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API" sheetId="1" r:id="rId1"/>
    <sheet name="Staging" sheetId="2" r:id="rId2"/>
  </sheets>
  <definedNames>
    <definedName name="_xlnm._FilterDatabase" localSheetId="0" hidden="1">API!$A$1:$O$1</definedName>
  </definedNames>
  <calcPr calcId="125725" iterateDelta="1E-4"/>
</workbook>
</file>

<file path=xl/calcChain.xml><?xml version="1.0" encoding="utf-8"?>
<calcChain xmlns="http://schemas.openxmlformats.org/spreadsheetml/2006/main">
  <c r="J7" i="2"/>
  <c r="J10" s="1"/>
  <c r="I7"/>
  <c r="I10" s="1"/>
  <c r="H10"/>
  <c r="E10"/>
  <c r="F10"/>
  <c r="G10"/>
  <c r="C10"/>
  <c r="H7"/>
  <c r="G7"/>
  <c r="F7"/>
  <c r="E7"/>
  <c r="C7"/>
  <c r="L7"/>
  <c r="K7"/>
  <c r="J2"/>
  <c r="I2"/>
  <c r="H2"/>
  <c r="G2"/>
  <c r="F2"/>
  <c r="E2"/>
  <c r="D2"/>
  <c r="C2"/>
  <c r="B7"/>
  <c r="B2"/>
</calcChain>
</file>

<file path=xl/sharedStrings.xml><?xml version="1.0" encoding="utf-8"?>
<sst xmlns="http://schemas.openxmlformats.org/spreadsheetml/2006/main" count="129" uniqueCount="67">
  <si>
    <t>Test Case-Id</t>
  </si>
  <si>
    <t>Pre condition</t>
  </si>
  <si>
    <t xml:space="preserve">Flow </t>
  </si>
  <si>
    <t>App Type</t>
  </si>
  <si>
    <t>Expected Output</t>
  </si>
  <si>
    <t>Actual Output</t>
  </si>
  <si>
    <t>Endpoint Name</t>
  </si>
  <si>
    <t>Section Name</t>
  </si>
  <si>
    <t>API Type</t>
  </si>
  <si>
    <t>Status Code</t>
  </si>
  <si>
    <t>Status</t>
  </si>
  <si>
    <t xml:space="preserve"> TestCase Status API</t>
  </si>
  <si>
    <t>Test Run Date</t>
  </si>
  <si>
    <t>Test Releated To Version</t>
  </si>
  <si>
    <t>Environment Name</t>
  </si>
  <si>
    <t>1</t>
  </si>
  <si>
    <t>Registration of the new user</t>
  </si>
  <si>
    <t>Registration flow</t>
  </si>
  <si>
    <t>Individual App</t>
  </si>
  <si>
    <t>{'title': 'foo', 'body': 'bar', 'userId': 1, 'id': 101}</t>
  </si>
  <si>
    <t>https://jsonplaceholder.typicode.com/posts</t>
  </si>
  <si>
    <t>User</t>
  </si>
  <si>
    <t>Success</t>
  </si>
  <si>
    <t>Pass Testcase</t>
  </si>
  <si>
    <t>2023-05-10 16:45:32.387670</t>
  </si>
  <si>
    <t>v3</t>
  </si>
  <si>
    <t>https://jsonplaceholder.typicode.com</t>
  </si>
  <si>
    <t>2</t>
  </si>
  <si>
    <t>Check the url</t>
  </si>
  <si>
    <t>&lt;APIResponse url='https://jsonplaceholder.typicode.com/poss' status=404 status_text='Not Found'&gt;</t>
  </si>
  <si>
    <t>Fail</t>
  </si>
  <si>
    <t>Fail Testcase</t>
  </si>
  <si>
    <t>2023-05-10 16:45:33.371843</t>
  </si>
  <si>
    <t>3</t>
  </si>
  <si>
    <t>Getting userid</t>
  </si>
  <si>
    <t>Get the data</t>
  </si>
  <si>
    <t>{'userId': 1, 'id': 1, 'title': 'sunt aut facere repellat provident occaecati excepturi optio reprehenderit', 'body': 'quia et suscipit\nsuscipit recusandae consequuntur expedita et cum\nreprehenderit molestiae ut ut quas totam\nnostrum rerum est autem sunt rem eveniet architecto'}</t>
  </si>
  <si>
    <t>https://jsonplaceholder.typicode.com/posts/getbyid</t>
  </si>
  <si>
    <t>2023-05-10 16:45:34.080307</t>
  </si>
  <si>
    <t>4</t>
  </si>
  <si>
    <t>If you are giving non registered userid</t>
  </si>
  <si>
    <t>{'userId': 2, 'id': 20, 'title': 'doloribus ad provident suscipit at', 'body': 'qui consequuntur ducimus possimus quisquam amet similique\nsuscipit porro ipsam amet\neos veritatis officiis exercitationem vel fugit aut necessitatibus totam\nomnis rerum consequatur expedita quidem cumque explicabo'}</t>
  </si>
  <si>
    <t>2023-05-10 16:45:34.998322</t>
  </si>
  <si>
    <t>5</t>
  </si>
  <si>
    <t>Update the title</t>
  </si>
  <si>
    <t>update</t>
  </si>
  <si>
    <t>{'title': 'foo2', 'body': 'bar', 'userId': 1, 'id': 1}</t>
  </si>
  <si>
    <t>https://jsonplaceholder.typicode.com/posts/updatebyid</t>
  </si>
  <si>
    <t>2023-05-10 16:45:35.771414</t>
  </si>
  <si>
    <t>6</t>
  </si>
  <si>
    <t>{'title': 'foo2', 'body': 'bar', 'userId': 15, 'id': 5}</t>
  </si>
  <si>
    <t>2023-05-10 16:45:36.583252</t>
  </si>
  <si>
    <t>7</t>
  </si>
  <si>
    <t>Delete the userid</t>
  </si>
  <si>
    <t>delete</t>
  </si>
  <si>
    <t>{}</t>
  </si>
  <si>
    <t>https://jsonplaceholder.typicode.com/posts/deletebyid</t>
  </si>
  <si>
    <t>2023-05-10 16:45:37.440305</t>
  </si>
  <si>
    <t>S.No</t>
  </si>
  <si>
    <t>Environment</t>
  </si>
  <si>
    <t>No.Of.Endpoints</t>
  </si>
  <si>
    <t>Pass</t>
  </si>
  <si>
    <t>No.of Testcases</t>
  </si>
  <si>
    <t>Version</t>
  </si>
  <si>
    <t>Date of Execution</t>
  </si>
  <si>
    <t>Api Type</t>
  </si>
  <si>
    <t>Total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</si>
</sst>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3D69B"/>
        <bgColor rgb="FFFFCC99"/>
      </patternFill>
    </fill>
    <fill>
      <patternFill patternType="solid">
        <fgColor rgb="FFD99694"/>
        <bgColor rgb="FFFF99CC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8"/>
  <sheetViews>
    <sheetView topLeftCell="G1" zoomScaleNormal="100" workbookViewId="0">
      <pane ySplit="1" topLeftCell="A2" activePane="bottomLeft" state="frozen"/>
      <selection pane="bottomLeft" activeCell="E16" sqref="E16"/>
    </sheetView>
  </sheetViews>
  <sheetFormatPr defaultColWidth="9.140625" defaultRowHeight="15"/>
  <cols>
    <col min="1" max="1" width="16.7109375" style="1" customWidth="1"/>
    <col min="2" max="2" width="27.85546875" style="1" customWidth="1"/>
    <col min="3" max="4" width="25.140625" style="1" customWidth="1"/>
    <col min="5" max="5" width="15.28515625" style="1" customWidth="1"/>
    <col min="6" max="6" width="34.42578125" style="1" customWidth="1"/>
    <col min="7" max="7" width="20.28515625" style="1" customWidth="1"/>
    <col min="8" max="8" width="16.85546875" style="1" customWidth="1"/>
    <col min="9" max="9" width="13.5703125" style="1" customWidth="1"/>
    <col min="10" max="10" width="14.28515625" style="1" customWidth="1"/>
    <col min="11" max="11" width="15" style="1" customWidth="1"/>
    <col min="12" max="12" width="24.7109375" style="1" customWidth="1"/>
    <col min="13" max="13" width="29.42578125" style="1" customWidth="1"/>
    <col min="14" max="14" width="26.42578125" style="1" customWidth="1"/>
    <col min="15" max="15" width="35.42578125" style="1" customWidth="1"/>
    <col min="16" max="71" width="8.5703125" style="1" customWidth="1"/>
  </cols>
  <sheetData>
    <row r="1" spans="1:16" ht="1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9" t="s">
        <v>11</v>
      </c>
      <c r="M1" s="11" t="s">
        <v>12</v>
      </c>
      <c r="N1" s="9" t="s">
        <v>13</v>
      </c>
      <c r="O1" s="9" t="s">
        <v>14</v>
      </c>
      <c r="P1" s="9"/>
    </row>
    <row r="2" spans="1:16">
      <c r="A2" t="s">
        <v>15</v>
      </c>
      <c r="B2" t="s">
        <v>16</v>
      </c>
      <c r="C2" t="s">
        <v>17</v>
      </c>
      <c r="D2" t="s">
        <v>18</v>
      </c>
      <c r="E2">
        <v>200</v>
      </c>
      <c r="F2" t="s">
        <v>19</v>
      </c>
      <c r="G2" t="s">
        <v>20</v>
      </c>
      <c r="H2" t="s">
        <v>21</v>
      </c>
      <c r="I2" t="s">
        <v>21</v>
      </c>
      <c r="J2">
        <v>200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6">
      <c r="A3" t="s">
        <v>27</v>
      </c>
      <c r="B3" t="s">
        <v>28</v>
      </c>
      <c r="C3" t="s">
        <v>17</v>
      </c>
      <c r="D3" t="s">
        <v>18</v>
      </c>
      <c r="E3">
        <v>404</v>
      </c>
      <c r="F3" t="s">
        <v>29</v>
      </c>
      <c r="G3" t="s">
        <v>20</v>
      </c>
      <c r="H3" t="s">
        <v>21</v>
      </c>
      <c r="I3" t="s">
        <v>21</v>
      </c>
      <c r="J3">
        <v>404</v>
      </c>
      <c r="K3" t="s">
        <v>30</v>
      </c>
      <c r="L3" t="s">
        <v>31</v>
      </c>
      <c r="M3" t="s">
        <v>32</v>
      </c>
      <c r="N3" t="s">
        <v>25</v>
      </c>
      <c r="O3" t="s">
        <v>26</v>
      </c>
    </row>
    <row r="4" spans="1:16">
      <c r="A4" t="s">
        <v>33</v>
      </c>
      <c r="B4" t="s">
        <v>34</v>
      </c>
      <c r="C4" t="s">
        <v>35</v>
      </c>
      <c r="D4" t="s">
        <v>18</v>
      </c>
      <c r="E4">
        <v>200</v>
      </c>
      <c r="F4" t="s">
        <v>36</v>
      </c>
      <c r="G4" t="s">
        <v>37</v>
      </c>
      <c r="H4" t="s">
        <v>21</v>
      </c>
      <c r="I4" t="s">
        <v>21</v>
      </c>
      <c r="J4">
        <v>200</v>
      </c>
      <c r="K4" t="s">
        <v>22</v>
      </c>
      <c r="L4" t="s">
        <v>23</v>
      </c>
      <c r="M4" t="s">
        <v>38</v>
      </c>
      <c r="N4" t="s">
        <v>25</v>
      </c>
      <c r="O4" t="s">
        <v>26</v>
      </c>
    </row>
    <row r="5" spans="1:16">
      <c r="A5" t="s">
        <v>39</v>
      </c>
      <c r="B5" t="s">
        <v>40</v>
      </c>
      <c r="C5" t="s">
        <v>35</v>
      </c>
      <c r="D5" t="s">
        <v>18</v>
      </c>
      <c r="E5">
        <v>400</v>
      </c>
      <c r="F5" t="s">
        <v>41</v>
      </c>
      <c r="G5" t="s">
        <v>37</v>
      </c>
      <c r="H5" t="s">
        <v>21</v>
      </c>
      <c r="I5" t="s">
        <v>21</v>
      </c>
      <c r="J5">
        <v>400</v>
      </c>
      <c r="K5" t="s">
        <v>30</v>
      </c>
      <c r="L5" t="s">
        <v>23</v>
      </c>
      <c r="M5" t="s">
        <v>42</v>
      </c>
      <c r="N5" t="s">
        <v>25</v>
      </c>
      <c r="O5" t="s">
        <v>26</v>
      </c>
    </row>
    <row r="6" spans="1:16">
      <c r="A6" t="s">
        <v>43</v>
      </c>
      <c r="B6" t="s">
        <v>44</v>
      </c>
      <c r="C6" t="s">
        <v>45</v>
      </c>
      <c r="D6" t="s">
        <v>18</v>
      </c>
      <c r="E6">
        <v>200</v>
      </c>
      <c r="F6" t="s">
        <v>46</v>
      </c>
      <c r="G6" t="s">
        <v>47</v>
      </c>
      <c r="H6" t="s">
        <v>21</v>
      </c>
      <c r="I6" t="s">
        <v>21</v>
      </c>
      <c r="J6">
        <v>200</v>
      </c>
      <c r="K6" t="s">
        <v>22</v>
      </c>
      <c r="L6" t="s">
        <v>23</v>
      </c>
      <c r="M6" t="s">
        <v>48</v>
      </c>
      <c r="N6" t="s">
        <v>25</v>
      </c>
      <c r="O6" t="s">
        <v>26</v>
      </c>
    </row>
    <row r="7" spans="1:16">
      <c r="A7" t="s">
        <v>49</v>
      </c>
      <c r="B7" t="s">
        <v>40</v>
      </c>
      <c r="C7" t="s">
        <v>45</v>
      </c>
      <c r="D7" t="s">
        <v>18</v>
      </c>
      <c r="E7">
        <v>400</v>
      </c>
      <c r="F7" t="s">
        <v>50</v>
      </c>
      <c r="G7" t="s">
        <v>47</v>
      </c>
      <c r="H7" t="s">
        <v>21</v>
      </c>
      <c r="I7" t="s">
        <v>21</v>
      </c>
      <c r="J7">
        <v>400</v>
      </c>
      <c r="K7" t="s">
        <v>30</v>
      </c>
      <c r="L7" t="s">
        <v>23</v>
      </c>
      <c r="M7" t="s">
        <v>51</v>
      </c>
      <c r="N7" t="s">
        <v>25</v>
      </c>
      <c r="O7" t="s">
        <v>26</v>
      </c>
    </row>
    <row r="8" spans="1:16">
      <c r="A8" t="s">
        <v>52</v>
      </c>
      <c r="B8" t="s">
        <v>53</v>
      </c>
      <c r="C8" t="s">
        <v>54</v>
      </c>
      <c r="D8" t="s">
        <v>18</v>
      </c>
      <c r="E8">
        <v>200</v>
      </c>
      <c r="F8" t="s">
        <v>55</v>
      </c>
      <c r="G8" t="s">
        <v>56</v>
      </c>
      <c r="H8" t="s">
        <v>21</v>
      </c>
      <c r="I8" t="s">
        <v>21</v>
      </c>
      <c r="J8">
        <v>200</v>
      </c>
      <c r="K8" t="s">
        <v>22</v>
      </c>
      <c r="L8" t="s">
        <v>23</v>
      </c>
      <c r="M8" t="s">
        <v>57</v>
      </c>
      <c r="N8" t="s">
        <v>25</v>
      </c>
      <c r="O8" t="s">
        <v>26</v>
      </c>
    </row>
  </sheetData>
  <autoFilter ref="A1:O1">
    <filterColumn colId="2"/>
    <filterColumn colId="3"/>
  </autoFilter>
  <pageMargins left="0.7" right="0.7" top="0.75" bottom="0.75" header="0.51180555555555496" footer="0.51180555555555496"/>
  <pageSetup paperSize="9" scale="261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M11"/>
  <sheetViews>
    <sheetView tabSelected="1" zoomScaleNormal="100" workbookViewId="0">
      <selection activeCell="J8" sqref="J8"/>
    </sheetView>
  </sheetViews>
  <sheetFormatPr defaultColWidth="9.140625" defaultRowHeight="15"/>
  <cols>
    <col min="1" max="1" width="9.140625" style="2" customWidth="1"/>
    <col min="2" max="2" width="36" style="1" customWidth="1"/>
    <col min="3" max="4" width="15.85546875" style="2" customWidth="1"/>
    <col min="5" max="5" width="9.140625" style="2" customWidth="1"/>
    <col min="6" max="6" width="15.28515625" style="2" customWidth="1"/>
    <col min="7" max="11" width="26.85546875" style="2" customWidth="1"/>
    <col min="12" max="12" width="27.140625" style="2" customWidth="1"/>
    <col min="13" max="13" width="37.85546875" style="2" customWidth="1"/>
    <col min="14" max="1027" width="9.140625" style="2" customWidth="1"/>
  </cols>
  <sheetData>
    <row r="1" spans="1:13" ht="15" customHeight="1">
      <c r="A1" s="8" t="s">
        <v>58</v>
      </c>
      <c r="B1" s="9" t="s">
        <v>59</v>
      </c>
      <c r="C1" s="8" t="s">
        <v>60</v>
      </c>
      <c r="D1" s="8" t="s">
        <v>61</v>
      </c>
      <c r="E1" s="8" t="s">
        <v>30</v>
      </c>
      <c r="F1" s="19" t="s">
        <v>62</v>
      </c>
      <c r="G1" s="19" t="s">
        <v>23</v>
      </c>
      <c r="H1" s="8" t="s">
        <v>31</v>
      </c>
      <c r="I1" s="8" t="s">
        <v>63</v>
      </c>
      <c r="J1" s="3" t="s">
        <v>64</v>
      </c>
    </row>
    <row r="2" spans="1:13" ht="15" customHeight="1">
      <c r="A2" s="4">
        <v>1</v>
      </c>
      <c r="B2" t="str">
        <f>API!O2</f>
        <v>https://jsonplaceholder.typicode.com</v>
      </c>
      <c r="C2" s="4">
        <f>COUNTA(API!K2:K8)</f>
        <v>7</v>
      </c>
      <c r="D2" s="4">
        <f>COUNTIF(API!K2:K8, "Success")</f>
        <v>4</v>
      </c>
      <c r="E2" s="4">
        <f>COUNTIF(API!K2:K8, "Fail")</f>
        <v>3</v>
      </c>
      <c r="F2" s="4">
        <f>COUNTA(API!L2:L8)</f>
        <v>7</v>
      </c>
      <c r="G2" s="4">
        <f>COUNTIF(API!L2:L8, "Pass Testcase")</f>
        <v>6</v>
      </c>
      <c r="H2" s="4">
        <f>COUNTIF(API!L2:L8, "Fail Testcase")</f>
        <v>1</v>
      </c>
      <c r="I2" s="4" t="str">
        <f>API!N2</f>
        <v>v3</v>
      </c>
      <c r="J2" s="2" t="str">
        <f>API!M2</f>
        <v>2023-05-10 16:45:32.387670</v>
      </c>
    </row>
    <row r="3" spans="1:13" ht="13.9" customHeight="1">
      <c r="C3" s="5"/>
      <c r="D3" s="6"/>
      <c r="E3" s="7"/>
      <c r="F3" s="16"/>
      <c r="G3" s="18"/>
      <c r="H3" s="17"/>
    </row>
    <row r="5" spans="1:13" ht="13.9" customHeight="1"/>
    <row r="6" spans="1:13" ht="45" customHeight="1">
      <c r="A6" s="8" t="s">
        <v>58</v>
      </c>
      <c r="B6" s="9" t="s">
        <v>59</v>
      </c>
      <c r="C6" s="8" t="s">
        <v>60</v>
      </c>
      <c r="D6" s="8" t="s">
        <v>65</v>
      </c>
      <c r="E6" s="8" t="s">
        <v>61</v>
      </c>
      <c r="F6" s="8" t="s">
        <v>30</v>
      </c>
      <c r="G6" s="8" t="s">
        <v>66</v>
      </c>
      <c r="H6" s="8" t="s">
        <v>62</v>
      </c>
      <c r="I6" s="8" t="s">
        <v>23</v>
      </c>
      <c r="J6" s="8" t="s">
        <v>31</v>
      </c>
      <c r="K6" s="3" t="s">
        <v>63</v>
      </c>
      <c r="L6" s="3" t="s">
        <v>64</v>
      </c>
      <c r="M6" s="12"/>
    </row>
    <row r="7" spans="1:13" ht="15" customHeight="1">
      <c r="A7" s="4">
        <v>1</v>
      </c>
      <c r="B7" t="str">
        <f>API!O2</f>
        <v>https://jsonplaceholder.typicode.com</v>
      </c>
      <c r="C7" s="2">
        <f>COUNTIF(API!I2:I8, "User")</f>
        <v>7</v>
      </c>
      <c r="D7" s="2" t="s">
        <v>21</v>
      </c>
      <c r="E7" s="4">
        <f>COUNTIFS(API!I2:I8, "User", API!K2:K8, "Success")</f>
        <v>4</v>
      </c>
      <c r="F7" s="4">
        <f>COUNTIFS(API!I2:I8, "User", API!K2:K8, "Fail")</f>
        <v>3</v>
      </c>
      <c r="G7" s="4">
        <f>SUM(E7:F7)</f>
        <v>7</v>
      </c>
      <c r="H7" s="4">
        <f>COUNTA(API!L2:L8)</f>
        <v>7</v>
      </c>
      <c r="I7" s="4">
        <f>COUNTIF(API!L2:L8, "Pass Testcase")</f>
        <v>6</v>
      </c>
      <c r="J7" s="4">
        <f>COUNTIF(API!L2:L8, "Fail Testcase")</f>
        <v>1</v>
      </c>
      <c r="K7" s="2" t="str">
        <f>API!N2</f>
        <v>v3</v>
      </c>
      <c r="L7" s="2" t="str">
        <f>API!M2</f>
        <v>2023-05-10 16:45:32.387670</v>
      </c>
    </row>
    <row r="10" spans="1:13" ht="14.85" customHeight="1">
      <c r="C10" s="4">
        <f>SUM(C7:C7)</f>
        <v>7</v>
      </c>
      <c r="D10" s="4"/>
      <c r="E10" s="4">
        <f t="shared" ref="D10:G10" si="0">SUM(E7:E7)</f>
        <v>4</v>
      </c>
      <c r="F10" s="4">
        <f t="shared" si="0"/>
        <v>3</v>
      </c>
      <c r="G10" s="4">
        <f t="shared" si="0"/>
        <v>7</v>
      </c>
      <c r="H10" s="4">
        <f>SUM(H7:H7)</f>
        <v>7</v>
      </c>
      <c r="I10" s="4">
        <f t="shared" ref="I10:J10" si="1">SUM(I7:I7)</f>
        <v>6</v>
      </c>
      <c r="J10" s="4">
        <f t="shared" si="1"/>
        <v>1</v>
      </c>
    </row>
    <row r="11" spans="1:13" ht="13.9" customHeight="1">
      <c r="C11" s="5"/>
      <c r="E11" s="6"/>
      <c r="F11" s="7"/>
      <c r="G11" s="5"/>
      <c r="H11" s="13"/>
      <c r="I11" s="14"/>
      <c r="J11" s="1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</vt:lpstr>
      <vt:lpstr>Staging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cp:revision>179</cp:revision>
  <dcterms:created xsi:type="dcterms:W3CDTF">2015-06-05T18:17:20Z</dcterms:created>
  <dcterms:modified xsi:type="dcterms:W3CDTF">2023-05-10T11:39:15Z</dcterms:modified>
  <dc:language>en-IN</dc:language>
</cp:coreProperties>
</file>