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Users\Sajjad Qureshi\Desktop\Data Analysis\Office Computer files\Uploading Projects\Project 2\1. Online store sales project\Dashboard\"/>
    </mc:Choice>
  </mc:AlternateContent>
  <xr:revisionPtr revIDLastSave="0" documentId="13_ncr:1_{D70681E0-D7EB-4C3D-A265-A4A914BF89F2}" xr6:coauthVersionLast="47" xr6:coauthVersionMax="47" xr10:uidLastSave="{00000000-0000-0000-0000-000000000000}"/>
  <bookViews>
    <workbookView xWindow="-108" yWindow="-108" windowWidth="23256" windowHeight="12576" activeTab="2" xr2:uid="{00000000-000D-0000-FFFF-FFFF00000000}"/>
  </bookViews>
  <sheets>
    <sheet name="Data" sheetId="1" r:id="rId1"/>
    <sheet name="Analysis" sheetId="2" state="hidden" r:id="rId2"/>
    <sheet name="Dashboard" sheetId="4" r:id="rId3"/>
  </sheets>
  <definedNames>
    <definedName name="Slicer_Month">#N/A</definedName>
    <definedName name="total_orders">Analysis!$B$15</definedName>
    <definedName name="total_revenue">Analysis!$B$14</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2" l="1" a="1"/>
  <c r="L2" i="2" s="1"/>
  <c r="E15" i="2" a="1"/>
  <c r="E15" i="2" s="1"/>
  <c r="F15" i="2" s="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B15" i="2"/>
  <c r="B14" i="2"/>
  <c r="A2" i="2" a="1"/>
  <c r="A2" i="2" s="1"/>
  <c r="M17" i="2" l="1"/>
  <c r="F17" i="2"/>
  <c r="F16" i="2"/>
  <c r="F18" i="2"/>
  <c r="B2" i="2"/>
  <c r="B8" i="2"/>
  <c r="B4" i="2"/>
  <c r="C10" i="2"/>
  <c r="C6" i="2"/>
  <c r="B11" i="2"/>
  <c r="B7" i="2"/>
  <c r="B3" i="2"/>
  <c r="C9" i="2"/>
  <c r="C5" i="2"/>
  <c r="B10" i="2"/>
  <c r="B6" i="2"/>
  <c r="C2" i="2"/>
  <c r="C8" i="2"/>
  <c r="C4" i="2"/>
  <c r="B9" i="2"/>
  <c r="B5" i="2"/>
  <c r="C11" i="2"/>
  <c r="C7" i="2"/>
  <c r="C3" i="2"/>
  <c r="M6" i="2" l="1"/>
  <c r="M4" i="2"/>
  <c r="M18" i="2"/>
  <c r="M16" i="2"/>
  <c r="M3" i="2"/>
  <c r="M5" i="2"/>
  <c r="M15" i="2"/>
  <c r="E2" i="2" a="1"/>
  <c r="E2" i="2" s="1"/>
  <c r="I2" i="2" a="1"/>
  <c r="I2" i="2" s="1"/>
  <c r="M2" i="2" l="1"/>
  <c r="O2" i="2" s="1" a="1"/>
  <c r="O2" i="2" s="1"/>
  <c r="L14" i="2" a="1"/>
  <c r="L14" i="2" s="1"/>
  <c r="M14" i="2"/>
  <c r="O14" i="2" l="1" a="1"/>
  <c r="O1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<sst xmlns="http://schemas.openxmlformats.org/spreadsheetml/2006/main" count="1538" uniqueCount="188">
  <si>
    <t>Order ID</t>
  </si>
  <si>
    <t>Date</t>
  </si>
  <si>
    <t>Product</t>
  </si>
  <si>
    <t>Category</t>
  </si>
  <si>
    <t>Quantity</t>
  </si>
  <si>
    <t>Unit Price</t>
  </si>
  <si>
    <t>Total Price</t>
  </si>
  <si>
    <t>2025-02-26</t>
  </si>
  <si>
    <t>2025-03-22</t>
  </si>
  <si>
    <t>2025-02-23</t>
  </si>
  <si>
    <t>2025-03-08</t>
  </si>
  <si>
    <t>2025-01-25</t>
  </si>
  <si>
    <t>2025-01-14</t>
  </si>
  <si>
    <t>2025-02-22</t>
  </si>
  <si>
    <t>2025-04-16</t>
  </si>
  <si>
    <t>2025-03-03</t>
  </si>
  <si>
    <t>2025-02-05</t>
  </si>
  <si>
    <t>2025-03-27</t>
  </si>
  <si>
    <t>2025-02-13</t>
  </si>
  <si>
    <t>2025-05-24</t>
  </si>
  <si>
    <t>2025-01-07</t>
  </si>
  <si>
    <t>2025-01-10</t>
  </si>
  <si>
    <t>2025-01-08</t>
  </si>
  <si>
    <t>2025-02-06</t>
  </si>
  <si>
    <t>2025-03-01</t>
  </si>
  <si>
    <t>2025-01-15</t>
  </si>
  <si>
    <t>2025-02-01</t>
  </si>
  <si>
    <t>2025-03-11</t>
  </si>
  <si>
    <t>2025-01-16</t>
  </si>
  <si>
    <t>2025-05-05</t>
  </si>
  <si>
    <t>2025-02-14</t>
  </si>
  <si>
    <t>2025-02-18</t>
  </si>
  <si>
    <t>2025-04-21</t>
  </si>
  <si>
    <t>2025-05-25</t>
  </si>
  <si>
    <t>2025-05-18</t>
  </si>
  <si>
    <t>2025-01-28</t>
  </si>
  <si>
    <t>2025-05-15</t>
  </si>
  <si>
    <t>2025-03-25</t>
  </si>
  <si>
    <t>2025-05-06</t>
  </si>
  <si>
    <t>2025-05-20</t>
  </si>
  <si>
    <t>2025-05-04</t>
  </si>
  <si>
    <t>2025-03-29</t>
  </si>
  <si>
    <t>2025-02-16</t>
  </si>
  <si>
    <t>2025-05-01</t>
  </si>
  <si>
    <t>2025-01-11</t>
  </si>
  <si>
    <t>2025-03-19</t>
  </si>
  <si>
    <t>2025-05-17</t>
  </si>
  <si>
    <t>2025-03-15</t>
  </si>
  <si>
    <t>2025-04-13</t>
  </si>
  <si>
    <t>2025-04-28</t>
  </si>
  <si>
    <t>2025-01-23</t>
  </si>
  <si>
    <t>2025-01-03</t>
  </si>
  <si>
    <t>2025-05-26</t>
  </si>
  <si>
    <t>2025-04-25</t>
  </si>
  <si>
    <t>2025-02-19</t>
  </si>
  <si>
    <t>2025-02-21</t>
  </si>
  <si>
    <t>2025-02-03</t>
  </si>
  <si>
    <t>2025-01-09</t>
  </si>
  <si>
    <t>2025-04-06</t>
  </si>
  <si>
    <t>2025-05-09</t>
  </si>
  <si>
    <t>2025-03-14</t>
  </si>
  <si>
    <t>2025-01-31</t>
  </si>
  <si>
    <t>2025-04-11</t>
  </si>
  <si>
    <t>2025-02-11</t>
  </si>
  <si>
    <t>2025-03-30</t>
  </si>
  <si>
    <t>2025-01-24</t>
  </si>
  <si>
    <t>2025-02-20</t>
  </si>
  <si>
    <t>2025-04-15</t>
  </si>
  <si>
    <t>2025-02-12</t>
  </si>
  <si>
    <t>2025-05-23</t>
  </si>
  <si>
    <t>2025-03-21</t>
  </si>
  <si>
    <t>2025-04-20</t>
  </si>
  <si>
    <t>2025-04-09</t>
  </si>
  <si>
    <t>2025-04-10</t>
  </si>
  <si>
    <t>2025-01-05</t>
  </si>
  <si>
    <t>2025-01-17</t>
  </si>
  <si>
    <t>2025-02-02</t>
  </si>
  <si>
    <t>2025-02-28</t>
  </si>
  <si>
    <t>2025-04-29</t>
  </si>
  <si>
    <t>2025-04-19</t>
  </si>
  <si>
    <t>2025-03-20</t>
  </si>
  <si>
    <t>2025-03-17</t>
  </si>
  <si>
    <t>2025-03-31</t>
  </si>
  <si>
    <t>2025-03-23</t>
  </si>
  <si>
    <t>2025-05-08</t>
  </si>
  <si>
    <t>2025-04-02</t>
  </si>
  <si>
    <t>2025-05-07</t>
  </si>
  <si>
    <t>2025-01-22</t>
  </si>
  <si>
    <t>2025-05-03</t>
  </si>
  <si>
    <t>2025-05-02</t>
  </si>
  <si>
    <t>2025-05-21</t>
  </si>
  <si>
    <t>2025-04-22</t>
  </si>
  <si>
    <t>2025-02-27</t>
  </si>
  <si>
    <t>2025-04-17</t>
  </si>
  <si>
    <t>2025-03-04</t>
  </si>
  <si>
    <t>2025-04-18</t>
  </si>
  <si>
    <t>2025-02-25</t>
  </si>
  <si>
    <t>2025-04-07</t>
  </si>
  <si>
    <t>2025-03-16</t>
  </si>
  <si>
    <t>2025-04-04</t>
  </si>
  <si>
    <t>2025-05-12</t>
  </si>
  <si>
    <t>2025-05-14</t>
  </si>
  <si>
    <t>2025-05-11</t>
  </si>
  <si>
    <t>2025-04-12</t>
  </si>
  <si>
    <t>2025-03-05</t>
  </si>
  <si>
    <t>2025-03-09</t>
  </si>
  <si>
    <t>2025-04-24</t>
  </si>
  <si>
    <t>2025-04-08</t>
  </si>
  <si>
    <t>2025-05-22</t>
  </si>
  <si>
    <t>2025-03-26</t>
  </si>
  <si>
    <t>2025-03-07</t>
  </si>
  <si>
    <t>2025-02-15</t>
  </si>
  <si>
    <t>2025-01-19</t>
  </si>
  <si>
    <t>2025-05-10</t>
  </si>
  <si>
    <t>2025-03-06</t>
  </si>
  <si>
    <t>2025-01-21</t>
  </si>
  <si>
    <t>2025-03-10</t>
  </si>
  <si>
    <t>2025-05-29</t>
  </si>
  <si>
    <t>2025-04-01</t>
  </si>
  <si>
    <t>2025-02-24</t>
  </si>
  <si>
    <t>2025-05-31</t>
  </si>
  <si>
    <t>2025-03-02</t>
  </si>
  <si>
    <t>2025-04-27</t>
  </si>
  <si>
    <t>2025-04-30</t>
  </si>
  <si>
    <t>2025-03-28</t>
  </si>
  <si>
    <t>2025-03-18</t>
  </si>
  <si>
    <t>2025-04-03</t>
  </si>
  <si>
    <t>2025-04-26</t>
  </si>
  <si>
    <t>2025-05-19</t>
  </si>
  <si>
    <t>2025-02-07</t>
  </si>
  <si>
    <t>2025-05-16</t>
  </si>
  <si>
    <t>2025-01-30</t>
  </si>
  <si>
    <t>2025-03-24</t>
  </si>
  <si>
    <t>2025-01-04</t>
  </si>
  <si>
    <t>2025-03-13</t>
  </si>
  <si>
    <t>2025-01-01</t>
  </si>
  <si>
    <t>2025-01-13</t>
  </si>
  <si>
    <t>2025-02-04</t>
  </si>
  <si>
    <t>2025-01-20</t>
  </si>
  <si>
    <t>2025-02-08</t>
  </si>
  <si>
    <t>2025-02-10</t>
  </si>
  <si>
    <t>2025-05-27</t>
  </si>
  <si>
    <t>2025-02-17</t>
  </si>
  <si>
    <t>2025-05-30</t>
  </si>
  <si>
    <t>2025-03-12</t>
  </si>
  <si>
    <t>2025-04-05</t>
  </si>
  <si>
    <t>2025-04-14</t>
  </si>
  <si>
    <t>2025-01-18</t>
  </si>
  <si>
    <t>2025-01-29</t>
  </si>
  <si>
    <t>2025-05-13</t>
  </si>
  <si>
    <t>2025-01-12</t>
  </si>
  <si>
    <t>2025-01-06</t>
  </si>
  <si>
    <t>Sneakers</t>
  </si>
  <si>
    <t>Notebook</t>
  </si>
  <si>
    <t>Monitor</t>
  </si>
  <si>
    <t>T-shirt</t>
  </si>
  <si>
    <t>Jeans</t>
  </si>
  <si>
    <t>Sandals</t>
  </si>
  <si>
    <t>Mouse</t>
  </si>
  <si>
    <t>Pen</t>
  </si>
  <si>
    <t>Keyboard</t>
  </si>
  <si>
    <t>Book</t>
  </si>
  <si>
    <t>Footwear</t>
  </si>
  <si>
    <t>Stationery</t>
  </si>
  <si>
    <t>Electronics</t>
  </si>
  <si>
    <t>Apparel</t>
  </si>
  <si>
    <t>product</t>
  </si>
  <si>
    <t>quantity</t>
  </si>
  <si>
    <t>total earned price</t>
  </si>
  <si>
    <t>Total Revenue</t>
  </si>
  <si>
    <t>Total Order</t>
  </si>
  <si>
    <t>sorted_by_price _col</t>
  </si>
  <si>
    <t>sorted_by_quantity</t>
  </si>
  <si>
    <t>Best - Selling product</t>
  </si>
  <si>
    <t>Top Earner by Revenue</t>
  </si>
  <si>
    <t>Month</t>
  </si>
  <si>
    <t>Month_wise_Quantity</t>
  </si>
  <si>
    <t>Month_Wise_price</t>
  </si>
  <si>
    <t>January</t>
  </si>
  <si>
    <t>February</t>
  </si>
  <si>
    <t>March</t>
  </si>
  <si>
    <t>April</t>
  </si>
  <si>
    <t>May</t>
  </si>
  <si>
    <t>Month_wise_Quantity_sorted</t>
  </si>
  <si>
    <t>Month_Wise_price_sorted</t>
  </si>
  <si>
    <t>category_wise_price</t>
  </si>
  <si>
    <t>Month table</t>
  </si>
  <si>
    <t>Online Store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</si>
</sst>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_(&quot;$&quot;* #,##0_);_(&quot;$&quot;* \(#,##0\);_(&quot;$&quot;* &quot;-&quot;??_);_(@_)"/>
    <numFmt numFmtId="166" formatCode="_([$$-409]* #,##0_);_([$$-409]* \(#,##0\);_([$$-409]* &quot;-&quot;??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5"/>
      <color theme="3"/>
      <name val="Calibri"/>
      <family val="2"/>
      <scheme val="minor"/>
    </font>
    <font>
      <b/>
      <sz val="24"/>
      <color theme="3"/>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bottom style="thin">
        <color auto="1"/>
      </bottom>
      <diagonal/>
    </border>
    <border>
      <left/>
      <right/>
      <top/>
      <bottom style="thick">
        <color theme="4"/>
      </bottom>
      <diagonal/>
    </border>
  </borders>
  <cellStyleXfs count="3">
    <xf numFmtId="0" fontId="0" fillId="0" borderId="0"/>
    <xf numFmtId="164" fontId="2" fillId="0" borderId="0" applyFont="0" applyFill="0" applyBorder="0" applyAlignment="0" applyProtection="0"/>
    <xf numFmtId="0" fontId="4" fillId="0" borderId="2" applyNumberFormat="0" applyFill="0" applyAlignment="0" applyProtection="0"/>
  </cellStyleXfs>
  <cellXfs count="6">
    <xf numFmtId="0" fontId="0" fillId="0" borderId="0" xfId="0"/>
    <xf numFmtId="0" fontId="1" fillId="0" borderId="1" xfId="0" applyFont="1" applyBorder="1" applyAlignment="1">
      <alignment horizontal="center" vertical="top"/>
    </xf>
    <xf numFmtId="165" fontId="0" fillId="0" borderId="0" xfId="1" applyNumberFormat="1" applyFont="1"/>
    <xf numFmtId="166" fontId="0" fillId="0" borderId="0" xfId="1" applyNumberFormat="1" applyFont="1"/>
    <xf numFmtId="165" fontId="0" fillId="0" borderId="0" xfId="0" applyNumberFormat="1"/>
    <xf numFmtId="0" fontId="5" fillId="0" borderId="2" xfId="2" applyFont="1" applyAlignment="1">
      <alignment horizontal="center"/>
    </xf>
  </cellXfs>
  <cellStyles count="3">
    <cellStyle name="Currency" xfId="1" builtinId="4"/>
    <cellStyle name="Heading 1" xfId="2" builtinId="16"/>
    <cellStyle name="Normal" xfId="0" builtinId="0"/>
  </cellStyles>
  <dxfs count="7">
    <dxf>
      <font>
        <b val="0"/>
        <i val="0"/>
        <strike val="0"/>
        <condense val="0"/>
        <extend val="0"/>
        <outline val="0"/>
        <shadow val="0"/>
        <u val="none"/>
        <vertAlign val="baseline"/>
        <sz val="11"/>
        <color theme="1"/>
        <name val="Calibri"/>
        <family val="2"/>
        <scheme val="minor"/>
      </font>
      <numFmt numFmtId="165" formatCode="_(&quot;$&quot;* #,##0_);_(&quot;$&quot;* \(#,##0\);_(&quot;$&quot;* &quot;-&quot;??_);_(@_)"/>
    </dxf>
    <dxf>
      <numFmt numFmtId="165" formatCode="_(&quot;$&quot;* #,##0_);_(&quot;$&quot;* \(#,##0\);_(&quot;$&quot;* &quot;-&quot;??_);_(@_)"/>
    </dxf>
    <dxf>
      <numFmt numFmtId="166" formatCode="_([$$-409]* #,##0_);_([$$-409]* \(#,##0\);_([$$-409]* &quot;-&quot;??_);_(@_)"/>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solidFill>
                  <a:schemeClr val="bg1"/>
                </a:solidFill>
              </a:rPr>
              <a:t>Revenue by Category (%)</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E67-48B0-A809-6C6ADAF2B97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E67-48B0-A809-6C6ADAF2B97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E67-48B0-A809-6C6ADAF2B97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E67-48B0-A809-6C6ADAF2B97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Analysis!$E$15:$E$18</c:f>
              <c:strCache>
                <c:ptCount val="4"/>
                <c:pt idx="0">
                  <c:v>Footwear</c:v>
                </c:pt>
                <c:pt idx="1">
                  <c:v>Stationery</c:v>
                </c:pt>
                <c:pt idx="2">
                  <c:v>Electronics</c:v>
                </c:pt>
                <c:pt idx="3">
                  <c:v>Apparel</c:v>
                </c:pt>
              </c:strCache>
            </c:strRef>
          </c:cat>
          <c:val>
            <c:numRef>
              <c:f>Analysis!$F$15:$F$18</c:f>
              <c:numCache>
                <c:formatCode>_("$"* #,##0_);_("$"* \(#,##0\);_("$"* "-"??_);_(@_)</c:formatCode>
                <c:ptCount val="4"/>
                <c:pt idx="0">
                  <c:v>17160</c:v>
                </c:pt>
                <c:pt idx="1">
                  <c:v>3003</c:v>
                </c:pt>
                <c:pt idx="2">
                  <c:v>27600</c:v>
                </c:pt>
                <c:pt idx="3">
                  <c:v>7340</c:v>
                </c:pt>
              </c:numCache>
            </c:numRef>
          </c:val>
          <c:extLst>
            <c:ext xmlns:c16="http://schemas.microsoft.com/office/drawing/2014/chart" uri="{C3380CC4-5D6E-409C-BE32-E72D297353CC}">
              <c16:uniqueId val="{00000008-EE67-48B0-A809-6C6ADAF2B97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accent4">
        <a:lumMod val="7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solidFill>
                  <a:schemeClr val="bg1"/>
                </a:solidFill>
              </a:rPr>
              <a:t>Monthly Wise Revenue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Analysis!$H$22</c:f>
              <c:strCache>
                <c:ptCount val="1"/>
                <c:pt idx="0">
                  <c:v> Total Revenue </c:v>
                </c:pt>
              </c:strCache>
            </c:strRef>
          </c:tx>
          <c:spPr>
            <a:solidFill>
              <a:schemeClr val="bg1">
                <a:lumMod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Analysis!$G$23:$G$27</c:f>
              <c:strCache>
                <c:ptCount val="5"/>
                <c:pt idx="0">
                  <c:v>January</c:v>
                </c:pt>
                <c:pt idx="1">
                  <c:v>February</c:v>
                </c:pt>
                <c:pt idx="2">
                  <c:v>March</c:v>
                </c:pt>
                <c:pt idx="3">
                  <c:v>April</c:v>
                </c:pt>
                <c:pt idx="4">
                  <c:v>May</c:v>
                </c:pt>
              </c:strCache>
            </c:strRef>
          </c:cat>
          <c:val>
            <c:numRef>
              <c:f>Analysis!$H$23:$H$27</c:f>
              <c:numCache>
                <c:formatCode>_("$"* #,##0_);_("$"* \(#,##0\);_("$"* "-"??_);_(@_)</c:formatCode>
                <c:ptCount val="5"/>
                <c:pt idx="0">
                  <c:v>11409</c:v>
                </c:pt>
                <c:pt idx="1">
                  <c:v>11121</c:v>
                </c:pt>
                <c:pt idx="2">
                  <c:v>10500</c:v>
                </c:pt>
                <c:pt idx="3">
                  <c:v>9954</c:v>
                </c:pt>
                <c:pt idx="4">
                  <c:v>12119</c:v>
                </c:pt>
              </c:numCache>
            </c:numRef>
          </c:val>
          <c:extLst>
            <c:ext xmlns:c16="http://schemas.microsoft.com/office/drawing/2014/chart" uri="{C3380CC4-5D6E-409C-BE32-E72D297353CC}">
              <c16:uniqueId val="{00000000-8493-45F2-A0B1-3255B1199337}"/>
            </c:ext>
          </c:extLst>
        </c:ser>
        <c:dLbls>
          <c:dLblPos val="inEnd"/>
          <c:showLegendKey val="0"/>
          <c:showVal val="1"/>
          <c:showCatName val="0"/>
          <c:showSerName val="0"/>
          <c:showPercent val="0"/>
          <c:showBubbleSize val="0"/>
        </c:dLbls>
        <c:gapWidth val="65"/>
        <c:axId val="1979300607"/>
        <c:axId val="1979316927"/>
      </c:barChart>
      <c:catAx>
        <c:axId val="197930060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79316927"/>
        <c:crosses val="autoZero"/>
        <c:auto val="1"/>
        <c:lblAlgn val="ctr"/>
        <c:lblOffset val="100"/>
        <c:noMultiLvlLbl val="0"/>
      </c:catAx>
      <c:valAx>
        <c:axId val="197931692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_);_(&quot;$&quot;* \(#,##0\);_(&quot;$&quot;* &quot;-&quot;??_);_(@_)" sourceLinked="1"/>
        <c:majorTickMark val="none"/>
        <c:minorTickMark val="none"/>
        <c:tickLblPos val="nextTo"/>
        <c:crossAx val="1979300607"/>
        <c:crosses val="autoZero"/>
        <c:crossBetween val="between"/>
      </c:valAx>
      <c:spPr>
        <a:noFill/>
        <a:ln>
          <a:noFill/>
        </a:ln>
        <a:effectLst/>
      </c:spPr>
    </c:plotArea>
    <c:plotVisOnly val="1"/>
    <c:dispBlanksAs val="gap"/>
    <c:showDLblsOverMax val="0"/>
  </c:chart>
  <c:spPr>
    <a:solidFill>
      <a:schemeClr val="accent4">
        <a:lumMod val="7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28575</xdr:colOff>
      <xdr:row>6</xdr:row>
      <xdr:rowOff>38100</xdr:rowOff>
    </xdr:from>
    <xdr:to>
      <xdr:col>6</xdr:col>
      <xdr:colOff>209550</xdr:colOff>
      <xdr:row>13</xdr:row>
      <xdr:rowOff>133350</xdr:rowOff>
    </xdr:to>
    <xdr:sp macro="" textlink="">
      <xdr:nvSpPr>
        <xdr:cNvPr id="8" name="Rectangle 7">
          <a:extLst>
            <a:ext uri="{FF2B5EF4-FFF2-40B4-BE49-F238E27FC236}">
              <a16:creationId xmlns:a16="http://schemas.microsoft.com/office/drawing/2014/main" id="{D8FB191D-BF68-183B-1100-273EEC12492C}"/>
            </a:ext>
          </a:extLst>
        </xdr:cNvPr>
        <xdr:cNvSpPr/>
      </xdr:nvSpPr>
      <xdr:spPr>
        <a:xfrm>
          <a:off x="1857375" y="1181100"/>
          <a:ext cx="2009775" cy="1428750"/>
        </a:xfrm>
        <a:prstGeom prst="rect">
          <a:avLst/>
        </a:prstGeom>
        <a:solidFill>
          <a:schemeClr val="accent4">
            <a:lumMod val="75000"/>
          </a:schemeClr>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ctr"/>
          <a:r>
            <a:rPr lang="en-US" sz="2000"/>
            <a:t>Total Reveue</a:t>
          </a:r>
        </a:p>
      </xdr:txBody>
    </xdr:sp>
    <xdr:clientData/>
  </xdr:twoCellAnchor>
  <xdr:twoCellAnchor>
    <xdr:from>
      <xdr:col>0</xdr:col>
      <xdr:colOff>590549</xdr:colOff>
      <xdr:row>19</xdr:row>
      <xdr:rowOff>9525</xdr:rowOff>
    </xdr:from>
    <xdr:to>
      <xdr:col>10</xdr:col>
      <xdr:colOff>428624</xdr:colOff>
      <xdr:row>34</xdr:row>
      <xdr:rowOff>19050</xdr:rowOff>
    </xdr:to>
    <xdr:graphicFrame macro="">
      <xdr:nvGraphicFramePr>
        <xdr:cNvPr id="4" name="Chart 3">
          <a:extLst>
            <a:ext uri="{FF2B5EF4-FFF2-40B4-BE49-F238E27FC236}">
              <a16:creationId xmlns:a16="http://schemas.microsoft.com/office/drawing/2014/main" id="{214EC478-ACDC-4AF3-812A-F9BEE6F2F0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152399</xdr:colOff>
      <xdr:row>18</xdr:row>
      <xdr:rowOff>190499</xdr:rowOff>
    </xdr:from>
    <xdr:to>
      <xdr:col>26</xdr:col>
      <xdr:colOff>9524</xdr:colOff>
      <xdr:row>34</xdr:row>
      <xdr:rowOff>28574</xdr:rowOff>
    </xdr:to>
    <xdr:graphicFrame macro="">
      <xdr:nvGraphicFramePr>
        <xdr:cNvPr id="5" name="Chart 4">
          <a:extLst>
            <a:ext uri="{FF2B5EF4-FFF2-40B4-BE49-F238E27FC236}">
              <a16:creationId xmlns:a16="http://schemas.microsoft.com/office/drawing/2014/main" id="{BA5887F7-133B-4D58-AF8C-CE55FFE561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13</xdr:col>
      <xdr:colOff>228601</xdr:colOff>
      <xdr:row>21</xdr:row>
      <xdr:rowOff>47625</xdr:rowOff>
    </xdr:from>
    <xdr:to>
      <xdr:col>15</xdr:col>
      <xdr:colOff>228600</xdr:colOff>
      <xdr:row>30</xdr:row>
      <xdr:rowOff>114300</xdr:rowOff>
    </xdr:to>
    <mc:AlternateContent xmlns:mc="http://schemas.openxmlformats.org/markup-compatibility/2006" xmlns:sle15="http://schemas.microsoft.com/office/drawing/2012/slicer">
      <mc:Choice Requires="sle15">
        <xdr:graphicFrame macro="">
          <xdr:nvGraphicFramePr>
            <xdr:cNvPr id="6" name="Month">
              <a:extLst>
                <a:ext uri="{FF2B5EF4-FFF2-40B4-BE49-F238E27FC236}">
                  <a16:creationId xmlns:a16="http://schemas.microsoft.com/office/drawing/2014/main" id="{056D64C1-30E8-4F6C-9A78-9C6AA994DA1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153401" y="4276725"/>
              <a:ext cx="1219199" cy="17811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xdr:col>
      <xdr:colOff>76199</xdr:colOff>
      <xdr:row>9</xdr:row>
      <xdr:rowOff>38100</xdr:rowOff>
    </xdr:from>
    <xdr:to>
      <xdr:col>6</xdr:col>
      <xdr:colOff>123824</xdr:colOff>
      <xdr:row>11</xdr:row>
      <xdr:rowOff>76200</xdr:rowOff>
    </xdr:to>
    <xdr:sp macro="" textlink="total_revenue">
      <xdr:nvSpPr>
        <xdr:cNvPr id="7" name="TextBox 6">
          <a:extLst>
            <a:ext uri="{FF2B5EF4-FFF2-40B4-BE49-F238E27FC236}">
              <a16:creationId xmlns:a16="http://schemas.microsoft.com/office/drawing/2014/main" id="{00E33E14-2EFE-80A2-3299-40BD2B619A17}"/>
            </a:ext>
          </a:extLst>
        </xdr:cNvPr>
        <xdr:cNvSpPr txBox="1"/>
      </xdr:nvSpPr>
      <xdr:spPr>
        <a:xfrm flipH="1">
          <a:off x="1904999" y="1752600"/>
          <a:ext cx="1876425" cy="419100"/>
        </a:xfrm>
        <a:prstGeom prst="rect">
          <a:avLst/>
        </a:prstGeom>
        <a:solidFill>
          <a:schemeClr val="bg1">
            <a:lumMod val="95000"/>
          </a:schemeClr>
        </a:solidFill>
        <a:ln>
          <a:solidFill>
            <a:schemeClr val="bg1"/>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wrap="square" rtlCol="0" anchor="ctr"/>
        <a:lstStyle/>
        <a:p>
          <a:pPr algn="ctr"/>
          <a:fld id="{A5B251AD-A59A-4256-B4B6-FC44C8B25AAF}" type="TxLink">
            <a:rPr lang="en-US" sz="1600" b="1" i="0" u="none" strike="noStrike">
              <a:solidFill>
                <a:srgbClr val="000000"/>
              </a:solidFill>
              <a:latin typeface="Calibri"/>
              <a:cs typeface="Calibri"/>
            </a:rPr>
            <a:pPr algn="ctr"/>
            <a:t> $55,103 </a:t>
          </a:fld>
          <a:endParaRPr lang="en-US" sz="1600" b="1"/>
        </a:p>
      </xdr:txBody>
    </xdr:sp>
    <xdr:clientData/>
  </xdr:twoCellAnchor>
  <xdr:twoCellAnchor>
    <xdr:from>
      <xdr:col>9</xdr:col>
      <xdr:colOff>533400</xdr:colOff>
      <xdr:row>5</xdr:row>
      <xdr:rowOff>180975</xdr:rowOff>
    </xdr:from>
    <xdr:to>
      <xdr:col>13</xdr:col>
      <xdr:colOff>104775</xdr:colOff>
      <xdr:row>13</xdr:row>
      <xdr:rowOff>85725</xdr:rowOff>
    </xdr:to>
    <xdr:sp macro="" textlink="">
      <xdr:nvSpPr>
        <xdr:cNvPr id="9" name="Rectangle 8">
          <a:extLst>
            <a:ext uri="{FF2B5EF4-FFF2-40B4-BE49-F238E27FC236}">
              <a16:creationId xmlns:a16="http://schemas.microsoft.com/office/drawing/2014/main" id="{0DB59698-A228-4577-BAB0-42C6DF9C8583}"/>
            </a:ext>
          </a:extLst>
        </xdr:cNvPr>
        <xdr:cNvSpPr/>
      </xdr:nvSpPr>
      <xdr:spPr>
        <a:xfrm>
          <a:off x="6019800" y="1133475"/>
          <a:ext cx="2009775" cy="1428750"/>
        </a:xfrm>
        <a:prstGeom prst="rect">
          <a:avLst/>
        </a:prstGeom>
        <a:solidFill>
          <a:schemeClr val="accent4">
            <a:lumMod val="75000"/>
          </a:schemeClr>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marL="0" indent="0" algn="ctr"/>
          <a:r>
            <a:rPr lang="en-US" sz="2000">
              <a:solidFill>
                <a:schemeClr val="lt1"/>
              </a:solidFill>
              <a:latin typeface="+mn-lt"/>
              <a:ea typeface="+mn-ea"/>
              <a:cs typeface="+mn-cs"/>
            </a:rPr>
            <a:t>Total Orders</a:t>
          </a:r>
        </a:p>
      </xdr:txBody>
    </xdr:sp>
    <xdr:clientData/>
  </xdr:twoCellAnchor>
  <xdr:twoCellAnchor>
    <xdr:from>
      <xdr:col>9</xdr:col>
      <xdr:colOff>581024</xdr:colOff>
      <xdr:row>8</xdr:row>
      <xdr:rowOff>180975</xdr:rowOff>
    </xdr:from>
    <xdr:to>
      <xdr:col>13</xdr:col>
      <xdr:colOff>19049</xdr:colOff>
      <xdr:row>11</xdr:row>
      <xdr:rowOff>28575</xdr:rowOff>
    </xdr:to>
    <xdr:sp macro="" textlink="total_orders">
      <xdr:nvSpPr>
        <xdr:cNvPr id="10" name="TextBox 9">
          <a:extLst>
            <a:ext uri="{FF2B5EF4-FFF2-40B4-BE49-F238E27FC236}">
              <a16:creationId xmlns:a16="http://schemas.microsoft.com/office/drawing/2014/main" id="{3A4290AC-225F-4CBE-8F3C-1D8A7AA42E49}"/>
            </a:ext>
          </a:extLst>
        </xdr:cNvPr>
        <xdr:cNvSpPr txBox="1"/>
      </xdr:nvSpPr>
      <xdr:spPr>
        <a:xfrm flipH="1">
          <a:off x="6067424" y="1704975"/>
          <a:ext cx="1876425" cy="419100"/>
        </a:xfrm>
        <a:prstGeom prst="rect">
          <a:avLst/>
        </a:prstGeom>
        <a:solidFill>
          <a:schemeClr val="bg1">
            <a:lumMod val="95000"/>
          </a:schemeClr>
        </a:solidFill>
        <a:ln>
          <a:solidFill>
            <a:schemeClr val="bg1"/>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wrap="square" rtlCol="0" anchor="ctr"/>
        <a:lstStyle/>
        <a:p>
          <a:pPr marL="0" indent="0" algn="ctr"/>
          <a:fld id="{BA3A4AF2-2935-448C-AE5C-6B97BA27FE21}" type="TxLink">
            <a:rPr lang="en-US" sz="1600" b="1" i="0" u="none" strike="noStrike">
              <a:solidFill>
                <a:srgbClr val="000000"/>
              </a:solidFill>
              <a:latin typeface="Calibri"/>
              <a:ea typeface="+mn-ea"/>
              <a:cs typeface="Calibri"/>
            </a:rPr>
            <a:pPr marL="0" indent="0" algn="ctr"/>
            <a:t>1535</a:t>
          </a:fld>
          <a:endParaRPr lang="en-US" sz="1600" b="1" i="0" u="none" strike="noStrike">
            <a:solidFill>
              <a:srgbClr val="000000"/>
            </a:solidFill>
            <a:latin typeface="Calibri"/>
            <a:ea typeface="+mn-ea"/>
            <a:cs typeface="Calibri"/>
          </a:endParaRPr>
        </a:p>
      </xdr:txBody>
    </xdr:sp>
    <xdr:clientData/>
  </xdr:twoCellAnchor>
  <xdr:twoCellAnchor>
    <xdr:from>
      <xdr:col>16</xdr:col>
      <xdr:colOff>600075</xdr:colOff>
      <xdr:row>6</xdr:row>
      <xdr:rowOff>9526</xdr:rowOff>
    </xdr:from>
    <xdr:to>
      <xdr:col>20</xdr:col>
      <xdr:colOff>476250</xdr:colOff>
      <xdr:row>13</xdr:row>
      <xdr:rowOff>66675</xdr:rowOff>
    </xdr:to>
    <xdr:sp macro="" textlink="">
      <xdr:nvSpPr>
        <xdr:cNvPr id="11" name="Rectangle 10">
          <a:extLst>
            <a:ext uri="{FF2B5EF4-FFF2-40B4-BE49-F238E27FC236}">
              <a16:creationId xmlns:a16="http://schemas.microsoft.com/office/drawing/2014/main" id="{D7F98FE5-A061-4DF3-A4C4-D4F74F7B0AEC}"/>
            </a:ext>
          </a:extLst>
        </xdr:cNvPr>
        <xdr:cNvSpPr/>
      </xdr:nvSpPr>
      <xdr:spPr>
        <a:xfrm>
          <a:off x="10353675" y="1152526"/>
          <a:ext cx="2314575" cy="1390649"/>
        </a:xfrm>
        <a:prstGeom prst="rect">
          <a:avLst/>
        </a:prstGeom>
        <a:solidFill>
          <a:schemeClr val="accent4">
            <a:lumMod val="75000"/>
          </a:schemeClr>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marL="0" indent="0" algn="ctr"/>
          <a:r>
            <a:rPr lang="en-US" sz="2000">
              <a:solidFill>
                <a:schemeClr val="lt1"/>
              </a:solidFill>
              <a:latin typeface="+mn-lt"/>
              <a:ea typeface="+mn-ea"/>
              <a:cs typeface="+mn-cs"/>
            </a:rPr>
            <a:t>Best Selling-Product</a:t>
          </a:r>
        </a:p>
      </xdr:txBody>
    </xdr:sp>
    <xdr:clientData/>
  </xdr:twoCellAnchor>
  <xdr:twoCellAnchor>
    <xdr:from>
      <xdr:col>17</xdr:col>
      <xdr:colOff>200024</xdr:colOff>
      <xdr:row>9</xdr:row>
      <xdr:rowOff>0</xdr:rowOff>
    </xdr:from>
    <xdr:to>
      <xdr:col>20</xdr:col>
      <xdr:colOff>247649</xdr:colOff>
      <xdr:row>11</xdr:row>
      <xdr:rowOff>38100</xdr:rowOff>
    </xdr:to>
    <xdr:sp macro="" textlink="">
      <xdr:nvSpPr>
        <xdr:cNvPr id="12" name="TextBox 11">
          <a:extLst>
            <a:ext uri="{FF2B5EF4-FFF2-40B4-BE49-F238E27FC236}">
              <a16:creationId xmlns:a16="http://schemas.microsoft.com/office/drawing/2014/main" id="{E2FC6776-69BA-4A5F-AFD4-6A7D7A45416B}"/>
            </a:ext>
          </a:extLst>
        </xdr:cNvPr>
        <xdr:cNvSpPr txBox="1"/>
      </xdr:nvSpPr>
      <xdr:spPr>
        <a:xfrm flipH="1">
          <a:off x="10563224" y="1714500"/>
          <a:ext cx="1876425" cy="419100"/>
        </a:xfrm>
        <a:prstGeom prst="rect">
          <a:avLst/>
        </a:prstGeom>
        <a:solidFill>
          <a:schemeClr val="bg1">
            <a:lumMod val="95000"/>
          </a:schemeClr>
        </a:solidFill>
        <a:ln>
          <a:solidFill>
            <a:schemeClr val="bg1"/>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wrap="square" rtlCol="0" anchor="ctr"/>
        <a:lstStyle/>
        <a:p>
          <a:pPr marL="0" indent="0" algn="ctr"/>
          <a:r>
            <a:rPr lang="en-US" sz="1600" b="1" i="0" u="none" strike="noStrike">
              <a:solidFill>
                <a:srgbClr val="000000"/>
              </a:solidFill>
              <a:latin typeface="Calibri"/>
              <a:ea typeface="+mn-ea"/>
              <a:cs typeface="Calibri"/>
            </a:rPr>
            <a:t>Sneakers (221)</a:t>
          </a:r>
        </a:p>
      </xdr:txBody>
    </xdr:sp>
    <xdr:clientData/>
  </xdr:twoCellAnchor>
  <xdr:twoCellAnchor>
    <xdr:from>
      <xdr:col>23</xdr:col>
      <xdr:colOff>466725</xdr:colOff>
      <xdr:row>5</xdr:row>
      <xdr:rowOff>180975</xdr:rowOff>
    </xdr:from>
    <xdr:to>
      <xdr:col>27</xdr:col>
      <xdr:colOff>38100</xdr:colOff>
      <xdr:row>13</xdr:row>
      <xdr:rowOff>85725</xdr:rowOff>
    </xdr:to>
    <xdr:sp macro="" textlink="">
      <xdr:nvSpPr>
        <xdr:cNvPr id="13" name="Rectangle 12">
          <a:extLst>
            <a:ext uri="{FF2B5EF4-FFF2-40B4-BE49-F238E27FC236}">
              <a16:creationId xmlns:a16="http://schemas.microsoft.com/office/drawing/2014/main" id="{EE2DA130-5BFD-486E-9442-7E06E8A06CCC}"/>
            </a:ext>
          </a:extLst>
        </xdr:cNvPr>
        <xdr:cNvSpPr/>
      </xdr:nvSpPr>
      <xdr:spPr>
        <a:xfrm>
          <a:off x="14487525" y="1362075"/>
          <a:ext cx="2009775" cy="1428750"/>
        </a:xfrm>
        <a:prstGeom prst="rect">
          <a:avLst/>
        </a:prstGeom>
        <a:solidFill>
          <a:schemeClr val="accent4">
            <a:lumMod val="75000"/>
          </a:schemeClr>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marL="0" indent="0" algn="ctr"/>
          <a:r>
            <a:rPr lang="en-US" sz="2000" b="0">
              <a:solidFill>
                <a:schemeClr val="lt1"/>
              </a:solidFill>
              <a:latin typeface="+mn-lt"/>
              <a:ea typeface="+mn-ea"/>
              <a:cs typeface="+mn-cs"/>
            </a:rPr>
            <a:t>Top Earner by Revenue </a:t>
          </a:r>
        </a:p>
      </xdr:txBody>
    </xdr:sp>
    <xdr:clientData/>
  </xdr:twoCellAnchor>
  <xdr:twoCellAnchor>
    <xdr:from>
      <xdr:col>23</xdr:col>
      <xdr:colOff>542924</xdr:colOff>
      <xdr:row>10</xdr:row>
      <xdr:rowOff>0</xdr:rowOff>
    </xdr:from>
    <xdr:to>
      <xdr:col>26</xdr:col>
      <xdr:colOff>590549</xdr:colOff>
      <xdr:row>12</xdr:row>
      <xdr:rowOff>38100</xdr:rowOff>
    </xdr:to>
    <xdr:sp macro="" textlink="">
      <xdr:nvSpPr>
        <xdr:cNvPr id="14" name="TextBox 13">
          <a:extLst>
            <a:ext uri="{FF2B5EF4-FFF2-40B4-BE49-F238E27FC236}">
              <a16:creationId xmlns:a16="http://schemas.microsoft.com/office/drawing/2014/main" id="{8B6393E7-3731-428C-958F-9F1A7BD2F0EC}"/>
            </a:ext>
          </a:extLst>
        </xdr:cNvPr>
        <xdr:cNvSpPr txBox="1"/>
      </xdr:nvSpPr>
      <xdr:spPr>
        <a:xfrm flipH="1">
          <a:off x="14563724" y="2133600"/>
          <a:ext cx="1876425" cy="419100"/>
        </a:xfrm>
        <a:prstGeom prst="rect">
          <a:avLst/>
        </a:prstGeom>
        <a:solidFill>
          <a:schemeClr val="bg1">
            <a:lumMod val="95000"/>
          </a:schemeClr>
        </a:solidFill>
        <a:ln>
          <a:solidFill>
            <a:schemeClr val="bg1"/>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wrap="square" rtlCol="0" anchor="ctr"/>
        <a:lstStyle/>
        <a:p>
          <a:pPr marL="0" indent="0" algn="ctr"/>
          <a:r>
            <a:rPr lang="en-US" sz="1600" b="1" i="0" u="none" strike="noStrike">
              <a:solidFill>
                <a:srgbClr val="000000"/>
              </a:solidFill>
              <a:latin typeface="Calibri"/>
              <a:ea typeface="+mn-ea"/>
              <a:cs typeface="Calibri"/>
            </a:rPr>
            <a:t>Monitor ($20,250)</a:t>
          </a:r>
        </a:p>
      </xdr:txBody>
    </xdr: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B92057C-5EE2-4316-908E-6CAB7AE1FCF1}" sourceName="Month">
  <extLst>
    <x:ext xmlns:x15="http://schemas.microsoft.com/office/spreadsheetml/2010/11/main" uri="{2F2917AC-EB37-4324-AD4E-5DD8C200BD13}">
      <x15:tableSlicerCache tableId="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E594AD5F-5ACD-41CB-B349-0A7D4A91F7B0}" cache="Slicer_Month" caption="Month" style="SlicerStyleDark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FB4487-DEF1-45AC-9263-146A4CB8C84B}" name="sales" displayName="sales" ref="A1:H501" totalsRowShown="0" headerRowDxfId="6" headerRowBorderDxfId="5" tableBorderDxfId="4">
  <autoFilter ref="A1:H501" xr:uid="{47FB4487-DEF1-45AC-9263-146A4CB8C84B}"/>
  <tableColumns count="8">
    <tableColumn id="1" xr3:uid="{A2ACE205-688E-4F5E-ADFE-665531EB9C72}" name="Order ID"/>
    <tableColumn id="2" xr3:uid="{B0A5CF97-1DBE-49D4-8842-CEA6C8E001AB}" name="Date"/>
    <tableColumn id="8" xr3:uid="{C702CBD3-3C0B-4652-A086-D2C40061247A}" name="Month" dataDxfId="3">
      <calculatedColumnFormula>TEXT(DATE(YEAR(B2),MONTH(B2),DAY(B2)),"mmmm")</calculatedColumnFormula>
    </tableColumn>
    <tableColumn id="3" xr3:uid="{4EAB095A-0FE2-4193-B8C2-D90879BA58AA}" name="Product"/>
    <tableColumn id="4" xr3:uid="{EAB8E83F-ECD1-4F56-92B3-BEC5F4BB4640}" name="Category"/>
    <tableColumn id="5" xr3:uid="{118FC904-8523-432E-A334-8ED681EB2A0F}" name="Quantity"/>
    <tableColumn id="6" xr3:uid="{5AA209D9-807C-4016-A9BD-5FD0E1665AF7}" name="Unit Price" dataDxfId="2" dataCellStyle="Currency"/>
    <tableColumn id="7" xr3:uid="{828156A6-A12B-4170-A34E-4AD80A36262E}" name="Total Price" dataDxfId="1" dataCellStyle="Currenc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05EF52-A1C0-426B-AC88-98DC6F48F81D}" name="Table4" displayName="Table4" ref="G22:H27" totalsRowShown="0">
  <autoFilter ref="G22:H27" xr:uid="{FC05EF52-A1C0-426B-AC88-98DC6F48F81D}"/>
  <tableColumns count="2">
    <tableColumn id="1" xr3:uid="{EB555568-75F1-4F57-A790-C882A0AE9D10}" name="Month"/>
    <tableColumn id="2" xr3:uid="{72BD3210-4CF3-4934-B050-1AA066E92F84}" name="Total Revenue" dataDxfId="0" dataCellStyle="Curren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workbookViewId="0">
      <selection activeCell="D1" sqref="D1"/>
    </sheetView>
  </sheetViews>
  <sheetFormatPr defaultRowHeight="14.4" x14ac:dyDescent="0.3"/>
  <cols>
    <col min="1" max="1" width="13" bestFit="1" customWidth="1"/>
    <col min="2" max="2" width="10.44140625" bestFit="1" customWidth="1"/>
    <col min="3" max="3" width="11.5546875" bestFit="1" customWidth="1"/>
    <col min="4" max="4" width="12.44140625" bestFit="1" customWidth="1"/>
    <col min="5" max="5" width="13.44140625" bestFit="1" customWidth="1"/>
    <col min="6" max="6" width="13.33203125" bestFit="1" customWidth="1"/>
    <col min="7" max="7" width="14.33203125" bestFit="1" customWidth="1"/>
    <col min="8" max="8" width="14.88671875" bestFit="1" customWidth="1"/>
  </cols>
  <sheetData>
    <row r="1" spans="1:8" x14ac:dyDescent="0.3">
      <c r="A1" s="1" t="s">
        <v>0</v>
      </c>
      <c r="B1" s="1" t="s">
        <v>1</v>
      </c>
      <c r="C1" s="1" t="s">
        <v>175</v>
      </c>
      <c r="D1" s="1" t="s">
        <v>2</v>
      </c>
      <c r="E1" s="1" t="s">
        <v>3</v>
      </c>
      <c r="F1" s="1" t="s">
        <v>4</v>
      </c>
      <c r="G1" s="1" t="s">
        <v>5</v>
      </c>
      <c r="H1" s="1" t="s">
        <v>6</v>
      </c>
    </row>
    <row r="2" spans="1:8" x14ac:dyDescent="0.3">
      <c r="A2">
        <v>1001</v>
      </c>
      <c r="B2" t="s">
        <v>7</v>
      </c>
      <c r="C2" t="str">
        <f t="shared" ref="C2:C65" si="0">TEXT(DATE(YEAR(B2),MONTH(B2),DAY(B2)),"mmmm")</f>
        <v>February</v>
      </c>
      <c r="D2" t="s">
        <v>152</v>
      </c>
      <c r="E2" t="s">
        <v>162</v>
      </c>
      <c r="F2">
        <v>4</v>
      </c>
      <c r="G2" s="3">
        <v>60</v>
      </c>
      <c r="H2" s="2">
        <v>240</v>
      </c>
    </row>
    <row r="3" spans="1:8" x14ac:dyDescent="0.3">
      <c r="A3">
        <v>1002</v>
      </c>
      <c r="B3" t="s">
        <v>8</v>
      </c>
      <c r="C3" t="str">
        <f t="shared" si="0"/>
        <v>March</v>
      </c>
      <c r="D3" t="s">
        <v>153</v>
      </c>
      <c r="E3" t="s">
        <v>163</v>
      </c>
      <c r="F3">
        <v>3</v>
      </c>
      <c r="G3" s="3">
        <v>5</v>
      </c>
      <c r="H3" s="2">
        <v>15</v>
      </c>
    </row>
    <row r="4" spans="1:8" x14ac:dyDescent="0.3">
      <c r="A4">
        <v>1003</v>
      </c>
      <c r="B4" t="s">
        <v>9</v>
      </c>
      <c r="C4" t="str">
        <f t="shared" si="0"/>
        <v>February</v>
      </c>
      <c r="D4" t="s">
        <v>154</v>
      </c>
      <c r="E4" t="s">
        <v>164</v>
      </c>
      <c r="F4">
        <v>3</v>
      </c>
      <c r="G4" s="3">
        <v>150</v>
      </c>
      <c r="H4" s="2">
        <v>450</v>
      </c>
    </row>
    <row r="5" spans="1:8" x14ac:dyDescent="0.3">
      <c r="A5">
        <v>1004</v>
      </c>
      <c r="B5" t="s">
        <v>10</v>
      </c>
      <c r="C5" t="str">
        <f t="shared" si="0"/>
        <v>March</v>
      </c>
      <c r="D5" t="s">
        <v>155</v>
      </c>
      <c r="E5" t="s">
        <v>165</v>
      </c>
      <c r="F5">
        <v>2</v>
      </c>
      <c r="G5" s="3">
        <v>15</v>
      </c>
      <c r="H5" s="2">
        <v>30</v>
      </c>
    </row>
    <row r="6" spans="1:8" x14ac:dyDescent="0.3">
      <c r="A6">
        <v>1005</v>
      </c>
      <c r="B6" t="s">
        <v>11</v>
      </c>
      <c r="C6" t="str">
        <f t="shared" si="0"/>
        <v>January</v>
      </c>
      <c r="D6" t="s">
        <v>156</v>
      </c>
      <c r="E6" t="s">
        <v>165</v>
      </c>
      <c r="F6">
        <v>3</v>
      </c>
      <c r="G6" s="3">
        <v>40</v>
      </c>
      <c r="H6" s="2">
        <v>120</v>
      </c>
    </row>
    <row r="7" spans="1:8" x14ac:dyDescent="0.3">
      <c r="A7">
        <v>1006</v>
      </c>
      <c r="B7" t="s">
        <v>12</v>
      </c>
      <c r="C7" t="str">
        <f t="shared" si="0"/>
        <v>January</v>
      </c>
      <c r="D7" t="s">
        <v>157</v>
      </c>
      <c r="E7" t="s">
        <v>162</v>
      </c>
      <c r="F7">
        <v>3</v>
      </c>
      <c r="G7" s="3">
        <v>30</v>
      </c>
      <c r="H7" s="2">
        <v>90</v>
      </c>
    </row>
    <row r="8" spans="1:8" x14ac:dyDescent="0.3">
      <c r="A8">
        <v>1007</v>
      </c>
      <c r="B8" t="s">
        <v>13</v>
      </c>
      <c r="C8" t="str">
        <f t="shared" si="0"/>
        <v>February</v>
      </c>
      <c r="D8" t="s">
        <v>158</v>
      </c>
      <c r="E8" t="s">
        <v>164</v>
      </c>
      <c r="F8">
        <v>4</v>
      </c>
      <c r="G8" s="3">
        <v>20</v>
      </c>
      <c r="H8" s="2">
        <v>80</v>
      </c>
    </row>
    <row r="9" spans="1:8" x14ac:dyDescent="0.3">
      <c r="A9">
        <v>1008</v>
      </c>
      <c r="B9" t="s">
        <v>14</v>
      </c>
      <c r="C9" t="str">
        <f t="shared" si="0"/>
        <v>April</v>
      </c>
      <c r="D9" t="s">
        <v>155</v>
      </c>
      <c r="E9" t="s">
        <v>165</v>
      </c>
      <c r="F9">
        <v>2</v>
      </c>
      <c r="G9" s="3">
        <v>15</v>
      </c>
      <c r="H9" s="2">
        <v>30</v>
      </c>
    </row>
    <row r="10" spans="1:8" x14ac:dyDescent="0.3">
      <c r="A10">
        <v>1009</v>
      </c>
      <c r="B10" t="s">
        <v>15</v>
      </c>
      <c r="C10" t="str">
        <f t="shared" si="0"/>
        <v>March</v>
      </c>
      <c r="D10" t="s">
        <v>157</v>
      </c>
      <c r="E10" t="s">
        <v>162</v>
      </c>
      <c r="F10">
        <v>3</v>
      </c>
      <c r="G10" s="3">
        <v>30</v>
      </c>
      <c r="H10" s="2">
        <v>90</v>
      </c>
    </row>
    <row r="11" spans="1:8" x14ac:dyDescent="0.3">
      <c r="A11">
        <v>1010</v>
      </c>
      <c r="B11" t="s">
        <v>16</v>
      </c>
      <c r="C11" t="str">
        <f t="shared" si="0"/>
        <v>February</v>
      </c>
      <c r="D11" t="s">
        <v>153</v>
      </c>
      <c r="E11" t="s">
        <v>163</v>
      </c>
      <c r="F11">
        <v>4</v>
      </c>
      <c r="G11" s="3">
        <v>5</v>
      </c>
      <c r="H11" s="2">
        <v>20</v>
      </c>
    </row>
    <row r="12" spans="1:8" x14ac:dyDescent="0.3">
      <c r="A12">
        <v>1011</v>
      </c>
      <c r="B12" t="s">
        <v>17</v>
      </c>
      <c r="C12" t="str">
        <f t="shared" si="0"/>
        <v>March</v>
      </c>
      <c r="D12" t="s">
        <v>157</v>
      </c>
      <c r="E12" t="s">
        <v>162</v>
      </c>
      <c r="F12">
        <v>1</v>
      </c>
      <c r="G12" s="3">
        <v>30</v>
      </c>
      <c r="H12" s="2">
        <v>30</v>
      </c>
    </row>
    <row r="13" spans="1:8" x14ac:dyDescent="0.3">
      <c r="A13">
        <v>1012</v>
      </c>
      <c r="B13" t="s">
        <v>15</v>
      </c>
      <c r="C13" t="str">
        <f t="shared" si="0"/>
        <v>March</v>
      </c>
      <c r="D13" t="s">
        <v>153</v>
      </c>
      <c r="E13" t="s">
        <v>163</v>
      </c>
      <c r="F13">
        <v>3</v>
      </c>
      <c r="G13" s="3">
        <v>5</v>
      </c>
      <c r="H13" s="2">
        <v>15</v>
      </c>
    </row>
    <row r="14" spans="1:8" x14ac:dyDescent="0.3">
      <c r="A14">
        <v>1013</v>
      </c>
      <c r="B14" t="s">
        <v>18</v>
      </c>
      <c r="C14" t="str">
        <f t="shared" si="0"/>
        <v>February</v>
      </c>
      <c r="D14" t="s">
        <v>154</v>
      </c>
      <c r="E14" t="s">
        <v>164</v>
      </c>
      <c r="F14">
        <v>2</v>
      </c>
      <c r="G14" s="3">
        <v>150</v>
      </c>
      <c r="H14" s="2">
        <v>300</v>
      </c>
    </row>
    <row r="15" spans="1:8" x14ac:dyDescent="0.3">
      <c r="A15">
        <v>1014</v>
      </c>
      <c r="B15" t="s">
        <v>10</v>
      </c>
      <c r="C15" t="str">
        <f t="shared" si="0"/>
        <v>March</v>
      </c>
      <c r="D15" t="s">
        <v>159</v>
      </c>
      <c r="E15" t="s">
        <v>163</v>
      </c>
      <c r="F15">
        <v>3</v>
      </c>
      <c r="G15" s="3">
        <v>2</v>
      </c>
      <c r="H15" s="2">
        <v>6</v>
      </c>
    </row>
    <row r="16" spans="1:8" x14ac:dyDescent="0.3">
      <c r="A16">
        <v>1015</v>
      </c>
      <c r="B16" t="s">
        <v>19</v>
      </c>
      <c r="C16" t="str">
        <f t="shared" si="0"/>
        <v>May</v>
      </c>
      <c r="D16" t="s">
        <v>157</v>
      </c>
      <c r="E16" t="s">
        <v>162</v>
      </c>
      <c r="F16">
        <v>2</v>
      </c>
      <c r="G16" s="3">
        <v>30</v>
      </c>
      <c r="H16" s="2">
        <v>60</v>
      </c>
    </row>
    <row r="17" spans="1:8" x14ac:dyDescent="0.3">
      <c r="A17">
        <v>1016</v>
      </c>
      <c r="B17" t="s">
        <v>20</v>
      </c>
      <c r="C17" t="str">
        <f t="shared" si="0"/>
        <v>January</v>
      </c>
      <c r="D17" t="s">
        <v>155</v>
      </c>
      <c r="E17" t="s">
        <v>165</v>
      </c>
      <c r="F17">
        <v>5</v>
      </c>
      <c r="G17" s="3">
        <v>15</v>
      </c>
      <c r="H17" s="2">
        <v>75</v>
      </c>
    </row>
    <row r="18" spans="1:8" x14ac:dyDescent="0.3">
      <c r="A18">
        <v>1017</v>
      </c>
      <c r="B18" t="s">
        <v>21</v>
      </c>
      <c r="C18" t="str">
        <f t="shared" si="0"/>
        <v>January</v>
      </c>
      <c r="D18" t="s">
        <v>154</v>
      </c>
      <c r="E18" t="s">
        <v>164</v>
      </c>
      <c r="F18">
        <v>4</v>
      </c>
      <c r="G18" s="3">
        <v>150</v>
      </c>
      <c r="H18" s="2">
        <v>600</v>
      </c>
    </row>
    <row r="19" spans="1:8" x14ac:dyDescent="0.3">
      <c r="A19">
        <v>1018</v>
      </c>
      <c r="B19" t="s">
        <v>22</v>
      </c>
      <c r="C19" t="str">
        <f t="shared" si="0"/>
        <v>January</v>
      </c>
      <c r="D19" t="s">
        <v>154</v>
      </c>
      <c r="E19" t="s">
        <v>164</v>
      </c>
      <c r="F19">
        <v>2</v>
      </c>
      <c r="G19" s="3">
        <v>150</v>
      </c>
      <c r="H19" s="2">
        <v>300</v>
      </c>
    </row>
    <row r="20" spans="1:8" x14ac:dyDescent="0.3">
      <c r="A20">
        <v>1019</v>
      </c>
      <c r="B20" t="s">
        <v>23</v>
      </c>
      <c r="C20" t="str">
        <f t="shared" si="0"/>
        <v>February</v>
      </c>
      <c r="D20" t="s">
        <v>158</v>
      </c>
      <c r="E20" t="s">
        <v>164</v>
      </c>
      <c r="F20">
        <v>1</v>
      </c>
      <c r="G20" s="3">
        <v>20</v>
      </c>
      <c r="H20" s="2">
        <v>20</v>
      </c>
    </row>
    <row r="21" spans="1:8" x14ac:dyDescent="0.3">
      <c r="A21">
        <v>1020</v>
      </c>
      <c r="B21" t="s">
        <v>24</v>
      </c>
      <c r="C21" t="str">
        <f t="shared" si="0"/>
        <v>March</v>
      </c>
      <c r="D21" t="s">
        <v>156</v>
      </c>
      <c r="E21" t="s">
        <v>165</v>
      </c>
      <c r="F21">
        <v>3</v>
      </c>
      <c r="G21" s="3">
        <v>40</v>
      </c>
      <c r="H21" s="2">
        <v>120</v>
      </c>
    </row>
    <row r="22" spans="1:8" x14ac:dyDescent="0.3">
      <c r="A22">
        <v>1021</v>
      </c>
      <c r="B22" t="s">
        <v>16</v>
      </c>
      <c r="C22" t="str">
        <f t="shared" si="0"/>
        <v>February</v>
      </c>
      <c r="D22" t="s">
        <v>159</v>
      </c>
      <c r="E22" t="s">
        <v>163</v>
      </c>
      <c r="F22">
        <v>1</v>
      </c>
      <c r="G22" s="3">
        <v>2</v>
      </c>
      <c r="H22" s="2">
        <v>2</v>
      </c>
    </row>
    <row r="23" spans="1:8" x14ac:dyDescent="0.3">
      <c r="A23">
        <v>1022</v>
      </c>
      <c r="B23" t="s">
        <v>25</v>
      </c>
      <c r="C23" t="str">
        <f t="shared" si="0"/>
        <v>January</v>
      </c>
      <c r="D23" t="s">
        <v>157</v>
      </c>
      <c r="E23" t="s">
        <v>162</v>
      </c>
      <c r="F23">
        <v>3</v>
      </c>
      <c r="G23" s="3">
        <v>30</v>
      </c>
      <c r="H23" s="2">
        <v>90</v>
      </c>
    </row>
    <row r="24" spans="1:8" x14ac:dyDescent="0.3">
      <c r="A24">
        <v>1023</v>
      </c>
      <c r="B24" t="s">
        <v>26</v>
      </c>
      <c r="C24" t="str">
        <f t="shared" si="0"/>
        <v>February</v>
      </c>
      <c r="D24" t="s">
        <v>156</v>
      </c>
      <c r="E24" t="s">
        <v>165</v>
      </c>
      <c r="F24">
        <v>2</v>
      </c>
      <c r="G24" s="3">
        <v>40</v>
      </c>
      <c r="H24" s="2">
        <v>80</v>
      </c>
    </row>
    <row r="25" spans="1:8" x14ac:dyDescent="0.3">
      <c r="A25">
        <v>1024</v>
      </c>
      <c r="B25" t="s">
        <v>27</v>
      </c>
      <c r="C25" t="str">
        <f t="shared" si="0"/>
        <v>March</v>
      </c>
      <c r="D25" t="s">
        <v>153</v>
      </c>
      <c r="E25" t="s">
        <v>163</v>
      </c>
      <c r="F25">
        <v>5</v>
      </c>
      <c r="G25" s="3">
        <v>5</v>
      </c>
      <c r="H25" s="2">
        <v>25</v>
      </c>
    </row>
    <row r="26" spans="1:8" x14ac:dyDescent="0.3">
      <c r="A26">
        <v>1025</v>
      </c>
      <c r="B26" t="s">
        <v>28</v>
      </c>
      <c r="C26" t="str">
        <f t="shared" si="0"/>
        <v>January</v>
      </c>
      <c r="D26" t="s">
        <v>152</v>
      </c>
      <c r="E26" t="s">
        <v>162</v>
      </c>
      <c r="F26">
        <v>1</v>
      </c>
      <c r="G26" s="3">
        <v>60</v>
      </c>
      <c r="H26" s="2">
        <v>60</v>
      </c>
    </row>
    <row r="27" spans="1:8" x14ac:dyDescent="0.3">
      <c r="A27">
        <v>1026</v>
      </c>
      <c r="B27" t="s">
        <v>29</v>
      </c>
      <c r="C27" t="str">
        <f t="shared" si="0"/>
        <v>May</v>
      </c>
      <c r="D27" t="s">
        <v>156</v>
      </c>
      <c r="E27" t="s">
        <v>165</v>
      </c>
      <c r="F27">
        <v>4</v>
      </c>
      <c r="G27" s="3">
        <v>40</v>
      </c>
      <c r="H27" s="2">
        <v>160</v>
      </c>
    </row>
    <row r="28" spans="1:8" x14ac:dyDescent="0.3">
      <c r="A28">
        <v>1027</v>
      </c>
      <c r="B28" t="s">
        <v>30</v>
      </c>
      <c r="C28" t="str">
        <f t="shared" si="0"/>
        <v>February</v>
      </c>
      <c r="D28" t="s">
        <v>159</v>
      </c>
      <c r="E28" t="s">
        <v>163</v>
      </c>
      <c r="F28">
        <v>1</v>
      </c>
      <c r="G28" s="3">
        <v>2</v>
      </c>
      <c r="H28" s="2">
        <v>2</v>
      </c>
    </row>
    <row r="29" spans="1:8" x14ac:dyDescent="0.3">
      <c r="A29">
        <v>1028</v>
      </c>
      <c r="B29" t="s">
        <v>31</v>
      </c>
      <c r="C29" t="str">
        <f t="shared" si="0"/>
        <v>February</v>
      </c>
      <c r="D29" t="s">
        <v>154</v>
      </c>
      <c r="E29" t="s">
        <v>164</v>
      </c>
      <c r="F29">
        <v>2</v>
      </c>
      <c r="G29" s="3">
        <v>150</v>
      </c>
      <c r="H29" s="2">
        <v>300</v>
      </c>
    </row>
    <row r="30" spans="1:8" x14ac:dyDescent="0.3">
      <c r="A30">
        <v>1029</v>
      </c>
      <c r="B30" t="s">
        <v>32</v>
      </c>
      <c r="C30" t="str">
        <f t="shared" si="0"/>
        <v>April</v>
      </c>
      <c r="D30" t="s">
        <v>156</v>
      </c>
      <c r="E30" t="s">
        <v>165</v>
      </c>
      <c r="F30">
        <v>3</v>
      </c>
      <c r="G30" s="3">
        <v>40</v>
      </c>
      <c r="H30" s="2">
        <v>120</v>
      </c>
    </row>
    <row r="31" spans="1:8" x14ac:dyDescent="0.3">
      <c r="A31">
        <v>1030</v>
      </c>
      <c r="B31" t="s">
        <v>17</v>
      </c>
      <c r="C31" t="str">
        <f t="shared" si="0"/>
        <v>March</v>
      </c>
      <c r="D31" t="s">
        <v>156</v>
      </c>
      <c r="E31" t="s">
        <v>165</v>
      </c>
      <c r="F31">
        <v>5</v>
      </c>
      <c r="G31" s="3">
        <v>40</v>
      </c>
      <c r="H31" s="2">
        <v>200</v>
      </c>
    </row>
    <row r="32" spans="1:8" x14ac:dyDescent="0.3">
      <c r="A32">
        <v>1031</v>
      </c>
      <c r="B32" t="s">
        <v>32</v>
      </c>
      <c r="C32" t="str">
        <f t="shared" si="0"/>
        <v>April</v>
      </c>
      <c r="D32" t="s">
        <v>160</v>
      </c>
      <c r="E32" t="s">
        <v>164</v>
      </c>
      <c r="F32">
        <v>2</v>
      </c>
      <c r="G32" s="3">
        <v>35</v>
      </c>
      <c r="H32" s="2">
        <v>70</v>
      </c>
    </row>
    <row r="33" spans="1:8" x14ac:dyDescent="0.3">
      <c r="A33">
        <v>1032</v>
      </c>
      <c r="B33" t="s">
        <v>33</v>
      </c>
      <c r="C33" t="str">
        <f t="shared" si="0"/>
        <v>May</v>
      </c>
      <c r="D33" t="s">
        <v>155</v>
      </c>
      <c r="E33" t="s">
        <v>165</v>
      </c>
      <c r="F33">
        <v>1</v>
      </c>
      <c r="G33" s="3">
        <v>15</v>
      </c>
      <c r="H33" s="2">
        <v>15</v>
      </c>
    </row>
    <row r="34" spans="1:8" x14ac:dyDescent="0.3">
      <c r="A34">
        <v>1033</v>
      </c>
      <c r="B34" t="s">
        <v>34</v>
      </c>
      <c r="C34" t="str">
        <f t="shared" si="0"/>
        <v>May</v>
      </c>
      <c r="D34" t="s">
        <v>160</v>
      </c>
      <c r="E34" t="s">
        <v>164</v>
      </c>
      <c r="F34">
        <v>4</v>
      </c>
      <c r="G34" s="3">
        <v>35</v>
      </c>
      <c r="H34" s="2">
        <v>140</v>
      </c>
    </row>
    <row r="35" spans="1:8" x14ac:dyDescent="0.3">
      <c r="A35">
        <v>1034</v>
      </c>
      <c r="B35" t="s">
        <v>35</v>
      </c>
      <c r="C35" t="str">
        <f t="shared" si="0"/>
        <v>January</v>
      </c>
      <c r="D35" t="s">
        <v>157</v>
      </c>
      <c r="E35" t="s">
        <v>162</v>
      </c>
      <c r="F35">
        <v>4</v>
      </c>
      <c r="G35" s="3">
        <v>30</v>
      </c>
      <c r="H35" s="2">
        <v>120</v>
      </c>
    </row>
    <row r="36" spans="1:8" x14ac:dyDescent="0.3">
      <c r="A36">
        <v>1035</v>
      </c>
      <c r="B36" t="s">
        <v>36</v>
      </c>
      <c r="C36" t="str">
        <f t="shared" si="0"/>
        <v>May</v>
      </c>
      <c r="D36" t="s">
        <v>160</v>
      </c>
      <c r="E36" t="s">
        <v>164</v>
      </c>
      <c r="F36">
        <v>3</v>
      </c>
      <c r="G36" s="3">
        <v>35</v>
      </c>
      <c r="H36" s="2">
        <v>105</v>
      </c>
    </row>
    <row r="37" spans="1:8" x14ac:dyDescent="0.3">
      <c r="A37">
        <v>1036</v>
      </c>
      <c r="B37" t="s">
        <v>37</v>
      </c>
      <c r="C37" t="str">
        <f t="shared" si="0"/>
        <v>March</v>
      </c>
      <c r="D37" t="s">
        <v>155</v>
      </c>
      <c r="E37" t="s">
        <v>165</v>
      </c>
      <c r="F37">
        <v>1</v>
      </c>
      <c r="G37" s="3">
        <v>15</v>
      </c>
      <c r="H37" s="2">
        <v>15</v>
      </c>
    </row>
    <row r="38" spans="1:8" x14ac:dyDescent="0.3">
      <c r="A38">
        <v>1037</v>
      </c>
      <c r="B38" t="s">
        <v>38</v>
      </c>
      <c r="C38" t="str">
        <f t="shared" si="0"/>
        <v>May</v>
      </c>
      <c r="D38" t="s">
        <v>154</v>
      </c>
      <c r="E38" t="s">
        <v>164</v>
      </c>
      <c r="F38">
        <v>2</v>
      </c>
      <c r="G38" s="3">
        <v>150</v>
      </c>
      <c r="H38" s="2">
        <v>300</v>
      </c>
    </row>
    <row r="39" spans="1:8" x14ac:dyDescent="0.3">
      <c r="A39">
        <v>1038</v>
      </c>
      <c r="B39" t="s">
        <v>39</v>
      </c>
      <c r="C39" t="str">
        <f t="shared" si="0"/>
        <v>May</v>
      </c>
      <c r="D39" t="s">
        <v>159</v>
      </c>
      <c r="E39" t="s">
        <v>163</v>
      </c>
      <c r="F39">
        <v>2</v>
      </c>
      <c r="G39" s="3">
        <v>2</v>
      </c>
      <c r="H39" s="2">
        <v>4</v>
      </c>
    </row>
    <row r="40" spans="1:8" x14ac:dyDescent="0.3">
      <c r="A40">
        <v>1039</v>
      </c>
      <c r="B40" t="s">
        <v>40</v>
      </c>
      <c r="C40" t="str">
        <f t="shared" si="0"/>
        <v>May</v>
      </c>
      <c r="D40" t="s">
        <v>152</v>
      </c>
      <c r="E40" t="s">
        <v>162</v>
      </c>
      <c r="F40">
        <v>2</v>
      </c>
      <c r="G40" s="3">
        <v>60</v>
      </c>
      <c r="H40" s="2">
        <v>120</v>
      </c>
    </row>
    <row r="41" spans="1:8" x14ac:dyDescent="0.3">
      <c r="A41">
        <v>1040</v>
      </c>
      <c r="B41" t="s">
        <v>41</v>
      </c>
      <c r="C41" t="str">
        <f t="shared" si="0"/>
        <v>March</v>
      </c>
      <c r="D41" t="s">
        <v>153</v>
      </c>
      <c r="E41" t="s">
        <v>163</v>
      </c>
      <c r="F41">
        <v>1</v>
      </c>
      <c r="G41" s="3">
        <v>5</v>
      </c>
      <c r="H41" s="2">
        <v>5</v>
      </c>
    </row>
    <row r="42" spans="1:8" x14ac:dyDescent="0.3">
      <c r="A42">
        <v>1041</v>
      </c>
      <c r="B42" t="s">
        <v>42</v>
      </c>
      <c r="C42" t="str">
        <f t="shared" si="0"/>
        <v>February</v>
      </c>
      <c r="D42" t="s">
        <v>155</v>
      </c>
      <c r="E42" t="s">
        <v>165</v>
      </c>
      <c r="F42">
        <v>3</v>
      </c>
      <c r="G42" s="3">
        <v>15</v>
      </c>
      <c r="H42" s="2">
        <v>45</v>
      </c>
    </row>
    <row r="43" spans="1:8" x14ac:dyDescent="0.3">
      <c r="A43">
        <v>1042</v>
      </c>
      <c r="B43" t="s">
        <v>43</v>
      </c>
      <c r="C43" t="str">
        <f t="shared" si="0"/>
        <v>May</v>
      </c>
      <c r="D43" t="s">
        <v>161</v>
      </c>
      <c r="E43" t="s">
        <v>163</v>
      </c>
      <c r="F43">
        <v>3</v>
      </c>
      <c r="G43" s="3">
        <v>10</v>
      </c>
      <c r="H43" s="2">
        <v>30</v>
      </c>
    </row>
    <row r="44" spans="1:8" x14ac:dyDescent="0.3">
      <c r="A44">
        <v>1043</v>
      </c>
      <c r="B44" t="s">
        <v>44</v>
      </c>
      <c r="C44" t="str">
        <f t="shared" si="0"/>
        <v>January</v>
      </c>
      <c r="D44" t="s">
        <v>159</v>
      </c>
      <c r="E44" t="s">
        <v>163</v>
      </c>
      <c r="F44">
        <v>3</v>
      </c>
      <c r="G44" s="3">
        <v>2</v>
      </c>
      <c r="H44" s="2">
        <v>6</v>
      </c>
    </row>
    <row r="45" spans="1:8" x14ac:dyDescent="0.3">
      <c r="A45">
        <v>1044</v>
      </c>
      <c r="B45" t="s">
        <v>45</v>
      </c>
      <c r="C45" t="str">
        <f t="shared" si="0"/>
        <v>March</v>
      </c>
      <c r="D45" t="s">
        <v>161</v>
      </c>
      <c r="E45" t="s">
        <v>163</v>
      </c>
      <c r="F45">
        <v>4</v>
      </c>
      <c r="G45" s="3">
        <v>10</v>
      </c>
      <c r="H45" s="2">
        <v>40</v>
      </c>
    </row>
    <row r="46" spans="1:8" x14ac:dyDescent="0.3">
      <c r="A46">
        <v>1045</v>
      </c>
      <c r="B46" t="s">
        <v>20</v>
      </c>
      <c r="C46" t="str">
        <f t="shared" si="0"/>
        <v>January</v>
      </c>
      <c r="D46" t="s">
        <v>153</v>
      </c>
      <c r="E46" t="s">
        <v>163</v>
      </c>
      <c r="F46">
        <v>3</v>
      </c>
      <c r="G46" s="3">
        <v>5</v>
      </c>
      <c r="H46" s="2">
        <v>15</v>
      </c>
    </row>
    <row r="47" spans="1:8" x14ac:dyDescent="0.3">
      <c r="A47">
        <v>1046</v>
      </c>
      <c r="B47" t="s">
        <v>46</v>
      </c>
      <c r="C47" t="str">
        <f t="shared" si="0"/>
        <v>May</v>
      </c>
      <c r="D47" t="s">
        <v>161</v>
      </c>
      <c r="E47" t="s">
        <v>163</v>
      </c>
      <c r="F47">
        <v>4</v>
      </c>
      <c r="G47" s="3">
        <v>10</v>
      </c>
      <c r="H47" s="2">
        <v>40</v>
      </c>
    </row>
    <row r="48" spans="1:8" x14ac:dyDescent="0.3">
      <c r="A48">
        <v>1047</v>
      </c>
      <c r="B48" t="s">
        <v>47</v>
      </c>
      <c r="C48" t="str">
        <f t="shared" si="0"/>
        <v>March</v>
      </c>
      <c r="D48" t="s">
        <v>156</v>
      </c>
      <c r="E48" t="s">
        <v>165</v>
      </c>
      <c r="F48">
        <v>2</v>
      </c>
      <c r="G48" s="3">
        <v>40</v>
      </c>
      <c r="H48" s="2">
        <v>80</v>
      </c>
    </row>
    <row r="49" spans="1:8" x14ac:dyDescent="0.3">
      <c r="A49">
        <v>1048</v>
      </c>
      <c r="B49" t="s">
        <v>48</v>
      </c>
      <c r="C49" t="str">
        <f t="shared" si="0"/>
        <v>April</v>
      </c>
      <c r="D49" t="s">
        <v>157</v>
      </c>
      <c r="E49" t="s">
        <v>162</v>
      </c>
      <c r="F49">
        <v>3</v>
      </c>
      <c r="G49" s="3">
        <v>30</v>
      </c>
      <c r="H49" s="2">
        <v>90</v>
      </c>
    </row>
    <row r="50" spans="1:8" x14ac:dyDescent="0.3">
      <c r="A50">
        <v>1049</v>
      </c>
      <c r="B50" t="s">
        <v>49</v>
      </c>
      <c r="C50" t="str">
        <f t="shared" si="0"/>
        <v>April</v>
      </c>
      <c r="D50" t="s">
        <v>157</v>
      </c>
      <c r="E50" t="s">
        <v>162</v>
      </c>
      <c r="F50">
        <v>4</v>
      </c>
      <c r="G50" s="3">
        <v>30</v>
      </c>
      <c r="H50" s="2">
        <v>120</v>
      </c>
    </row>
    <row r="51" spans="1:8" x14ac:dyDescent="0.3">
      <c r="A51">
        <v>1050</v>
      </c>
      <c r="B51" t="s">
        <v>50</v>
      </c>
      <c r="C51" t="str">
        <f t="shared" si="0"/>
        <v>January</v>
      </c>
      <c r="D51" t="s">
        <v>160</v>
      </c>
      <c r="E51" t="s">
        <v>164</v>
      </c>
      <c r="F51">
        <v>5</v>
      </c>
      <c r="G51" s="3">
        <v>35</v>
      </c>
      <c r="H51" s="2">
        <v>175</v>
      </c>
    </row>
    <row r="52" spans="1:8" x14ac:dyDescent="0.3">
      <c r="A52">
        <v>1051</v>
      </c>
      <c r="B52" t="s">
        <v>51</v>
      </c>
      <c r="C52" t="str">
        <f t="shared" si="0"/>
        <v>January</v>
      </c>
      <c r="D52" t="s">
        <v>160</v>
      </c>
      <c r="E52" t="s">
        <v>164</v>
      </c>
      <c r="F52">
        <v>5</v>
      </c>
      <c r="G52" s="3">
        <v>35</v>
      </c>
      <c r="H52" s="2">
        <v>175</v>
      </c>
    </row>
    <row r="53" spans="1:8" x14ac:dyDescent="0.3">
      <c r="A53">
        <v>1052</v>
      </c>
      <c r="B53" t="s">
        <v>52</v>
      </c>
      <c r="C53" t="str">
        <f t="shared" si="0"/>
        <v>May</v>
      </c>
      <c r="D53" t="s">
        <v>153</v>
      </c>
      <c r="E53" t="s">
        <v>163</v>
      </c>
      <c r="F53">
        <v>4</v>
      </c>
      <c r="G53" s="3">
        <v>5</v>
      </c>
      <c r="H53" s="2">
        <v>20</v>
      </c>
    </row>
    <row r="54" spans="1:8" x14ac:dyDescent="0.3">
      <c r="A54">
        <v>1053</v>
      </c>
      <c r="B54" t="s">
        <v>51</v>
      </c>
      <c r="C54" t="str">
        <f t="shared" si="0"/>
        <v>January</v>
      </c>
      <c r="D54" t="s">
        <v>157</v>
      </c>
      <c r="E54" t="s">
        <v>162</v>
      </c>
      <c r="F54">
        <v>1</v>
      </c>
      <c r="G54" s="3">
        <v>30</v>
      </c>
      <c r="H54" s="2">
        <v>30</v>
      </c>
    </row>
    <row r="55" spans="1:8" x14ac:dyDescent="0.3">
      <c r="A55">
        <v>1054</v>
      </c>
      <c r="B55" t="s">
        <v>28</v>
      </c>
      <c r="C55" t="str">
        <f t="shared" si="0"/>
        <v>January</v>
      </c>
      <c r="D55" t="s">
        <v>155</v>
      </c>
      <c r="E55" t="s">
        <v>165</v>
      </c>
      <c r="F55">
        <v>4</v>
      </c>
      <c r="G55" s="3">
        <v>15</v>
      </c>
      <c r="H55" s="2">
        <v>60</v>
      </c>
    </row>
    <row r="56" spans="1:8" x14ac:dyDescent="0.3">
      <c r="A56">
        <v>1055</v>
      </c>
      <c r="B56" t="s">
        <v>53</v>
      </c>
      <c r="C56" t="str">
        <f t="shared" si="0"/>
        <v>April</v>
      </c>
      <c r="D56" t="s">
        <v>159</v>
      </c>
      <c r="E56" t="s">
        <v>163</v>
      </c>
      <c r="F56">
        <v>5</v>
      </c>
      <c r="G56" s="3">
        <v>2</v>
      </c>
      <c r="H56" s="2">
        <v>10</v>
      </c>
    </row>
    <row r="57" spans="1:8" x14ac:dyDescent="0.3">
      <c r="A57">
        <v>1056</v>
      </c>
      <c r="B57" t="s">
        <v>54</v>
      </c>
      <c r="C57" t="str">
        <f t="shared" si="0"/>
        <v>February</v>
      </c>
      <c r="D57" t="s">
        <v>158</v>
      </c>
      <c r="E57" t="s">
        <v>164</v>
      </c>
      <c r="F57">
        <v>5</v>
      </c>
      <c r="G57" s="3">
        <v>20</v>
      </c>
      <c r="H57" s="2">
        <v>100</v>
      </c>
    </row>
    <row r="58" spans="1:8" x14ac:dyDescent="0.3">
      <c r="A58">
        <v>1057</v>
      </c>
      <c r="B58" t="s">
        <v>55</v>
      </c>
      <c r="C58" t="str">
        <f t="shared" si="0"/>
        <v>February</v>
      </c>
      <c r="D58" t="s">
        <v>160</v>
      </c>
      <c r="E58" t="s">
        <v>164</v>
      </c>
      <c r="F58">
        <v>2</v>
      </c>
      <c r="G58" s="3">
        <v>35</v>
      </c>
      <c r="H58" s="2">
        <v>70</v>
      </c>
    </row>
    <row r="59" spans="1:8" x14ac:dyDescent="0.3">
      <c r="A59">
        <v>1058</v>
      </c>
      <c r="B59" t="s">
        <v>56</v>
      </c>
      <c r="C59" t="str">
        <f t="shared" si="0"/>
        <v>February</v>
      </c>
      <c r="D59" t="s">
        <v>155</v>
      </c>
      <c r="E59" t="s">
        <v>165</v>
      </c>
      <c r="F59">
        <v>5</v>
      </c>
      <c r="G59" s="3">
        <v>15</v>
      </c>
      <c r="H59" s="2">
        <v>75</v>
      </c>
    </row>
    <row r="60" spans="1:8" x14ac:dyDescent="0.3">
      <c r="A60">
        <v>1059</v>
      </c>
      <c r="B60" t="s">
        <v>55</v>
      </c>
      <c r="C60" t="str">
        <f t="shared" si="0"/>
        <v>February</v>
      </c>
      <c r="D60" t="s">
        <v>152</v>
      </c>
      <c r="E60" t="s">
        <v>162</v>
      </c>
      <c r="F60">
        <v>5</v>
      </c>
      <c r="G60" s="3">
        <v>60</v>
      </c>
      <c r="H60" s="2">
        <v>300</v>
      </c>
    </row>
    <row r="61" spans="1:8" x14ac:dyDescent="0.3">
      <c r="A61">
        <v>1060</v>
      </c>
      <c r="B61" t="s">
        <v>24</v>
      </c>
      <c r="C61" t="str">
        <f t="shared" si="0"/>
        <v>March</v>
      </c>
      <c r="D61" t="s">
        <v>161</v>
      </c>
      <c r="E61" t="s">
        <v>163</v>
      </c>
      <c r="F61">
        <v>2</v>
      </c>
      <c r="G61" s="3">
        <v>10</v>
      </c>
      <c r="H61" s="2">
        <v>20</v>
      </c>
    </row>
    <row r="62" spans="1:8" x14ac:dyDescent="0.3">
      <c r="A62">
        <v>1061</v>
      </c>
      <c r="B62" t="s">
        <v>57</v>
      </c>
      <c r="C62" t="str">
        <f t="shared" si="0"/>
        <v>January</v>
      </c>
      <c r="D62" t="s">
        <v>161</v>
      </c>
      <c r="E62" t="s">
        <v>163</v>
      </c>
      <c r="F62">
        <v>4</v>
      </c>
      <c r="G62" s="3">
        <v>10</v>
      </c>
      <c r="H62" s="2">
        <v>40</v>
      </c>
    </row>
    <row r="63" spans="1:8" x14ac:dyDescent="0.3">
      <c r="A63">
        <v>1062</v>
      </c>
      <c r="B63" t="s">
        <v>58</v>
      </c>
      <c r="C63" t="str">
        <f t="shared" si="0"/>
        <v>April</v>
      </c>
      <c r="D63" t="s">
        <v>155</v>
      </c>
      <c r="E63" t="s">
        <v>165</v>
      </c>
      <c r="F63">
        <v>2</v>
      </c>
      <c r="G63" s="3">
        <v>15</v>
      </c>
      <c r="H63" s="2">
        <v>30</v>
      </c>
    </row>
    <row r="64" spans="1:8" x14ac:dyDescent="0.3">
      <c r="A64">
        <v>1063</v>
      </c>
      <c r="B64" t="s">
        <v>16</v>
      </c>
      <c r="C64" t="str">
        <f t="shared" si="0"/>
        <v>February</v>
      </c>
      <c r="D64" t="s">
        <v>161</v>
      </c>
      <c r="E64" t="s">
        <v>163</v>
      </c>
      <c r="F64">
        <v>3</v>
      </c>
      <c r="G64" s="3">
        <v>10</v>
      </c>
      <c r="H64" s="2">
        <v>30</v>
      </c>
    </row>
    <row r="65" spans="1:8" x14ac:dyDescent="0.3">
      <c r="A65">
        <v>1064</v>
      </c>
      <c r="B65" t="s">
        <v>23</v>
      </c>
      <c r="C65" t="str">
        <f t="shared" si="0"/>
        <v>February</v>
      </c>
      <c r="D65" t="s">
        <v>160</v>
      </c>
      <c r="E65" t="s">
        <v>164</v>
      </c>
      <c r="F65">
        <v>2</v>
      </c>
      <c r="G65" s="3">
        <v>35</v>
      </c>
      <c r="H65" s="2">
        <v>70</v>
      </c>
    </row>
    <row r="66" spans="1:8" x14ac:dyDescent="0.3">
      <c r="A66">
        <v>1065</v>
      </c>
      <c r="B66" t="s">
        <v>59</v>
      </c>
      <c r="C66" t="str">
        <f t="shared" ref="C66:C129" si="1">TEXT(DATE(YEAR(B66),MONTH(B66),DAY(B66)),"mmmm")</f>
        <v>May</v>
      </c>
      <c r="D66" t="s">
        <v>160</v>
      </c>
      <c r="E66" t="s">
        <v>164</v>
      </c>
      <c r="F66">
        <v>5</v>
      </c>
      <c r="G66" s="3">
        <v>35</v>
      </c>
      <c r="H66" s="2">
        <v>175</v>
      </c>
    </row>
    <row r="67" spans="1:8" x14ac:dyDescent="0.3">
      <c r="A67">
        <v>1066</v>
      </c>
      <c r="B67" t="s">
        <v>60</v>
      </c>
      <c r="C67" t="str">
        <f t="shared" si="1"/>
        <v>March</v>
      </c>
      <c r="D67" t="s">
        <v>152</v>
      </c>
      <c r="E67" t="s">
        <v>162</v>
      </c>
      <c r="F67">
        <v>4</v>
      </c>
      <c r="G67" s="3">
        <v>60</v>
      </c>
      <c r="H67" s="2">
        <v>240</v>
      </c>
    </row>
    <row r="68" spans="1:8" x14ac:dyDescent="0.3">
      <c r="A68">
        <v>1067</v>
      </c>
      <c r="B68" t="s">
        <v>61</v>
      </c>
      <c r="C68" t="str">
        <f t="shared" si="1"/>
        <v>January</v>
      </c>
      <c r="D68" t="s">
        <v>152</v>
      </c>
      <c r="E68" t="s">
        <v>162</v>
      </c>
      <c r="F68">
        <v>4</v>
      </c>
      <c r="G68" s="3">
        <v>60</v>
      </c>
      <c r="H68" s="2">
        <v>240</v>
      </c>
    </row>
    <row r="69" spans="1:8" x14ac:dyDescent="0.3">
      <c r="A69">
        <v>1068</v>
      </c>
      <c r="B69" t="s">
        <v>62</v>
      </c>
      <c r="C69" t="str">
        <f t="shared" si="1"/>
        <v>April</v>
      </c>
      <c r="D69" t="s">
        <v>152</v>
      </c>
      <c r="E69" t="s">
        <v>162</v>
      </c>
      <c r="F69">
        <v>5</v>
      </c>
      <c r="G69" s="3">
        <v>60</v>
      </c>
      <c r="H69" s="2">
        <v>300</v>
      </c>
    </row>
    <row r="70" spans="1:8" x14ac:dyDescent="0.3">
      <c r="A70">
        <v>1069</v>
      </c>
      <c r="B70" t="s">
        <v>19</v>
      </c>
      <c r="C70" t="str">
        <f t="shared" si="1"/>
        <v>May</v>
      </c>
      <c r="D70" t="s">
        <v>152</v>
      </c>
      <c r="E70" t="s">
        <v>162</v>
      </c>
      <c r="F70">
        <v>1</v>
      </c>
      <c r="G70" s="3">
        <v>60</v>
      </c>
      <c r="H70" s="2">
        <v>60</v>
      </c>
    </row>
    <row r="71" spans="1:8" x14ac:dyDescent="0.3">
      <c r="A71">
        <v>1070</v>
      </c>
      <c r="B71" t="s">
        <v>63</v>
      </c>
      <c r="C71" t="str">
        <f t="shared" si="1"/>
        <v>February</v>
      </c>
      <c r="D71" t="s">
        <v>153</v>
      </c>
      <c r="E71" t="s">
        <v>163</v>
      </c>
      <c r="F71">
        <v>4</v>
      </c>
      <c r="G71" s="3">
        <v>5</v>
      </c>
      <c r="H71" s="2">
        <v>20</v>
      </c>
    </row>
    <row r="72" spans="1:8" x14ac:dyDescent="0.3">
      <c r="A72">
        <v>1071</v>
      </c>
      <c r="B72" t="s">
        <v>23</v>
      </c>
      <c r="C72" t="str">
        <f t="shared" si="1"/>
        <v>February</v>
      </c>
      <c r="D72" t="s">
        <v>153</v>
      </c>
      <c r="E72" t="s">
        <v>163</v>
      </c>
      <c r="F72">
        <v>4</v>
      </c>
      <c r="G72" s="3">
        <v>5</v>
      </c>
      <c r="H72" s="2">
        <v>20</v>
      </c>
    </row>
    <row r="73" spans="1:8" x14ac:dyDescent="0.3">
      <c r="A73">
        <v>1072</v>
      </c>
      <c r="B73" t="s">
        <v>64</v>
      </c>
      <c r="C73" t="str">
        <f t="shared" si="1"/>
        <v>March</v>
      </c>
      <c r="D73" t="s">
        <v>159</v>
      </c>
      <c r="E73" t="s">
        <v>163</v>
      </c>
      <c r="F73">
        <v>5</v>
      </c>
      <c r="G73" s="3">
        <v>2</v>
      </c>
      <c r="H73" s="2">
        <v>10</v>
      </c>
    </row>
    <row r="74" spans="1:8" x14ac:dyDescent="0.3">
      <c r="A74">
        <v>1073</v>
      </c>
      <c r="B74" t="s">
        <v>65</v>
      </c>
      <c r="C74" t="str">
        <f t="shared" si="1"/>
        <v>January</v>
      </c>
      <c r="D74" t="s">
        <v>152</v>
      </c>
      <c r="E74" t="s">
        <v>162</v>
      </c>
      <c r="F74">
        <v>4</v>
      </c>
      <c r="G74" s="3">
        <v>60</v>
      </c>
      <c r="H74" s="2">
        <v>240</v>
      </c>
    </row>
    <row r="75" spans="1:8" x14ac:dyDescent="0.3">
      <c r="A75">
        <v>1074</v>
      </c>
      <c r="B75" t="s">
        <v>56</v>
      </c>
      <c r="C75" t="str">
        <f t="shared" si="1"/>
        <v>February</v>
      </c>
      <c r="D75" t="s">
        <v>155</v>
      </c>
      <c r="E75" t="s">
        <v>165</v>
      </c>
      <c r="F75">
        <v>4</v>
      </c>
      <c r="G75" s="3">
        <v>15</v>
      </c>
      <c r="H75" s="2">
        <v>60</v>
      </c>
    </row>
    <row r="76" spans="1:8" x14ac:dyDescent="0.3">
      <c r="A76">
        <v>1075</v>
      </c>
      <c r="B76" t="s">
        <v>47</v>
      </c>
      <c r="C76" t="str">
        <f t="shared" si="1"/>
        <v>March</v>
      </c>
      <c r="D76" t="s">
        <v>157</v>
      </c>
      <c r="E76" t="s">
        <v>162</v>
      </c>
      <c r="F76">
        <v>3</v>
      </c>
      <c r="G76" s="3">
        <v>30</v>
      </c>
      <c r="H76" s="2">
        <v>90</v>
      </c>
    </row>
    <row r="77" spans="1:8" x14ac:dyDescent="0.3">
      <c r="A77">
        <v>1076</v>
      </c>
      <c r="B77" t="s">
        <v>15</v>
      </c>
      <c r="C77" t="str">
        <f t="shared" si="1"/>
        <v>March</v>
      </c>
      <c r="D77" t="s">
        <v>155</v>
      </c>
      <c r="E77" t="s">
        <v>165</v>
      </c>
      <c r="F77">
        <v>2</v>
      </c>
      <c r="G77" s="3">
        <v>15</v>
      </c>
      <c r="H77" s="2">
        <v>30</v>
      </c>
    </row>
    <row r="78" spans="1:8" x14ac:dyDescent="0.3">
      <c r="A78">
        <v>1077</v>
      </c>
      <c r="B78" t="s">
        <v>23</v>
      </c>
      <c r="C78" t="str">
        <f t="shared" si="1"/>
        <v>February</v>
      </c>
      <c r="D78" t="s">
        <v>161</v>
      </c>
      <c r="E78" t="s">
        <v>163</v>
      </c>
      <c r="F78">
        <v>5</v>
      </c>
      <c r="G78" s="3">
        <v>10</v>
      </c>
      <c r="H78" s="2">
        <v>50</v>
      </c>
    </row>
    <row r="79" spans="1:8" x14ac:dyDescent="0.3">
      <c r="A79">
        <v>1078</v>
      </c>
      <c r="B79" t="s">
        <v>66</v>
      </c>
      <c r="C79" t="str">
        <f t="shared" si="1"/>
        <v>February</v>
      </c>
      <c r="D79" t="s">
        <v>159</v>
      </c>
      <c r="E79" t="s">
        <v>163</v>
      </c>
      <c r="F79">
        <v>5</v>
      </c>
      <c r="G79" s="3">
        <v>2</v>
      </c>
      <c r="H79" s="2">
        <v>10</v>
      </c>
    </row>
    <row r="80" spans="1:8" x14ac:dyDescent="0.3">
      <c r="A80">
        <v>1079</v>
      </c>
      <c r="B80" t="s">
        <v>67</v>
      </c>
      <c r="C80" t="str">
        <f t="shared" si="1"/>
        <v>April</v>
      </c>
      <c r="D80" t="s">
        <v>155</v>
      </c>
      <c r="E80" t="s">
        <v>165</v>
      </c>
      <c r="F80">
        <v>2</v>
      </c>
      <c r="G80" s="3">
        <v>15</v>
      </c>
      <c r="H80" s="2">
        <v>30</v>
      </c>
    </row>
    <row r="81" spans="1:8" x14ac:dyDescent="0.3">
      <c r="A81">
        <v>1080</v>
      </c>
      <c r="B81" t="s">
        <v>63</v>
      </c>
      <c r="C81" t="str">
        <f t="shared" si="1"/>
        <v>February</v>
      </c>
      <c r="D81" t="s">
        <v>158</v>
      </c>
      <c r="E81" t="s">
        <v>164</v>
      </c>
      <c r="F81">
        <v>2</v>
      </c>
      <c r="G81" s="3">
        <v>20</v>
      </c>
      <c r="H81" s="2">
        <v>40</v>
      </c>
    </row>
    <row r="82" spans="1:8" x14ac:dyDescent="0.3">
      <c r="A82">
        <v>1081</v>
      </c>
      <c r="B82" t="s">
        <v>43</v>
      </c>
      <c r="C82" t="str">
        <f t="shared" si="1"/>
        <v>May</v>
      </c>
      <c r="D82" t="s">
        <v>153</v>
      </c>
      <c r="E82" t="s">
        <v>163</v>
      </c>
      <c r="F82">
        <v>2</v>
      </c>
      <c r="G82" s="3">
        <v>5</v>
      </c>
      <c r="H82" s="2">
        <v>10</v>
      </c>
    </row>
    <row r="83" spans="1:8" x14ac:dyDescent="0.3">
      <c r="A83">
        <v>1082</v>
      </c>
      <c r="B83" t="s">
        <v>68</v>
      </c>
      <c r="C83" t="str">
        <f t="shared" si="1"/>
        <v>February</v>
      </c>
      <c r="D83" t="s">
        <v>157</v>
      </c>
      <c r="E83" t="s">
        <v>162</v>
      </c>
      <c r="F83">
        <v>2</v>
      </c>
      <c r="G83" s="3">
        <v>30</v>
      </c>
      <c r="H83" s="2">
        <v>60</v>
      </c>
    </row>
    <row r="84" spans="1:8" x14ac:dyDescent="0.3">
      <c r="A84">
        <v>1083</v>
      </c>
      <c r="B84" t="s">
        <v>16</v>
      </c>
      <c r="C84" t="str">
        <f t="shared" si="1"/>
        <v>February</v>
      </c>
      <c r="D84" t="s">
        <v>152</v>
      </c>
      <c r="E84" t="s">
        <v>162</v>
      </c>
      <c r="F84">
        <v>3</v>
      </c>
      <c r="G84" s="3">
        <v>60</v>
      </c>
      <c r="H84" s="2">
        <v>180</v>
      </c>
    </row>
    <row r="85" spans="1:8" x14ac:dyDescent="0.3">
      <c r="A85">
        <v>1084</v>
      </c>
      <c r="B85" t="s">
        <v>39</v>
      </c>
      <c r="C85" t="str">
        <f t="shared" si="1"/>
        <v>May</v>
      </c>
      <c r="D85" t="s">
        <v>154</v>
      </c>
      <c r="E85" t="s">
        <v>164</v>
      </c>
      <c r="F85">
        <v>1</v>
      </c>
      <c r="G85" s="3">
        <v>150</v>
      </c>
      <c r="H85" s="2">
        <v>150</v>
      </c>
    </row>
    <row r="86" spans="1:8" x14ac:dyDescent="0.3">
      <c r="A86">
        <v>1085</v>
      </c>
      <c r="B86" t="s">
        <v>36</v>
      </c>
      <c r="C86" t="str">
        <f t="shared" si="1"/>
        <v>May</v>
      </c>
      <c r="D86" t="s">
        <v>154</v>
      </c>
      <c r="E86" t="s">
        <v>164</v>
      </c>
      <c r="F86">
        <v>4</v>
      </c>
      <c r="G86" s="3">
        <v>150</v>
      </c>
      <c r="H86" s="2">
        <v>600</v>
      </c>
    </row>
    <row r="87" spans="1:8" x14ac:dyDescent="0.3">
      <c r="A87">
        <v>1086</v>
      </c>
      <c r="B87" t="s">
        <v>69</v>
      </c>
      <c r="C87" t="str">
        <f t="shared" si="1"/>
        <v>May</v>
      </c>
      <c r="D87" t="s">
        <v>153</v>
      </c>
      <c r="E87" t="s">
        <v>163</v>
      </c>
      <c r="F87">
        <v>4</v>
      </c>
      <c r="G87" s="3">
        <v>5</v>
      </c>
      <c r="H87" s="2">
        <v>20</v>
      </c>
    </row>
    <row r="88" spans="1:8" x14ac:dyDescent="0.3">
      <c r="A88">
        <v>1087</v>
      </c>
      <c r="B88" t="s">
        <v>70</v>
      </c>
      <c r="C88" t="str">
        <f t="shared" si="1"/>
        <v>March</v>
      </c>
      <c r="D88" t="s">
        <v>157</v>
      </c>
      <c r="E88" t="s">
        <v>162</v>
      </c>
      <c r="F88">
        <v>4</v>
      </c>
      <c r="G88" s="3">
        <v>30</v>
      </c>
      <c r="H88" s="2">
        <v>120</v>
      </c>
    </row>
    <row r="89" spans="1:8" x14ac:dyDescent="0.3">
      <c r="A89">
        <v>1088</v>
      </c>
      <c r="B89" t="s">
        <v>47</v>
      </c>
      <c r="C89" t="str">
        <f t="shared" si="1"/>
        <v>March</v>
      </c>
      <c r="D89" t="s">
        <v>160</v>
      </c>
      <c r="E89" t="s">
        <v>164</v>
      </c>
      <c r="F89">
        <v>5</v>
      </c>
      <c r="G89" s="3">
        <v>35</v>
      </c>
      <c r="H89" s="2">
        <v>175</v>
      </c>
    </row>
    <row r="90" spans="1:8" x14ac:dyDescent="0.3">
      <c r="A90">
        <v>1089</v>
      </c>
      <c r="B90" t="s">
        <v>31</v>
      </c>
      <c r="C90" t="str">
        <f t="shared" si="1"/>
        <v>February</v>
      </c>
      <c r="D90" t="s">
        <v>152</v>
      </c>
      <c r="E90" t="s">
        <v>162</v>
      </c>
      <c r="F90">
        <v>5</v>
      </c>
      <c r="G90" s="3">
        <v>60</v>
      </c>
      <c r="H90" s="2">
        <v>300</v>
      </c>
    </row>
    <row r="91" spans="1:8" x14ac:dyDescent="0.3">
      <c r="A91">
        <v>1090</v>
      </c>
      <c r="B91" t="s">
        <v>71</v>
      </c>
      <c r="C91" t="str">
        <f t="shared" si="1"/>
        <v>April</v>
      </c>
      <c r="D91" t="s">
        <v>153</v>
      </c>
      <c r="E91" t="s">
        <v>163</v>
      </c>
      <c r="F91">
        <v>5</v>
      </c>
      <c r="G91" s="3">
        <v>5</v>
      </c>
      <c r="H91" s="2">
        <v>25</v>
      </c>
    </row>
    <row r="92" spans="1:8" x14ac:dyDescent="0.3">
      <c r="A92">
        <v>1091</v>
      </c>
      <c r="B92" t="s">
        <v>72</v>
      </c>
      <c r="C92" t="str">
        <f t="shared" si="1"/>
        <v>April</v>
      </c>
      <c r="D92" t="s">
        <v>160</v>
      </c>
      <c r="E92" t="s">
        <v>164</v>
      </c>
      <c r="F92">
        <v>4</v>
      </c>
      <c r="G92" s="3">
        <v>35</v>
      </c>
      <c r="H92" s="2">
        <v>140</v>
      </c>
    </row>
    <row r="93" spans="1:8" x14ac:dyDescent="0.3">
      <c r="A93">
        <v>1092</v>
      </c>
      <c r="B93" t="s">
        <v>73</v>
      </c>
      <c r="C93" t="str">
        <f t="shared" si="1"/>
        <v>April</v>
      </c>
      <c r="D93" t="s">
        <v>153</v>
      </c>
      <c r="E93" t="s">
        <v>163</v>
      </c>
      <c r="F93">
        <v>3</v>
      </c>
      <c r="G93" s="3">
        <v>5</v>
      </c>
      <c r="H93" s="2">
        <v>15</v>
      </c>
    </row>
    <row r="94" spans="1:8" x14ac:dyDescent="0.3">
      <c r="A94">
        <v>1093</v>
      </c>
      <c r="B94" t="s">
        <v>74</v>
      </c>
      <c r="C94" t="str">
        <f t="shared" si="1"/>
        <v>January</v>
      </c>
      <c r="D94" t="s">
        <v>161</v>
      </c>
      <c r="E94" t="s">
        <v>163</v>
      </c>
      <c r="F94">
        <v>3</v>
      </c>
      <c r="G94" s="3">
        <v>10</v>
      </c>
      <c r="H94" s="2">
        <v>30</v>
      </c>
    </row>
    <row r="95" spans="1:8" x14ac:dyDescent="0.3">
      <c r="A95">
        <v>1094</v>
      </c>
      <c r="B95" t="s">
        <v>71</v>
      </c>
      <c r="C95" t="str">
        <f t="shared" si="1"/>
        <v>April</v>
      </c>
      <c r="D95" t="s">
        <v>159</v>
      </c>
      <c r="E95" t="s">
        <v>163</v>
      </c>
      <c r="F95">
        <v>4</v>
      </c>
      <c r="G95" s="3">
        <v>2</v>
      </c>
      <c r="H95" s="2">
        <v>8</v>
      </c>
    </row>
    <row r="96" spans="1:8" x14ac:dyDescent="0.3">
      <c r="A96">
        <v>1095</v>
      </c>
      <c r="B96" t="s">
        <v>75</v>
      </c>
      <c r="C96" t="str">
        <f t="shared" si="1"/>
        <v>January</v>
      </c>
      <c r="D96" t="s">
        <v>157</v>
      </c>
      <c r="E96" t="s">
        <v>162</v>
      </c>
      <c r="F96">
        <v>3</v>
      </c>
      <c r="G96" s="3">
        <v>30</v>
      </c>
      <c r="H96" s="2">
        <v>90</v>
      </c>
    </row>
    <row r="97" spans="1:8" x14ac:dyDescent="0.3">
      <c r="A97">
        <v>1096</v>
      </c>
      <c r="B97" t="s">
        <v>76</v>
      </c>
      <c r="C97" t="str">
        <f t="shared" si="1"/>
        <v>February</v>
      </c>
      <c r="D97" t="s">
        <v>159</v>
      </c>
      <c r="E97" t="s">
        <v>163</v>
      </c>
      <c r="F97">
        <v>4</v>
      </c>
      <c r="G97" s="3">
        <v>2</v>
      </c>
      <c r="H97" s="2">
        <v>8</v>
      </c>
    </row>
    <row r="98" spans="1:8" x14ac:dyDescent="0.3">
      <c r="A98">
        <v>1097</v>
      </c>
      <c r="B98" t="s">
        <v>77</v>
      </c>
      <c r="C98" t="str">
        <f t="shared" si="1"/>
        <v>February</v>
      </c>
      <c r="D98" t="s">
        <v>156</v>
      </c>
      <c r="E98" t="s">
        <v>165</v>
      </c>
      <c r="F98">
        <v>1</v>
      </c>
      <c r="G98" s="3">
        <v>40</v>
      </c>
      <c r="H98" s="2">
        <v>40</v>
      </c>
    </row>
    <row r="99" spans="1:8" x14ac:dyDescent="0.3">
      <c r="A99">
        <v>1098</v>
      </c>
      <c r="B99" t="s">
        <v>70</v>
      </c>
      <c r="C99" t="str">
        <f t="shared" si="1"/>
        <v>March</v>
      </c>
      <c r="D99" t="s">
        <v>158</v>
      </c>
      <c r="E99" t="s">
        <v>164</v>
      </c>
      <c r="F99">
        <v>1</v>
      </c>
      <c r="G99" s="3">
        <v>20</v>
      </c>
      <c r="H99" s="2">
        <v>20</v>
      </c>
    </row>
    <row r="100" spans="1:8" x14ac:dyDescent="0.3">
      <c r="A100">
        <v>1099</v>
      </c>
      <c r="B100" t="s">
        <v>54</v>
      </c>
      <c r="C100" t="str">
        <f t="shared" si="1"/>
        <v>February</v>
      </c>
      <c r="D100" t="s">
        <v>156</v>
      </c>
      <c r="E100" t="s">
        <v>165</v>
      </c>
      <c r="F100">
        <v>3</v>
      </c>
      <c r="G100" s="3">
        <v>40</v>
      </c>
      <c r="H100" s="2">
        <v>120</v>
      </c>
    </row>
    <row r="101" spans="1:8" x14ac:dyDescent="0.3">
      <c r="A101">
        <v>1100</v>
      </c>
      <c r="B101" t="s">
        <v>78</v>
      </c>
      <c r="C101" t="str">
        <f t="shared" si="1"/>
        <v>April</v>
      </c>
      <c r="D101" t="s">
        <v>161</v>
      </c>
      <c r="E101" t="s">
        <v>163</v>
      </c>
      <c r="F101">
        <v>5</v>
      </c>
      <c r="G101" s="3">
        <v>10</v>
      </c>
      <c r="H101" s="2">
        <v>50</v>
      </c>
    </row>
    <row r="102" spans="1:8" x14ac:dyDescent="0.3">
      <c r="A102">
        <v>1101</v>
      </c>
      <c r="B102" t="s">
        <v>79</v>
      </c>
      <c r="C102" t="str">
        <f t="shared" si="1"/>
        <v>April</v>
      </c>
      <c r="D102" t="s">
        <v>154</v>
      </c>
      <c r="E102" t="s">
        <v>164</v>
      </c>
      <c r="F102">
        <v>1</v>
      </c>
      <c r="G102" s="3">
        <v>150</v>
      </c>
      <c r="H102" s="2">
        <v>150</v>
      </c>
    </row>
    <row r="103" spans="1:8" x14ac:dyDescent="0.3">
      <c r="A103">
        <v>1102</v>
      </c>
      <c r="B103" t="s">
        <v>39</v>
      </c>
      <c r="C103" t="str">
        <f t="shared" si="1"/>
        <v>May</v>
      </c>
      <c r="D103" t="s">
        <v>161</v>
      </c>
      <c r="E103" t="s">
        <v>163</v>
      </c>
      <c r="F103">
        <v>3</v>
      </c>
      <c r="G103" s="3">
        <v>10</v>
      </c>
      <c r="H103" s="2">
        <v>30</v>
      </c>
    </row>
    <row r="104" spans="1:8" x14ac:dyDescent="0.3">
      <c r="A104">
        <v>1103</v>
      </c>
      <c r="B104" t="s">
        <v>11</v>
      </c>
      <c r="C104" t="str">
        <f t="shared" si="1"/>
        <v>January</v>
      </c>
      <c r="D104" t="s">
        <v>152</v>
      </c>
      <c r="E104" t="s">
        <v>162</v>
      </c>
      <c r="F104">
        <v>1</v>
      </c>
      <c r="G104" s="3">
        <v>60</v>
      </c>
      <c r="H104" s="2">
        <v>60</v>
      </c>
    </row>
    <row r="105" spans="1:8" x14ac:dyDescent="0.3">
      <c r="A105">
        <v>1104</v>
      </c>
      <c r="B105" t="s">
        <v>30</v>
      </c>
      <c r="C105" t="str">
        <f t="shared" si="1"/>
        <v>February</v>
      </c>
      <c r="D105" t="s">
        <v>161</v>
      </c>
      <c r="E105" t="s">
        <v>163</v>
      </c>
      <c r="F105">
        <v>5</v>
      </c>
      <c r="G105" s="3">
        <v>10</v>
      </c>
      <c r="H105" s="2">
        <v>50</v>
      </c>
    </row>
    <row r="106" spans="1:8" x14ac:dyDescent="0.3">
      <c r="A106">
        <v>1105</v>
      </c>
      <c r="B106" t="s">
        <v>80</v>
      </c>
      <c r="C106" t="str">
        <f t="shared" si="1"/>
        <v>March</v>
      </c>
      <c r="D106" t="s">
        <v>157</v>
      </c>
      <c r="E106" t="s">
        <v>162</v>
      </c>
      <c r="F106">
        <v>1</v>
      </c>
      <c r="G106" s="3">
        <v>30</v>
      </c>
      <c r="H106" s="2">
        <v>30</v>
      </c>
    </row>
    <row r="107" spans="1:8" x14ac:dyDescent="0.3">
      <c r="A107">
        <v>1106</v>
      </c>
      <c r="B107" t="s">
        <v>81</v>
      </c>
      <c r="C107" t="str">
        <f t="shared" si="1"/>
        <v>March</v>
      </c>
      <c r="D107" t="s">
        <v>157</v>
      </c>
      <c r="E107" t="s">
        <v>162</v>
      </c>
      <c r="F107">
        <v>1</v>
      </c>
      <c r="G107" s="3">
        <v>30</v>
      </c>
      <c r="H107" s="2">
        <v>30</v>
      </c>
    </row>
    <row r="108" spans="1:8" x14ac:dyDescent="0.3">
      <c r="A108">
        <v>1107</v>
      </c>
      <c r="B108" t="s">
        <v>35</v>
      </c>
      <c r="C108" t="str">
        <f t="shared" si="1"/>
        <v>January</v>
      </c>
      <c r="D108" t="s">
        <v>153</v>
      </c>
      <c r="E108" t="s">
        <v>163</v>
      </c>
      <c r="F108">
        <v>4</v>
      </c>
      <c r="G108" s="3">
        <v>5</v>
      </c>
      <c r="H108" s="2">
        <v>20</v>
      </c>
    </row>
    <row r="109" spans="1:8" x14ac:dyDescent="0.3">
      <c r="A109">
        <v>1108</v>
      </c>
      <c r="B109" t="s">
        <v>21</v>
      </c>
      <c r="C109" t="str">
        <f t="shared" si="1"/>
        <v>January</v>
      </c>
      <c r="D109" t="s">
        <v>159</v>
      </c>
      <c r="E109" t="s">
        <v>163</v>
      </c>
      <c r="F109">
        <v>4</v>
      </c>
      <c r="G109" s="3">
        <v>2</v>
      </c>
      <c r="H109" s="2">
        <v>8</v>
      </c>
    </row>
    <row r="110" spans="1:8" x14ac:dyDescent="0.3">
      <c r="A110">
        <v>1109</v>
      </c>
      <c r="B110" t="s">
        <v>82</v>
      </c>
      <c r="C110" t="str">
        <f t="shared" si="1"/>
        <v>March</v>
      </c>
      <c r="D110" t="s">
        <v>152</v>
      </c>
      <c r="E110" t="s">
        <v>162</v>
      </c>
      <c r="F110">
        <v>3</v>
      </c>
      <c r="G110" s="3">
        <v>60</v>
      </c>
      <c r="H110" s="2">
        <v>180</v>
      </c>
    </row>
    <row r="111" spans="1:8" x14ac:dyDescent="0.3">
      <c r="A111">
        <v>1110</v>
      </c>
      <c r="B111" t="s">
        <v>35</v>
      </c>
      <c r="C111" t="str">
        <f t="shared" si="1"/>
        <v>January</v>
      </c>
      <c r="D111" t="s">
        <v>152</v>
      </c>
      <c r="E111" t="s">
        <v>162</v>
      </c>
      <c r="F111">
        <v>4</v>
      </c>
      <c r="G111" s="3">
        <v>60</v>
      </c>
      <c r="H111" s="2">
        <v>240</v>
      </c>
    </row>
    <row r="112" spans="1:8" x14ac:dyDescent="0.3">
      <c r="A112">
        <v>1111</v>
      </c>
      <c r="B112" t="s">
        <v>83</v>
      </c>
      <c r="C112" t="str">
        <f t="shared" si="1"/>
        <v>March</v>
      </c>
      <c r="D112" t="s">
        <v>161</v>
      </c>
      <c r="E112" t="s">
        <v>163</v>
      </c>
      <c r="F112">
        <v>4</v>
      </c>
      <c r="G112" s="3">
        <v>10</v>
      </c>
      <c r="H112" s="2">
        <v>40</v>
      </c>
    </row>
    <row r="113" spans="1:8" x14ac:dyDescent="0.3">
      <c r="A113">
        <v>1112</v>
      </c>
      <c r="B113" t="s">
        <v>84</v>
      </c>
      <c r="C113" t="str">
        <f t="shared" si="1"/>
        <v>May</v>
      </c>
      <c r="D113" t="s">
        <v>153</v>
      </c>
      <c r="E113" t="s">
        <v>163</v>
      </c>
      <c r="F113">
        <v>4</v>
      </c>
      <c r="G113" s="3">
        <v>5</v>
      </c>
      <c r="H113" s="2">
        <v>20</v>
      </c>
    </row>
    <row r="114" spans="1:8" x14ac:dyDescent="0.3">
      <c r="A114">
        <v>1113</v>
      </c>
      <c r="B114" t="s">
        <v>85</v>
      </c>
      <c r="C114" t="str">
        <f t="shared" si="1"/>
        <v>April</v>
      </c>
      <c r="D114" t="s">
        <v>155</v>
      </c>
      <c r="E114" t="s">
        <v>165</v>
      </c>
      <c r="F114">
        <v>1</v>
      </c>
      <c r="G114" s="3">
        <v>15</v>
      </c>
      <c r="H114" s="2">
        <v>15</v>
      </c>
    </row>
    <row r="115" spans="1:8" x14ac:dyDescent="0.3">
      <c r="A115">
        <v>1114</v>
      </c>
      <c r="B115" t="s">
        <v>86</v>
      </c>
      <c r="C115" t="str">
        <f t="shared" si="1"/>
        <v>May</v>
      </c>
      <c r="D115" t="s">
        <v>152</v>
      </c>
      <c r="E115" t="s">
        <v>162</v>
      </c>
      <c r="F115">
        <v>1</v>
      </c>
      <c r="G115" s="3">
        <v>60</v>
      </c>
      <c r="H115" s="2">
        <v>60</v>
      </c>
    </row>
    <row r="116" spans="1:8" x14ac:dyDescent="0.3">
      <c r="A116">
        <v>1115</v>
      </c>
      <c r="B116" t="s">
        <v>87</v>
      </c>
      <c r="C116" t="str">
        <f t="shared" si="1"/>
        <v>January</v>
      </c>
      <c r="D116" t="s">
        <v>153</v>
      </c>
      <c r="E116" t="s">
        <v>163</v>
      </c>
      <c r="F116">
        <v>1</v>
      </c>
      <c r="G116" s="3">
        <v>5</v>
      </c>
      <c r="H116" s="2">
        <v>5</v>
      </c>
    </row>
    <row r="117" spans="1:8" x14ac:dyDescent="0.3">
      <c r="A117">
        <v>1116</v>
      </c>
      <c r="B117" t="s">
        <v>88</v>
      </c>
      <c r="C117" t="str">
        <f t="shared" si="1"/>
        <v>May</v>
      </c>
      <c r="D117" t="s">
        <v>152</v>
      </c>
      <c r="E117" t="s">
        <v>162</v>
      </c>
      <c r="F117">
        <v>2</v>
      </c>
      <c r="G117" s="3">
        <v>60</v>
      </c>
      <c r="H117" s="2">
        <v>120</v>
      </c>
    </row>
    <row r="118" spans="1:8" x14ac:dyDescent="0.3">
      <c r="A118">
        <v>1117</v>
      </c>
      <c r="B118" t="s">
        <v>89</v>
      </c>
      <c r="C118" t="str">
        <f t="shared" si="1"/>
        <v>May</v>
      </c>
      <c r="D118" t="s">
        <v>161</v>
      </c>
      <c r="E118" t="s">
        <v>163</v>
      </c>
      <c r="F118">
        <v>3</v>
      </c>
      <c r="G118" s="3">
        <v>10</v>
      </c>
      <c r="H118" s="2">
        <v>30</v>
      </c>
    </row>
    <row r="119" spans="1:8" x14ac:dyDescent="0.3">
      <c r="A119">
        <v>1118</v>
      </c>
      <c r="B119" t="s">
        <v>30</v>
      </c>
      <c r="C119" t="str">
        <f t="shared" si="1"/>
        <v>February</v>
      </c>
      <c r="D119" t="s">
        <v>156</v>
      </c>
      <c r="E119" t="s">
        <v>165</v>
      </c>
      <c r="F119">
        <v>1</v>
      </c>
      <c r="G119" s="3">
        <v>40</v>
      </c>
      <c r="H119" s="2">
        <v>40</v>
      </c>
    </row>
    <row r="120" spans="1:8" x14ac:dyDescent="0.3">
      <c r="A120">
        <v>1119</v>
      </c>
      <c r="B120" t="s">
        <v>46</v>
      </c>
      <c r="C120" t="str">
        <f t="shared" si="1"/>
        <v>May</v>
      </c>
      <c r="D120" t="s">
        <v>152</v>
      </c>
      <c r="E120" t="s">
        <v>162</v>
      </c>
      <c r="F120">
        <v>4</v>
      </c>
      <c r="G120" s="3">
        <v>60</v>
      </c>
      <c r="H120" s="2">
        <v>240</v>
      </c>
    </row>
    <row r="121" spans="1:8" x14ac:dyDescent="0.3">
      <c r="A121">
        <v>1120</v>
      </c>
      <c r="B121" t="s">
        <v>90</v>
      </c>
      <c r="C121" t="str">
        <f t="shared" si="1"/>
        <v>May</v>
      </c>
      <c r="D121" t="s">
        <v>155</v>
      </c>
      <c r="E121" t="s">
        <v>165</v>
      </c>
      <c r="F121">
        <v>1</v>
      </c>
      <c r="G121" s="3">
        <v>15</v>
      </c>
      <c r="H121" s="2">
        <v>15</v>
      </c>
    </row>
    <row r="122" spans="1:8" x14ac:dyDescent="0.3">
      <c r="A122">
        <v>1121</v>
      </c>
      <c r="B122" t="s">
        <v>54</v>
      </c>
      <c r="C122" t="str">
        <f t="shared" si="1"/>
        <v>February</v>
      </c>
      <c r="D122" t="s">
        <v>160</v>
      </c>
      <c r="E122" t="s">
        <v>164</v>
      </c>
      <c r="F122">
        <v>1</v>
      </c>
      <c r="G122" s="3">
        <v>35</v>
      </c>
      <c r="H122" s="2">
        <v>35</v>
      </c>
    </row>
    <row r="123" spans="1:8" x14ac:dyDescent="0.3">
      <c r="A123">
        <v>1122</v>
      </c>
      <c r="B123" t="s">
        <v>45</v>
      </c>
      <c r="C123" t="str">
        <f t="shared" si="1"/>
        <v>March</v>
      </c>
      <c r="D123" t="s">
        <v>153</v>
      </c>
      <c r="E123" t="s">
        <v>163</v>
      </c>
      <c r="F123">
        <v>5</v>
      </c>
      <c r="G123" s="3">
        <v>5</v>
      </c>
      <c r="H123" s="2">
        <v>25</v>
      </c>
    </row>
    <row r="124" spans="1:8" x14ac:dyDescent="0.3">
      <c r="A124">
        <v>1123</v>
      </c>
      <c r="B124" t="s">
        <v>71</v>
      </c>
      <c r="C124" t="str">
        <f t="shared" si="1"/>
        <v>April</v>
      </c>
      <c r="D124" t="s">
        <v>154</v>
      </c>
      <c r="E124" t="s">
        <v>164</v>
      </c>
      <c r="F124">
        <v>2</v>
      </c>
      <c r="G124" s="3">
        <v>150</v>
      </c>
      <c r="H124" s="2">
        <v>300</v>
      </c>
    </row>
    <row r="125" spans="1:8" x14ac:dyDescent="0.3">
      <c r="A125">
        <v>1124</v>
      </c>
      <c r="B125" t="s">
        <v>91</v>
      </c>
      <c r="C125" t="str">
        <f t="shared" si="1"/>
        <v>April</v>
      </c>
      <c r="D125" t="s">
        <v>159</v>
      </c>
      <c r="E125" t="s">
        <v>163</v>
      </c>
      <c r="F125">
        <v>4</v>
      </c>
      <c r="G125" s="3">
        <v>2</v>
      </c>
      <c r="H125" s="2">
        <v>8</v>
      </c>
    </row>
    <row r="126" spans="1:8" x14ac:dyDescent="0.3">
      <c r="A126">
        <v>1125</v>
      </c>
      <c r="B126" t="s">
        <v>86</v>
      </c>
      <c r="C126" t="str">
        <f t="shared" si="1"/>
        <v>May</v>
      </c>
      <c r="D126" t="s">
        <v>152</v>
      </c>
      <c r="E126" t="s">
        <v>162</v>
      </c>
      <c r="F126">
        <v>5</v>
      </c>
      <c r="G126" s="3">
        <v>60</v>
      </c>
      <c r="H126" s="2">
        <v>300</v>
      </c>
    </row>
    <row r="127" spans="1:8" x14ac:dyDescent="0.3">
      <c r="A127">
        <v>1126</v>
      </c>
      <c r="B127" t="s">
        <v>44</v>
      </c>
      <c r="C127" t="str">
        <f t="shared" si="1"/>
        <v>January</v>
      </c>
      <c r="D127" t="s">
        <v>152</v>
      </c>
      <c r="E127" t="s">
        <v>162</v>
      </c>
      <c r="F127">
        <v>1</v>
      </c>
      <c r="G127" s="3">
        <v>60</v>
      </c>
      <c r="H127" s="2">
        <v>60</v>
      </c>
    </row>
    <row r="128" spans="1:8" x14ac:dyDescent="0.3">
      <c r="A128">
        <v>1127</v>
      </c>
      <c r="B128" t="s">
        <v>21</v>
      </c>
      <c r="C128" t="str">
        <f t="shared" si="1"/>
        <v>January</v>
      </c>
      <c r="D128" t="s">
        <v>155</v>
      </c>
      <c r="E128" t="s">
        <v>165</v>
      </c>
      <c r="F128">
        <v>4</v>
      </c>
      <c r="G128" s="3">
        <v>15</v>
      </c>
      <c r="H128" s="2">
        <v>60</v>
      </c>
    </row>
    <row r="129" spans="1:8" x14ac:dyDescent="0.3">
      <c r="A129">
        <v>1128</v>
      </c>
      <c r="B129" t="s">
        <v>54</v>
      </c>
      <c r="C129" t="str">
        <f t="shared" si="1"/>
        <v>February</v>
      </c>
      <c r="D129" t="s">
        <v>152</v>
      </c>
      <c r="E129" t="s">
        <v>162</v>
      </c>
      <c r="F129">
        <v>1</v>
      </c>
      <c r="G129" s="3">
        <v>60</v>
      </c>
      <c r="H129" s="2">
        <v>60</v>
      </c>
    </row>
    <row r="130" spans="1:8" x14ac:dyDescent="0.3">
      <c r="A130">
        <v>1129</v>
      </c>
      <c r="B130" t="s">
        <v>92</v>
      </c>
      <c r="C130" t="str">
        <f t="shared" ref="C130:C193" si="2">TEXT(DATE(YEAR(B130),MONTH(B130),DAY(B130)),"mmmm")</f>
        <v>February</v>
      </c>
      <c r="D130" t="s">
        <v>155</v>
      </c>
      <c r="E130" t="s">
        <v>165</v>
      </c>
      <c r="F130">
        <v>5</v>
      </c>
      <c r="G130" s="3">
        <v>15</v>
      </c>
      <c r="H130" s="2">
        <v>75</v>
      </c>
    </row>
    <row r="131" spans="1:8" x14ac:dyDescent="0.3">
      <c r="A131">
        <v>1130</v>
      </c>
      <c r="B131" t="s">
        <v>92</v>
      </c>
      <c r="C131" t="str">
        <f t="shared" si="2"/>
        <v>February</v>
      </c>
      <c r="D131" t="s">
        <v>154</v>
      </c>
      <c r="E131" t="s">
        <v>164</v>
      </c>
      <c r="F131">
        <v>1</v>
      </c>
      <c r="G131" s="3">
        <v>150</v>
      </c>
      <c r="H131" s="2">
        <v>150</v>
      </c>
    </row>
    <row r="132" spans="1:8" x14ac:dyDescent="0.3">
      <c r="A132">
        <v>1131</v>
      </c>
      <c r="B132" t="s">
        <v>73</v>
      </c>
      <c r="C132" t="str">
        <f t="shared" si="2"/>
        <v>April</v>
      </c>
      <c r="D132" t="s">
        <v>156</v>
      </c>
      <c r="E132" t="s">
        <v>165</v>
      </c>
      <c r="F132">
        <v>5</v>
      </c>
      <c r="G132" s="3">
        <v>40</v>
      </c>
      <c r="H132" s="2">
        <v>200</v>
      </c>
    </row>
    <row r="133" spans="1:8" x14ac:dyDescent="0.3">
      <c r="A133">
        <v>1132</v>
      </c>
      <c r="B133" t="s">
        <v>33</v>
      </c>
      <c r="C133" t="str">
        <f t="shared" si="2"/>
        <v>May</v>
      </c>
      <c r="D133" t="s">
        <v>158</v>
      </c>
      <c r="E133" t="s">
        <v>164</v>
      </c>
      <c r="F133">
        <v>4</v>
      </c>
      <c r="G133" s="3">
        <v>20</v>
      </c>
      <c r="H133" s="2">
        <v>80</v>
      </c>
    </row>
    <row r="134" spans="1:8" x14ac:dyDescent="0.3">
      <c r="A134">
        <v>1133</v>
      </c>
      <c r="B134" t="s">
        <v>9</v>
      </c>
      <c r="C134" t="str">
        <f t="shared" si="2"/>
        <v>February</v>
      </c>
      <c r="D134" t="s">
        <v>152</v>
      </c>
      <c r="E134" t="s">
        <v>162</v>
      </c>
      <c r="F134">
        <v>5</v>
      </c>
      <c r="G134" s="3">
        <v>60</v>
      </c>
      <c r="H134" s="2">
        <v>300</v>
      </c>
    </row>
    <row r="135" spans="1:8" x14ac:dyDescent="0.3">
      <c r="A135">
        <v>1134</v>
      </c>
      <c r="B135" t="s">
        <v>80</v>
      </c>
      <c r="C135" t="str">
        <f t="shared" si="2"/>
        <v>March</v>
      </c>
      <c r="D135" t="s">
        <v>152</v>
      </c>
      <c r="E135" t="s">
        <v>162</v>
      </c>
      <c r="F135">
        <v>1</v>
      </c>
      <c r="G135" s="3">
        <v>60</v>
      </c>
      <c r="H135" s="2">
        <v>60</v>
      </c>
    </row>
    <row r="136" spans="1:8" x14ac:dyDescent="0.3">
      <c r="A136">
        <v>1135</v>
      </c>
      <c r="B136" t="s">
        <v>35</v>
      </c>
      <c r="C136" t="str">
        <f t="shared" si="2"/>
        <v>January</v>
      </c>
      <c r="D136" t="s">
        <v>158</v>
      </c>
      <c r="E136" t="s">
        <v>164</v>
      </c>
      <c r="F136">
        <v>5</v>
      </c>
      <c r="G136" s="3">
        <v>20</v>
      </c>
      <c r="H136" s="2">
        <v>100</v>
      </c>
    </row>
    <row r="137" spans="1:8" x14ac:dyDescent="0.3">
      <c r="A137">
        <v>1136</v>
      </c>
      <c r="B137" t="s">
        <v>93</v>
      </c>
      <c r="C137" t="str">
        <f t="shared" si="2"/>
        <v>April</v>
      </c>
      <c r="D137" t="s">
        <v>152</v>
      </c>
      <c r="E137" t="s">
        <v>162</v>
      </c>
      <c r="F137">
        <v>5</v>
      </c>
      <c r="G137" s="3">
        <v>60</v>
      </c>
      <c r="H137" s="2">
        <v>300</v>
      </c>
    </row>
    <row r="138" spans="1:8" x14ac:dyDescent="0.3">
      <c r="A138">
        <v>1137</v>
      </c>
      <c r="B138" t="s">
        <v>94</v>
      </c>
      <c r="C138" t="str">
        <f t="shared" si="2"/>
        <v>March</v>
      </c>
      <c r="D138" t="s">
        <v>161</v>
      </c>
      <c r="E138" t="s">
        <v>163</v>
      </c>
      <c r="F138">
        <v>5</v>
      </c>
      <c r="G138" s="3">
        <v>10</v>
      </c>
      <c r="H138" s="2">
        <v>50</v>
      </c>
    </row>
    <row r="139" spans="1:8" x14ac:dyDescent="0.3">
      <c r="A139">
        <v>1138</v>
      </c>
      <c r="B139" t="s">
        <v>34</v>
      </c>
      <c r="C139" t="str">
        <f t="shared" si="2"/>
        <v>May</v>
      </c>
      <c r="D139" t="s">
        <v>156</v>
      </c>
      <c r="E139" t="s">
        <v>165</v>
      </c>
      <c r="F139">
        <v>1</v>
      </c>
      <c r="G139" s="3">
        <v>40</v>
      </c>
      <c r="H139" s="2">
        <v>40</v>
      </c>
    </row>
    <row r="140" spans="1:8" x14ac:dyDescent="0.3">
      <c r="A140">
        <v>1139</v>
      </c>
      <c r="B140" t="s">
        <v>13</v>
      </c>
      <c r="C140" t="str">
        <f t="shared" si="2"/>
        <v>February</v>
      </c>
      <c r="D140" t="s">
        <v>157</v>
      </c>
      <c r="E140" t="s">
        <v>162</v>
      </c>
      <c r="F140">
        <v>3</v>
      </c>
      <c r="G140" s="3">
        <v>30</v>
      </c>
      <c r="H140" s="2">
        <v>90</v>
      </c>
    </row>
    <row r="141" spans="1:8" x14ac:dyDescent="0.3">
      <c r="A141">
        <v>1140</v>
      </c>
      <c r="B141" t="s">
        <v>28</v>
      </c>
      <c r="C141" t="str">
        <f t="shared" si="2"/>
        <v>January</v>
      </c>
      <c r="D141" t="s">
        <v>155</v>
      </c>
      <c r="E141" t="s">
        <v>165</v>
      </c>
      <c r="F141">
        <v>3</v>
      </c>
      <c r="G141" s="3">
        <v>15</v>
      </c>
      <c r="H141" s="2">
        <v>45</v>
      </c>
    </row>
    <row r="142" spans="1:8" x14ac:dyDescent="0.3">
      <c r="A142">
        <v>1141</v>
      </c>
      <c r="B142" t="s">
        <v>80</v>
      </c>
      <c r="C142" t="str">
        <f t="shared" si="2"/>
        <v>March</v>
      </c>
      <c r="D142" t="s">
        <v>152</v>
      </c>
      <c r="E142" t="s">
        <v>162</v>
      </c>
      <c r="F142">
        <v>4</v>
      </c>
      <c r="G142" s="3">
        <v>60</v>
      </c>
      <c r="H142" s="2">
        <v>240</v>
      </c>
    </row>
    <row r="143" spans="1:8" x14ac:dyDescent="0.3">
      <c r="A143">
        <v>1142</v>
      </c>
      <c r="B143" t="s">
        <v>89</v>
      </c>
      <c r="C143" t="str">
        <f t="shared" si="2"/>
        <v>May</v>
      </c>
      <c r="D143" t="s">
        <v>155</v>
      </c>
      <c r="E143" t="s">
        <v>165</v>
      </c>
      <c r="F143">
        <v>5</v>
      </c>
      <c r="G143" s="3">
        <v>15</v>
      </c>
      <c r="H143" s="2">
        <v>75</v>
      </c>
    </row>
    <row r="144" spans="1:8" x14ac:dyDescent="0.3">
      <c r="A144">
        <v>1143</v>
      </c>
      <c r="B144" t="s">
        <v>15</v>
      </c>
      <c r="C144" t="str">
        <f t="shared" si="2"/>
        <v>March</v>
      </c>
      <c r="D144" t="s">
        <v>154</v>
      </c>
      <c r="E144" t="s">
        <v>164</v>
      </c>
      <c r="F144">
        <v>2</v>
      </c>
      <c r="G144" s="3">
        <v>150</v>
      </c>
      <c r="H144" s="2">
        <v>300</v>
      </c>
    </row>
    <row r="145" spans="1:8" x14ac:dyDescent="0.3">
      <c r="A145">
        <v>1144</v>
      </c>
      <c r="B145" t="s">
        <v>75</v>
      </c>
      <c r="C145" t="str">
        <f t="shared" si="2"/>
        <v>January</v>
      </c>
      <c r="D145" t="s">
        <v>160</v>
      </c>
      <c r="E145" t="s">
        <v>164</v>
      </c>
      <c r="F145">
        <v>5</v>
      </c>
      <c r="G145" s="3">
        <v>35</v>
      </c>
      <c r="H145" s="2">
        <v>175</v>
      </c>
    </row>
    <row r="146" spans="1:8" x14ac:dyDescent="0.3">
      <c r="A146">
        <v>1145</v>
      </c>
      <c r="B146" t="s">
        <v>44</v>
      </c>
      <c r="C146" t="str">
        <f t="shared" si="2"/>
        <v>January</v>
      </c>
      <c r="D146" t="s">
        <v>152</v>
      </c>
      <c r="E146" t="s">
        <v>162</v>
      </c>
      <c r="F146">
        <v>5</v>
      </c>
      <c r="G146" s="3">
        <v>60</v>
      </c>
      <c r="H146" s="2">
        <v>300</v>
      </c>
    </row>
    <row r="147" spans="1:8" x14ac:dyDescent="0.3">
      <c r="A147">
        <v>1146</v>
      </c>
      <c r="B147" t="s">
        <v>18</v>
      </c>
      <c r="C147" t="str">
        <f t="shared" si="2"/>
        <v>February</v>
      </c>
      <c r="D147" t="s">
        <v>161</v>
      </c>
      <c r="E147" t="s">
        <v>163</v>
      </c>
      <c r="F147">
        <v>4</v>
      </c>
      <c r="G147" s="3">
        <v>10</v>
      </c>
      <c r="H147" s="2">
        <v>40</v>
      </c>
    </row>
    <row r="148" spans="1:8" x14ac:dyDescent="0.3">
      <c r="A148">
        <v>1147</v>
      </c>
      <c r="B148" t="s">
        <v>78</v>
      </c>
      <c r="C148" t="str">
        <f t="shared" si="2"/>
        <v>April</v>
      </c>
      <c r="D148" t="s">
        <v>156</v>
      </c>
      <c r="E148" t="s">
        <v>165</v>
      </c>
      <c r="F148">
        <v>4</v>
      </c>
      <c r="G148" s="3">
        <v>40</v>
      </c>
      <c r="H148" s="2">
        <v>160</v>
      </c>
    </row>
    <row r="149" spans="1:8" x14ac:dyDescent="0.3">
      <c r="A149">
        <v>1148</v>
      </c>
      <c r="B149" t="s">
        <v>77</v>
      </c>
      <c r="C149" t="str">
        <f t="shared" si="2"/>
        <v>February</v>
      </c>
      <c r="D149" t="s">
        <v>154</v>
      </c>
      <c r="E149" t="s">
        <v>164</v>
      </c>
      <c r="F149">
        <v>3</v>
      </c>
      <c r="G149" s="3">
        <v>150</v>
      </c>
      <c r="H149" s="2">
        <v>450</v>
      </c>
    </row>
    <row r="150" spans="1:8" x14ac:dyDescent="0.3">
      <c r="A150">
        <v>1149</v>
      </c>
      <c r="B150" t="s">
        <v>95</v>
      </c>
      <c r="C150" t="str">
        <f t="shared" si="2"/>
        <v>April</v>
      </c>
      <c r="D150" t="s">
        <v>154</v>
      </c>
      <c r="E150" t="s">
        <v>164</v>
      </c>
      <c r="F150">
        <v>1</v>
      </c>
      <c r="G150" s="3">
        <v>150</v>
      </c>
      <c r="H150" s="2">
        <v>150</v>
      </c>
    </row>
    <row r="151" spans="1:8" x14ac:dyDescent="0.3">
      <c r="A151">
        <v>1150</v>
      </c>
      <c r="B151" t="s">
        <v>96</v>
      </c>
      <c r="C151" t="str">
        <f t="shared" si="2"/>
        <v>February</v>
      </c>
      <c r="D151" t="s">
        <v>155</v>
      </c>
      <c r="E151" t="s">
        <v>165</v>
      </c>
      <c r="F151">
        <v>2</v>
      </c>
      <c r="G151" s="3">
        <v>15</v>
      </c>
      <c r="H151" s="2">
        <v>30</v>
      </c>
    </row>
    <row r="152" spans="1:8" x14ac:dyDescent="0.3">
      <c r="A152">
        <v>1151</v>
      </c>
      <c r="B152" t="s">
        <v>97</v>
      </c>
      <c r="C152" t="str">
        <f t="shared" si="2"/>
        <v>April</v>
      </c>
      <c r="D152" t="s">
        <v>154</v>
      </c>
      <c r="E152" t="s">
        <v>164</v>
      </c>
      <c r="F152">
        <v>3</v>
      </c>
      <c r="G152" s="3">
        <v>150</v>
      </c>
      <c r="H152" s="2">
        <v>450</v>
      </c>
    </row>
    <row r="153" spans="1:8" x14ac:dyDescent="0.3">
      <c r="A153">
        <v>1152</v>
      </c>
      <c r="B153" t="s">
        <v>98</v>
      </c>
      <c r="C153" t="str">
        <f t="shared" si="2"/>
        <v>March</v>
      </c>
      <c r="D153" t="s">
        <v>155</v>
      </c>
      <c r="E153" t="s">
        <v>165</v>
      </c>
      <c r="F153">
        <v>3</v>
      </c>
      <c r="G153" s="3">
        <v>15</v>
      </c>
      <c r="H153" s="2">
        <v>45</v>
      </c>
    </row>
    <row r="154" spans="1:8" x14ac:dyDescent="0.3">
      <c r="A154">
        <v>1153</v>
      </c>
      <c r="B154" t="s">
        <v>99</v>
      </c>
      <c r="C154" t="str">
        <f t="shared" si="2"/>
        <v>April</v>
      </c>
      <c r="D154" t="s">
        <v>152</v>
      </c>
      <c r="E154" t="s">
        <v>162</v>
      </c>
      <c r="F154">
        <v>4</v>
      </c>
      <c r="G154" s="3">
        <v>60</v>
      </c>
      <c r="H154" s="2">
        <v>240</v>
      </c>
    </row>
    <row r="155" spans="1:8" x14ac:dyDescent="0.3">
      <c r="A155">
        <v>1154</v>
      </c>
      <c r="B155" t="s">
        <v>100</v>
      </c>
      <c r="C155" t="str">
        <f t="shared" si="2"/>
        <v>May</v>
      </c>
      <c r="D155" t="s">
        <v>153</v>
      </c>
      <c r="E155" t="s">
        <v>163</v>
      </c>
      <c r="F155">
        <v>5</v>
      </c>
      <c r="G155" s="3">
        <v>5</v>
      </c>
      <c r="H155" s="2">
        <v>25</v>
      </c>
    </row>
    <row r="156" spans="1:8" x14ac:dyDescent="0.3">
      <c r="A156">
        <v>1155</v>
      </c>
      <c r="B156" t="s">
        <v>97</v>
      </c>
      <c r="C156" t="str">
        <f t="shared" si="2"/>
        <v>April</v>
      </c>
      <c r="D156" t="s">
        <v>153</v>
      </c>
      <c r="E156" t="s">
        <v>163</v>
      </c>
      <c r="F156">
        <v>3</v>
      </c>
      <c r="G156" s="3">
        <v>5</v>
      </c>
      <c r="H156" s="2">
        <v>15</v>
      </c>
    </row>
    <row r="157" spans="1:8" x14ac:dyDescent="0.3">
      <c r="A157">
        <v>1156</v>
      </c>
      <c r="B157" t="s">
        <v>101</v>
      </c>
      <c r="C157" t="str">
        <f t="shared" si="2"/>
        <v>May</v>
      </c>
      <c r="D157" t="s">
        <v>152</v>
      </c>
      <c r="E157" t="s">
        <v>162</v>
      </c>
      <c r="F157">
        <v>2</v>
      </c>
      <c r="G157" s="3">
        <v>60</v>
      </c>
      <c r="H157" s="2">
        <v>120</v>
      </c>
    </row>
    <row r="158" spans="1:8" x14ac:dyDescent="0.3">
      <c r="A158">
        <v>1157</v>
      </c>
      <c r="B158" t="s">
        <v>102</v>
      </c>
      <c r="C158" t="str">
        <f t="shared" si="2"/>
        <v>May</v>
      </c>
      <c r="D158" t="s">
        <v>159</v>
      </c>
      <c r="E158" t="s">
        <v>163</v>
      </c>
      <c r="F158">
        <v>3</v>
      </c>
      <c r="G158" s="3">
        <v>2</v>
      </c>
      <c r="H158" s="2">
        <v>6</v>
      </c>
    </row>
    <row r="159" spans="1:8" x14ac:dyDescent="0.3">
      <c r="A159">
        <v>1158</v>
      </c>
      <c r="B159" t="s">
        <v>11</v>
      </c>
      <c r="C159" t="str">
        <f t="shared" si="2"/>
        <v>January</v>
      </c>
      <c r="D159" t="s">
        <v>157</v>
      </c>
      <c r="E159" t="s">
        <v>162</v>
      </c>
      <c r="F159">
        <v>3</v>
      </c>
      <c r="G159" s="3">
        <v>30</v>
      </c>
      <c r="H159" s="2">
        <v>90</v>
      </c>
    </row>
    <row r="160" spans="1:8" x14ac:dyDescent="0.3">
      <c r="A160">
        <v>1159</v>
      </c>
      <c r="B160" t="s">
        <v>27</v>
      </c>
      <c r="C160" t="str">
        <f t="shared" si="2"/>
        <v>March</v>
      </c>
      <c r="D160" t="s">
        <v>152</v>
      </c>
      <c r="E160" t="s">
        <v>162</v>
      </c>
      <c r="F160">
        <v>2</v>
      </c>
      <c r="G160" s="3">
        <v>60</v>
      </c>
      <c r="H160" s="2">
        <v>120</v>
      </c>
    </row>
    <row r="161" spans="1:8" x14ac:dyDescent="0.3">
      <c r="A161">
        <v>1160</v>
      </c>
      <c r="B161" t="s">
        <v>100</v>
      </c>
      <c r="C161" t="str">
        <f t="shared" si="2"/>
        <v>May</v>
      </c>
      <c r="D161" t="s">
        <v>154</v>
      </c>
      <c r="E161" t="s">
        <v>164</v>
      </c>
      <c r="F161">
        <v>4</v>
      </c>
      <c r="G161" s="3">
        <v>150</v>
      </c>
      <c r="H161" s="2">
        <v>600</v>
      </c>
    </row>
    <row r="162" spans="1:8" x14ac:dyDescent="0.3">
      <c r="A162">
        <v>1161</v>
      </c>
      <c r="B162" t="s">
        <v>103</v>
      </c>
      <c r="C162" t="str">
        <f t="shared" si="2"/>
        <v>April</v>
      </c>
      <c r="D162" t="s">
        <v>160</v>
      </c>
      <c r="E162" t="s">
        <v>164</v>
      </c>
      <c r="F162">
        <v>5</v>
      </c>
      <c r="G162" s="3">
        <v>35</v>
      </c>
      <c r="H162" s="2">
        <v>175</v>
      </c>
    </row>
    <row r="163" spans="1:8" x14ac:dyDescent="0.3">
      <c r="A163">
        <v>1162</v>
      </c>
      <c r="B163" t="s">
        <v>58</v>
      </c>
      <c r="C163" t="str">
        <f t="shared" si="2"/>
        <v>April</v>
      </c>
      <c r="D163" t="s">
        <v>152</v>
      </c>
      <c r="E163" t="s">
        <v>162</v>
      </c>
      <c r="F163">
        <v>3</v>
      </c>
      <c r="G163" s="3">
        <v>60</v>
      </c>
      <c r="H163" s="2">
        <v>180</v>
      </c>
    </row>
    <row r="164" spans="1:8" x14ac:dyDescent="0.3">
      <c r="A164">
        <v>1163</v>
      </c>
      <c r="B164" t="s">
        <v>104</v>
      </c>
      <c r="C164" t="str">
        <f t="shared" si="2"/>
        <v>March</v>
      </c>
      <c r="D164" t="s">
        <v>158</v>
      </c>
      <c r="E164" t="s">
        <v>164</v>
      </c>
      <c r="F164">
        <v>2</v>
      </c>
      <c r="G164" s="3">
        <v>20</v>
      </c>
      <c r="H164" s="2">
        <v>40</v>
      </c>
    </row>
    <row r="165" spans="1:8" x14ac:dyDescent="0.3">
      <c r="A165">
        <v>1164</v>
      </c>
      <c r="B165" t="s">
        <v>105</v>
      </c>
      <c r="C165" t="str">
        <f t="shared" si="2"/>
        <v>March</v>
      </c>
      <c r="D165" t="s">
        <v>161</v>
      </c>
      <c r="E165" t="s">
        <v>163</v>
      </c>
      <c r="F165">
        <v>1</v>
      </c>
      <c r="G165" s="3">
        <v>10</v>
      </c>
      <c r="H165" s="2">
        <v>10</v>
      </c>
    </row>
    <row r="166" spans="1:8" x14ac:dyDescent="0.3">
      <c r="A166">
        <v>1165</v>
      </c>
      <c r="B166" t="s">
        <v>22</v>
      </c>
      <c r="C166" t="str">
        <f t="shared" si="2"/>
        <v>January</v>
      </c>
      <c r="D166" t="s">
        <v>161</v>
      </c>
      <c r="E166" t="s">
        <v>163</v>
      </c>
      <c r="F166">
        <v>2</v>
      </c>
      <c r="G166" s="3">
        <v>10</v>
      </c>
      <c r="H166" s="2">
        <v>20</v>
      </c>
    </row>
    <row r="167" spans="1:8" x14ac:dyDescent="0.3">
      <c r="A167">
        <v>1166</v>
      </c>
      <c r="B167" t="s">
        <v>88</v>
      </c>
      <c r="C167" t="str">
        <f t="shared" si="2"/>
        <v>May</v>
      </c>
      <c r="D167" t="s">
        <v>154</v>
      </c>
      <c r="E167" t="s">
        <v>164</v>
      </c>
      <c r="F167">
        <v>2</v>
      </c>
      <c r="G167" s="3">
        <v>150</v>
      </c>
      <c r="H167" s="2">
        <v>300</v>
      </c>
    </row>
    <row r="168" spans="1:8" x14ac:dyDescent="0.3">
      <c r="A168">
        <v>1167</v>
      </c>
      <c r="B168" t="s">
        <v>88</v>
      </c>
      <c r="C168" t="str">
        <f t="shared" si="2"/>
        <v>May</v>
      </c>
      <c r="D168" t="s">
        <v>158</v>
      </c>
      <c r="E168" t="s">
        <v>164</v>
      </c>
      <c r="F168">
        <v>3</v>
      </c>
      <c r="G168" s="3">
        <v>20</v>
      </c>
      <c r="H168" s="2">
        <v>60</v>
      </c>
    </row>
    <row r="169" spans="1:8" x14ac:dyDescent="0.3">
      <c r="A169">
        <v>1168</v>
      </c>
      <c r="B169" t="s">
        <v>106</v>
      </c>
      <c r="C169" t="str">
        <f t="shared" si="2"/>
        <v>April</v>
      </c>
      <c r="D169" t="s">
        <v>156</v>
      </c>
      <c r="E169" t="s">
        <v>165</v>
      </c>
      <c r="F169">
        <v>4</v>
      </c>
      <c r="G169" s="3">
        <v>40</v>
      </c>
      <c r="H169" s="2">
        <v>160</v>
      </c>
    </row>
    <row r="170" spans="1:8" x14ac:dyDescent="0.3">
      <c r="A170">
        <v>1169</v>
      </c>
      <c r="B170" t="s">
        <v>107</v>
      </c>
      <c r="C170" t="str">
        <f t="shared" si="2"/>
        <v>April</v>
      </c>
      <c r="D170" t="s">
        <v>153</v>
      </c>
      <c r="E170" t="s">
        <v>163</v>
      </c>
      <c r="F170">
        <v>2</v>
      </c>
      <c r="G170" s="3">
        <v>5</v>
      </c>
      <c r="H170" s="2">
        <v>10</v>
      </c>
    </row>
    <row r="171" spans="1:8" x14ac:dyDescent="0.3">
      <c r="A171">
        <v>1170</v>
      </c>
      <c r="B171" t="s">
        <v>108</v>
      </c>
      <c r="C171" t="str">
        <f t="shared" si="2"/>
        <v>May</v>
      </c>
      <c r="D171" t="s">
        <v>158</v>
      </c>
      <c r="E171" t="s">
        <v>164</v>
      </c>
      <c r="F171">
        <v>4</v>
      </c>
      <c r="G171" s="3">
        <v>20</v>
      </c>
      <c r="H171" s="2">
        <v>80</v>
      </c>
    </row>
    <row r="172" spans="1:8" x14ac:dyDescent="0.3">
      <c r="A172">
        <v>1171</v>
      </c>
      <c r="B172" t="s">
        <v>109</v>
      </c>
      <c r="C172" t="str">
        <f t="shared" si="2"/>
        <v>March</v>
      </c>
      <c r="D172" t="s">
        <v>158</v>
      </c>
      <c r="E172" t="s">
        <v>164</v>
      </c>
      <c r="F172">
        <v>5</v>
      </c>
      <c r="G172" s="3">
        <v>20</v>
      </c>
      <c r="H172" s="2">
        <v>100</v>
      </c>
    </row>
    <row r="173" spans="1:8" x14ac:dyDescent="0.3">
      <c r="A173">
        <v>1172</v>
      </c>
      <c r="B173" t="s">
        <v>110</v>
      </c>
      <c r="C173" t="str">
        <f t="shared" si="2"/>
        <v>March</v>
      </c>
      <c r="D173" t="s">
        <v>159</v>
      </c>
      <c r="E173" t="s">
        <v>163</v>
      </c>
      <c r="F173">
        <v>1</v>
      </c>
      <c r="G173" s="3">
        <v>2</v>
      </c>
      <c r="H173" s="2">
        <v>2</v>
      </c>
    </row>
    <row r="174" spans="1:8" x14ac:dyDescent="0.3">
      <c r="A174">
        <v>1173</v>
      </c>
      <c r="B174" t="s">
        <v>51</v>
      </c>
      <c r="C174" t="str">
        <f t="shared" si="2"/>
        <v>January</v>
      </c>
      <c r="D174" t="s">
        <v>160</v>
      </c>
      <c r="E174" t="s">
        <v>164</v>
      </c>
      <c r="F174">
        <v>5</v>
      </c>
      <c r="G174" s="3">
        <v>35</v>
      </c>
      <c r="H174" s="2">
        <v>175</v>
      </c>
    </row>
    <row r="175" spans="1:8" x14ac:dyDescent="0.3">
      <c r="A175">
        <v>1174</v>
      </c>
      <c r="B175" t="s">
        <v>111</v>
      </c>
      <c r="C175" t="str">
        <f t="shared" si="2"/>
        <v>February</v>
      </c>
      <c r="D175" t="s">
        <v>153</v>
      </c>
      <c r="E175" t="s">
        <v>163</v>
      </c>
      <c r="F175">
        <v>2</v>
      </c>
      <c r="G175" s="3">
        <v>5</v>
      </c>
      <c r="H175" s="2">
        <v>10</v>
      </c>
    </row>
    <row r="176" spans="1:8" x14ac:dyDescent="0.3">
      <c r="A176">
        <v>1175</v>
      </c>
      <c r="B176" t="s">
        <v>109</v>
      </c>
      <c r="C176" t="str">
        <f t="shared" si="2"/>
        <v>March</v>
      </c>
      <c r="D176" t="s">
        <v>157</v>
      </c>
      <c r="E176" t="s">
        <v>162</v>
      </c>
      <c r="F176">
        <v>2</v>
      </c>
      <c r="G176" s="3">
        <v>30</v>
      </c>
      <c r="H176" s="2">
        <v>60</v>
      </c>
    </row>
    <row r="177" spans="1:8" x14ac:dyDescent="0.3">
      <c r="A177">
        <v>1176</v>
      </c>
      <c r="B177" t="s">
        <v>42</v>
      </c>
      <c r="C177" t="str">
        <f t="shared" si="2"/>
        <v>February</v>
      </c>
      <c r="D177" t="s">
        <v>161</v>
      </c>
      <c r="E177" t="s">
        <v>163</v>
      </c>
      <c r="F177">
        <v>3</v>
      </c>
      <c r="G177" s="3">
        <v>10</v>
      </c>
      <c r="H177" s="2">
        <v>30</v>
      </c>
    </row>
    <row r="178" spans="1:8" x14ac:dyDescent="0.3">
      <c r="A178">
        <v>1177</v>
      </c>
      <c r="B178" t="s">
        <v>104</v>
      </c>
      <c r="C178" t="str">
        <f t="shared" si="2"/>
        <v>March</v>
      </c>
      <c r="D178" t="s">
        <v>160</v>
      </c>
      <c r="E178" t="s">
        <v>164</v>
      </c>
      <c r="F178">
        <v>1</v>
      </c>
      <c r="G178" s="3">
        <v>35</v>
      </c>
      <c r="H178" s="2">
        <v>35</v>
      </c>
    </row>
    <row r="179" spans="1:8" x14ac:dyDescent="0.3">
      <c r="A179">
        <v>1178</v>
      </c>
      <c r="B179" t="s">
        <v>112</v>
      </c>
      <c r="C179" t="str">
        <f t="shared" si="2"/>
        <v>January</v>
      </c>
      <c r="D179" t="s">
        <v>154</v>
      </c>
      <c r="E179" t="s">
        <v>164</v>
      </c>
      <c r="F179">
        <v>2</v>
      </c>
      <c r="G179" s="3">
        <v>150</v>
      </c>
      <c r="H179" s="2">
        <v>300</v>
      </c>
    </row>
    <row r="180" spans="1:8" x14ac:dyDescent="0.3">
      <c r="A180">
        <v>1179</v>
      </c>
      <c r="B180" t="s">
        <v>96</v>
      </c>
      <c r="C180" t="str">
        <f t="shared" si="2"/>
        <v>February</v>
      </c>
      <c r="D180" t="s">
        <v>160</v>
      </c>
      <c r="E180" t="s">
        <v>164</v>
      </c>
      <c r="F180">
        <v>2</v>
      </c>
      <c r="G180" s="3">
        <v>35</v>
      </c>
      <c r="H180" s="2">
        <v>70</v>
      </c>
    </row>
    <row r="181" spans="1:8" x14ac:dyDescent="0.3">
      <c r="A181">
        <v>1180</v>
      </c>
      <c r="B181" t="s">
        <v>94</v>
      </c>
      <c r="C181" t="str">
        <f t="shared" si="2"/>
        <v>March</v>
      </c>
      <c r="D181" t="s">
        <v>158</v>
      </c>
      <c r="E181" t="s">
        <v>164</v>
      </c>
      <c r="F181">
        <v>5</v>
      </c>
      <c r="G181" s="3">
        <v>20</v>
      </c>
      <c r="H181" s="2">
        <v>100</v>
      </c>
    </row>
    <row r="182" spans="1:8" x14ac:dyDescent="0.3">
      <c r="A182">
        <v>1181</v>
      </c>
      <c r="B182" t="s">
        <v>20</v>
      </c>
      <c r="C182" t="str">
        <f t="shared" si="2"/>
        <v>January</v>
      </c>
      <c r="D182" t="s">
        <v>157</v>
      </c>
      <c r="E182" t="s">
        <v>162</v>
      </c>
      <c r="F182">
        <v>4</v>
      </c>
      <c r="G182" s="3">
        <v>30</v>
      </c>
      <c r="H182" s="2">
        <v>120</v>
      </c>
    </row>
    <row r="183" spans="1:8" x14ac:dyDescent="0.3">
      <c r="A183">
        <v>1182</v>
      </c>
      <c r="B183" t="s">
        <v>113</v>
      </c>
      <c r="C183" t="str">
        <f t="shared" si="2"/>
        <v>May</v>
      </c>
      <c r="D183" t="s">
        <v>160</v>
      </c>
      <c r="E183" t="s">
        <v>164</v>
      </c>
      <c r="F183">
        <v>2</v>
      </c>
      <c r="G183" s="3">
        <v>35</v>
      </c>
      <c r="H183" s="2">
        <v>70</v>
      </c>
    </row>
    <row r="184" spans="1:8" x14ac:dyDescent="0.3">
      <c r="A184">
        <v>1183</v>
      </c>
      <c r="B184" t="s">
        <v>77</v>
      </c>
      <c r="C184" t="str">
        <f t="shared" si="2"/>
        <v>February</v>
      </c>
      <c r="D184" t="s">
        <v>155</v>
      </c>
      <c r="E184" t="s">
        <v>165</v>
      </c>
      <c r="F184">
        <v>2</v>
      </c>
      <c r="G184" s="3">
        <v>15</v>
      </c>
      <c r="H184" s="2">
        <v>30</v>
      </c>
    </row>
    <row r="185" spans="1:8" x14ac:dyDescent="0.3">
      <c r="A185">
        <v>1184</v>
      </c>
      <c r="B185" t="s">
        <v>114</v>
      </c>
      <c r="C185" t="str">
        <f t="shared" si="2"/>
        <v>March</v>
      </c>
      <c r="D185" t="s">
        <v>156</v>
      </c>
      <c r="E185" t="s">
        <v>165</v>
      </c>
      <c r="F185">
        <v>2</v>
      </c>
      <c r="G185" s="3">
        <v>40</v>
      </c>
      <c r="H185" s="2">
        <v>80</v>
      </c>
    </row>
    <row r="186" spans="1:8" x14ac:dyDescent="0.3">
      <c r="A186">
        <v>1185</v>
      </c>
      <c r="B186" t="s">
        <v>115</v>
      </c>
      <c r="C186" t="str">
        <f t="shared" si="2"/>
        <v>January</v>
      </c>
      <c r="D186" t="s">
        <v>160</v>
      </c>
      <c r="E186" t="s">
        <v>164</v>
      </c>
      <c r="F186">
        <v>5</v>
      </c>
      <c r="G186" s="3">
        <v>35</v>
      </c>
      <c r="H186" s="2">
        <v>175</v>
      </c>
    </row>
    <row r="187" spans="1:8" x14ac:dyDescent="0.3">
      <c r="A187">
        <v>1186</v>
      </c>
      <c r="B187" t="s">
        <v>106</v>
      </c>
      <c r="C187" t="str">
        <f t="shared" si="2"/>
        <v>April</v>
      </c>
      <c r="D187" t="s">
        <v>156</v>
      </c>
      <c r="E187" t="s">
        <v>165</v>
      </c>
      <c r="F187">
        <v>2</v>
      </c>
      <c r="G187" s="3">
        <v>40</v>
      </c>
      <c r="H187" s="2">
        <v>80</v>
      </c>
    </row>
    <row r="188" spans="1:8" x14ac:dyDescent="0.3">
      <c r="A188">
        <v>1187</v>
      </c>
      <c r="B188" t="s">
        <v>87</v>
      </c>
      <c r="C188" t="str">
        <f t="shared" si="2"/>
        <v>January</v>
      </c>
      <c r="D188" t="s">
        <v>157</v>
      </c>
      <c r="E188" t="s">
        <v>162</v>
      </c>
      <c r="F188">
        <v>4</v>
      </c>
      <c r="G188" s="3">
        <v>30</v>
      </c>
      <c r="H188" s="2">
        <v>120</v>
      </c>
    </row>
    <row r="189" spans="1:8" x14ac:dyDescent="0.3">
      <c r="A189">
        <v>1188</v>
      </c>
      <c r="B189" t="s">
        <v>116</v>
      </c>
      <c r="C189" t="str">
        <f t="shared" si="2"/>
        <v>March</v>
      </c>
      <c r="D189" t="s">
        <v>156</v>
      </c>
      <c r="E189" t="s">
        <v>165</v>
      </c>
      <c r="F189">
        <v>5</v>
      </c>
      <c r="G189" s="3">
        <v>40</v>
      </c>
      <c r="H189" s="2">
        <v>200</v>
      </c>
    </row>
    <row r="190" spans="1:8" x14ac:dyDescent="0.3">
      <c r="A190">
        <v>1189</v>
      </c>
      <c r="B190" t="s">
        <v>9</v>
      </c>
      <c r="C190" t="str">
        <f t="shared" si="2"/>
        <v>February</v>
      </c>
      <c r="D190" t="s">
        <v>155</v>
      </c>
      <c r="E190" t="s">
        <v>165</v>
      </c>
      <c r="F190">
        <v>2</v>
      </c>
      <c r="G190" s="3">
        <v>15</v>
      </c>
      <c r="H190" s="2">
        <v>30</v>
      </c>
    </row>
    <row r="191" spans="1:8" x14ac:dyDescent="0.3">
      <c r="A191">
        <v>1190</v>
      </c>
      <c r="B191" t="s">
        <v>45</v>
      </c>
      <c r="C191" t="str">
        <f t="shared" si="2"/>
        <v>March</v>
      </c>
      <c r="D191" t="s">
        <v>155</v>
      </c>
      <c r="E191" t="s">
        <v>165</v>
      </c>
      <c r="F191">
        <v>2</v>
      </c>
      <c r="G191" s="3">
        <v>15</v>
      </c>
      <c r="H191" s="2">
        <v>30</v>
      </c>
    </row>
    <row r="192" spans="1:8" x14ac:dyDescent="0.3">
      <c r="A192">
        <v>1191</v>
      </c>
      <c r="B192" t="s">
        <v>117</v>
      </c>
      <c r="C192" t="str">
        <f t="shared" si="2"/>
        <v>May</v>
      </c>
      <c r="D192" t="s">
        <v>155</v>
      </c>
      <c r="E192" t="s">
        <v>165</v>
      </c>
      <c r="F192">
        <v>2</v>
      </c>
      <c r="G192" s="3">
        <v>15</v>
      </c>
      <c r="H192" s="2">
        <v>30</v>
      </c>
    </row>
    <row r="193" spans="1:8" x14ac:dyDescent="0.3">
      <c r="A193">
        <v>1192</v>
      </c>
      <c r="B193" t="s">
        <v>74</v>
      </c>
      <c r="C193" t="str">
        <f t="shared" si="2"/>
        <v>January</v>
      </c>
      <c r="D193" t="s">
        <v>158</v>
      </c>
      <c r="E193" t="s">
        <v>164</v>
      </c>
      <c r="F193">
        <v>3</v>
      </c>
      <c r="G193" s="3">
        <v>20</v>
      </c>
      <c r="H193" s="2">
        <v>60</v>
      </c>
    </row>
    <row r="194" spans="1:8" x14ac:dyDescent="0.3">
      <c r="A194">
        <v>1193</v>
      </c>
      <c r="B194" t="s">
        <v>110</v>
      </c>
      <c r="C194" t="str">
        <f t="shared" ref="C194:C257" si="3">TEXT(DATE(YEAR(B194),MONTH(B194),DAY(B194)),"mmmm")</f>
        <v>March</v>
      </c>
      <c r="D194" t="s">
        <v>157</v>
      </c>
      <c r="E194" t="s">
        <v>162</v>
      </c>
      <c r="F194">
        <v>1</v>
      </c>
      <c r="G194" s="3">
        <v>30</v>
      </c>
      <c r="H194" s="2">
        <v>30</v>
      </c>
    </row>
    <row r="195" spans="1:8" x14ac:dyDescent="0.3">
      <c r="A195">
        <v>1194</v>
      </c>
      <c r="B195" t="s">
        <v>45</v>
      </c>
      <c r="C195" t="str">
        <f t="shared" si="3"/>
        <v>March</v>
      </c>
      <c r="D195" t="s">
        <v>161</v>
      </c>
      <c r="E195" t="s">
        <v>163</v>
      </c>
      <c r="F195">
        <v>3</v>
      </c>
      <c r="G195" s="3">
        <v>10</v>
      </c>
      <c r="H195" s="2">
        <v>30</v>
      </c>
    </row>
    <row r="196" spans="1:8" x14ac:dyDescent="0.3">
      <c r="A196">
        <v>1195</v>
      </c>
      <c r="B196" t="s">
        <v>15</v>
      </c>
      <c r="C196" t="str">
        <f t="shared" si="3"/>
        <v>March</v>
      </c>
      <c r="D196" t="s">
        <v>158</v>
      </c>
      <c r="E196" t="s">
        <v>164</v>
      </c>
      <c r="F196">
        <v>5</v>
      </c>
      <c r="G196" s="3">
        <v>20</v>
      </c>
      <c r="H196" s="2">
        <v>100</v>
      </c>
    </row>
    <row r="197" spans="1:8" x14ac:dyDescent="0.3">
      <c r="A197">
        <v>1196</v>
      </c>
      <c r="B197" t="s">
        <v>16</v>
      </c>
      <c r="C197" t="str">
        <f t="shared" si="3"/>
        <v>February</v>
      </c>
      <c r="D197" t="s">
        <v>159</v>
      </c>
      <c r="E197" t="s">
        <v>163</v>
      </c>
      <c r="F197">
        <v>4</v>
      </c>
      <c r="G197" s="3">
        <v>2</v>
      </c>
      <c r="H197" s="2">
        <v>8</v>
      </c>
    </row>
    <row r="198" spans="1:8" x14ac:dyDescent="0.3">
      <c r="A198">
        <v>1197</v>
      </c>
      <c r="B198" t="s">
        <v>89</v>
      </c>
      <c r="C198" t="str">
        <f t="shared" si="3"/>
        <v>May</v>
      </c>
      <c r="D198" t="s">
        <v>156</v>
      </c>
      <c r="E198" t="s">
        <v>165</v>
      </c>
      <c r="F198">
        <v>2</v>
      </c>
      <c r="G198" s="3">
        <v>40</v>
      </c>
      <c r="H198" s="2">
        <v>80</v>
      </c>
    </row>
    <row r="199" spans="1:8" x14ac:dyDescent="0.3">
      <c r="A199">
        <v>1198</v>
      </c>
      <c r="B199" t="s">
        <v>29</v>
      </c>
      <c r="C199" t="str">
        <f t="shared" si="3"/>
        <v>May</v>
      </c>
      <c r="D199" t="s">
        <v>161</v>
      </c>
      <c r="E199" t="s">
        <v>163</v>
      </c>
      <c r="F199">
        <v>4</v>
      </c>
      <c r="G199" s="3">
        <v>10</v>
      </c>
      <c r="H199" s="2">
        <v>40</v>
      </c>
    </row>
    <row r="200" spans="1:8" x14ac:dyDescent="0.3">
      <c r="A200">
        <v>1199</v>
      </c>
      <c r="B200" t="s">
        <v>31</v>
      </c>
      <c r="C200" t="str">
        <f t="shared" si="3"/>
        <v>February</v>
      </c>
      <c r="D200" t="s">
        <v>160</v>
      </c>
      <c r="E200" t="s">
        <v>164</v>
      </c>
      <c r="F200">
        <v>3</v>
      </c>
      <c r="G200" s="3">
        <v>35</v>
      </c>
      <c r="H200" s="2">
        <v>105</v>
      </c>
    </row>
    <row r="201" spans="1:8" x14ac:dyDescent="0.3">
      <c r="A201">
        <v>1200</v>
      </c>
      <c r="B201" t="s">
        <v>25</v>
      </c>
      <c r="C201" t="str">
        <f t="shared" si="3"/>
        <v>January</v>
      </c>
      <c r="D201" t="s">
        <v>154</v>
      </c>
      <c r="E201" t="s">
        <v>164</v>
      </c>
      <c r="F201">
        <v>5</v>
      </c>
      <c r="G201" s="3">
        <v>150</v>
      </c>
      <c r="H201" s="2">
        <v>750</v>
      </c>
    </row>
    <row r="202" spans="1:8" x14ac:dyDescent="0.3">
      <c r="A202">
        <v>1201</v>
      </c>
      <c r="B202" t="s">
        <v>97</v>
      </c>
      <c r="C202" t="str">
        <f t="shared" si="3"/>
        <v>April</v>
      </c>
      <c r="D202" t="s">
        <v>155</v>
      </c>
      <c r="E202" t="s">
        <v>165</v>
      </c>
      <c r="F202">
        <v>2</v>
      </c>
      <c r="G202" s="3">
        <v>15</v>
      </c>
      <c r="H202" s="2">
        <v>30</v>
      </c>
    </row>
    <row r="203" spans="1:8" x14ac:dyDescent="0.3">
      <c r="A203">
        <v>1202</v>
      </c>
      <c r="B203" t="s">
        <v>118</v>
      </c>
      <c r="C203" t="str">
        <f t="shared" si="3"/>
        <v>April</v>
      </c>
      <c r="D203" t="s">
        <v>161</v>
      </c>
      <c r="E203" t="s">
        <v>163</v>
      </c>
      <c r="F203">
        <v>2</v>
      </c>
      <c r="G203" s="3">
        <v>10</v>
      </c>
      <c r="H203" s="2">
        <v>20</v>
      </c>
    </row>
    <row r="204" spans="1:8" x14ac:dyDescent="0.3">
      <c r="A204">
        <v>1203</v>
      </c>
      <c r="B204" t="s">
        <v>86</v>
      </c>
      <c r="C204" t="str">
        <f t="shared" si="3"/>
        <v>May</v>
      </c>
      <c r="D204" t="s">
        <v>155</v>
      </c>
      <c r="E204" t="s">
        <v>165</v>
      </c>
      <c r="F204">
        <v>5</v>
      </c>
      <c r="G204" s="3">
        <v>15</v>
      </c>
      <c r="H204" s="2">
        <v>75</v>
      </c>
    </row>
    <row r="205" spans="1:8" x14ac:dyDescent="0.3">
      <c r="A205">
        <v>1204</v>
      </c>
      <c r="B205" t="s">
        <v>18</v>
      </c>
      <c r="C205" t="str">
        <f t="shared" si="3"/>
        <v>February</v>
      </c>
      <c r="D205" t="s">
        <v>161</v>
      </c>
      <c r="E205" t="s">
        <v>163</v>
      </c>
      <c r="F205">
        <v>5</v>
      </c>
      <c r="G205" s="3">
        <v>10</v>
      </c>
      <c r="H205" s="2">
        <v>50</v>
      </c>
    </row>
    <row r="206" spans="1:8" x14ac:dyDescent="0.3">
      <c r="A206">
        <v>1205</v>
      </c>
      <c r="B206" t="s">
        <v>8</v>
      </c>
      <c r="C206" t="str">
        <f t="shared" si="3"/>
        <v>March</v>
      </c>
      <c r="D206" t="s">
        <v>154</v>
      </c>
      <c r="E206" t="s">
        <v>164</v>
      </c>
      <c r="F206">
        <v>1</v>
      </c>
      <c r="G206" s="3">
        <v>150</v>
      </c>
      <c r="H206" s="2">
        <v>150</v>
      </c>
    </row>
    <row r="207" spans="1:8" x14ac:dyDescent="0.3">
      <c r="A207">
        <v>1206</v>
      </c>
      <c r="B207" t="s">
        <v>37</v>
      </c>
      <c r="C207" t="str">
        <f t="shared" si="3"/>
        <v>March</v>
      </c>
      <c r="D207" t="s">
        <v>154</v>
      </c>
      <c r="E207" t="s">
        <v>164</v>
      </c>
      <c r="F207">
        <v>2</v>
      </c>
      <c r="G207" s="3">
        <v>150</v>
      </c>
      <c r="H207" s="2">
        <v>300</v>
      </c>
    </row>
    <row r="208" spans="1:8" x14ac:dyDescent="0.3">
      <c r="A208">
        <v>1207</v>
      </c>
      <c r="B208" t="s">
        <v>38</v>
      </c>
      <c r="C208" t="str">
        <f t="shared" si="3"/>
        <v>May</v>
      </c>
      <c r="D208" t="s">
        <v>154</v>
      </c>
      <c r="E208" t="s">
        <v>164</v>
      </c>
      <c r="F208">
        <v>1</v>
      </c>
      <c r="G208" s="3">
        <v>150</v>
      </c>
      <c r="H208" s="2">
        <v>150</v>
      </c>
    </row>
    <row r="209" spans="1:8" x14ac:dyDescent="0.3">
      <c r="A209">
        <v>1208</v>
      </c>
      <c r="B209" t="s">
        <v>50</v>
      </c>
      <c r="C209" t="str">
        <f t="shared" si="3"/>
        <v>January</v>
      </c>
      <c r="D209" t="s">
        <v>154</v>
      </c>
      <c r="E209" t="s">
        <v>164</v>
      </c>
      <c r="F209">
        <v>5</v>
      </c>
      <c r="G209" s="3">
        <v>150</v>
      </c>
      <c r="H209" s="2">
        <v>750</v>
      </c>
    </row>
    <row r="210" spans="1:8" x14ac:dyDescent="0.3">
      <c r="A210">
        <v>1209</v>
      </c>
      <c r="B210" t="s">
        <v>88</v>
      </c>
      <c r="C210" t="str">
        <f t="shared" si="3"/>
        <v>May</v>
      </c>
      <c r="D210" t="s">
        <v>161</v>
      </c>
      <c r="E210" t="s">
        <v>163</v>
      </c>
      <c r="F210">
        <v>5</v>
      </c>
      <c r="G210" s="3">
        <v>10</v>
      </c>
      <c r="H210" s="2">
        <v>50</v>
      </c>
    </row>
    <row r="211" spans="1:8" x14ac:dyDescent="0.3">
      <c r="A211">
        <v>1210</v>
      </c>
      <c r="B211" t="s">
        <v>85</v>
      </c>
      <c r="C211" t="str">
        <f t="shared" si="3"/>
        <v>April</v>
      </c>
      <c r="D211" t="s">
        <v>157</v>
      </c>
      <c r="E211" t="s">
        <v>162</v>
      </c>
      <c r="F211">
        <v>4</v>
      </c>
      <c r="G211" s="3">
        <v>30</v>
      </c>
      <c r="H211" s="2">
        <v>120</v>
      </c>
    </row>
    <row r="212" spans="1:8" x14ac:dyDescent="0.3">
      <c r="A212">
        <v>1211</v>
      </c>
      <c r="B212" t="s">
        <v>10</v>
      </c>
      <c r="C212" t="str">
        <f t="shared" si="3"/>
        <v>March</v>
      </c>
      <c r="D212" t="s">
        <v>153</v>
      </c>
      <c r="E212" t="s">
        <v>163</v>
      </c>
      <c r="F212">
        <v>1</v>
      </c>
      <c r="G212" s="3">
        <v>5</v>
      </c>
      <c r="H212" s="2">
        <v>5</v>
      </c>
    </row>
    <row r="213" spans="1:8" x14ac:dyDescent="0.3">
      <c r="A213">
        <v>1212</v>
      </c>
      <c r="B213" t="s">
        <v>71</v>
      </c>
      <c r="C213" t="str">
        <f t="shared" si="3"/>
        <v>April</v>
      </c>
      <c r="D213" t="s">
        <v>153</v>
      </c>
      <c r="E213" t="s">
        <v>163</v>
      </c>
      <c r="F213">
        <v>2</v>
      </c>
      <c r="G213" s="3">
        <v>5</v>
      </c>
      <c r="H213" s="2">
        <v>10</v>
      </c>
    </row>
    <row r="214" spans="1:8" x14ac:dyDescent="0.3">
      <c r="A214">
        <v>1213</v>
      </c>
      <c r="B214" t="s">
        <v>73</v>
      </c>
      <c r="C214" t="str">
        <f t="shared" si="3"/>
        <v>April</v>
      </c>
      <c r="D214" t="s">
        <v>161</v>
      </c>
      <c r="E214" t="s">
        <v>163</v>
      </c>
      <c r="F214">
        <v>4</v>
      </c>
      <c r="G214" s="3">
        <v>10</v>
      </c>
      <c r="H214" s="2">
        <v>40</v>
      </c>
    </row>
    <row r="215" spans="1:8" x14ac:dyDescent="0.3">
      <c r="A215">
        <v>1214</v>
      </c>
      <c r="B215" t="s">
        <v>111</v>
      </c>
      <c r="C215" t="str">
        <f t="shared" si="3"/>
        <v>February</v>
      </c>
      <c r="D215" t="s">
        <v>153</v>
      </c>
      <c r="E215" t="s">
        <v>163</v>
      </c>
      <c r="F215">
        <v>4</v>
      </c>
      <c r="G215" s="3">
        <v>5</v>
      </c>
      <c r="H215" s="2">
        <v>20</v>
      </c>
    </row>
    <row r="216" spans="1:8" x14ac:dyDescent="0.3">
      <c r="A216">
        <v>1215</v>
      </c>
      <c r="B216" t="s">
        <v>56</v>
      </c>
      <c r="C216" t="str">
        <f t="shared" si="3"/>
        <v>February</v>
      </c>
      <c r="D216" t="s">
        <v>152</v>
      </c>
      <c r="E216" t="s">
        <v>162</v>
      </c>
      <c r="F216">
        <v>1</v>
      </c>
      <c r="G216" s="3">
        <v>60</v>
      </c>
      <c r="H216" s="2">
        <v>60</v>
      </c>
    </row>
    <row r="217" spans="1:8" x14ac:dyDescent="0.3">
      <c r="A217">
        <v>1216</v>
      </c>
      <c r="B217" t="s">
        <v>116</v>
      </c>
      <c r="C217" t="str">
        <f t="shared" si="3"/>
        <v>March</v>
      </c>
      <c r="D217" t="s">
        <v>159</v>
      </c>
      <c r="E217" t="s">
        <v>163</v>
      </c>
      <c r="F217">
        <v>5</v>
      </c>
      <c r="G217" s="3">
        <v>2</v>
      </c>
      <c r="H217" s="2">
        <v>10</v>
      </c>
    </row>
    <row r="218" spans="1:8" x14ac:dyDescent="0.3">
      <c r="A218">
        <v>1217</v>
      </c>
      <c r="B218" t="s">
        <v>17</v>
      </c>
      <c r="C218" t="str">
        <f t="shared" si="3"/>
        <v>March</v>
      </c>
      <c r="D218" t="s">
        <v>152</v>
      </c>
      <c r="E218" t="s">
        <v>162</v>
      </c>
      <c r="F218">
        <v>1</v>
      </c>
      <c r="G218" s="3">
        <v>60</v>
      </c>
      <c r="H218" s="2">
        <v>60</v>
      </c>
    </row>
    <row r="219" spans="1:8" x14ac:dyDescent="0.3">
      <c r="A219">
        <v>1218</v>
      </c>
      <c r="B219" t="s">
        <v>28</v>
      </c>
      <c r="C219" t="str">
        <f t="shared" si="3"/>
        <v>January</v>
      </c>
      <c r="D219" t="s">
        <v>159</v>
      </c>
      <c r="E219" t="s">
        <v>163</v>
      </c>
      <c r="F219">
        <v>4</v>
      </c>
      <c r="G219" s="3">
        <v>2</v>
      </c>
      <c r="H219" s="2">
        <v>8</v>
      </c>
    </row>
    <row r="220" spans="1:8" x14ac:dyDescent="0.3">
      <c r="A220">
        <v>1219</v>
      </c>
      <c r="B220" t="s">
        <v>119</v>
      </c>
      <c r="C220" t="str">
        <f t="shared" si="3"/>
        <v>February</v>
      </c>
      <c r="D220" t="s">
        <v>155</v>
      </c>
      <c r="E220" t="s">
        <v>165</v>
      </c>
      <c r="F220">
        <v>2</v>
      </c>
      <c r="G220" s="3">
        <v>15</v>
      </c>
      <c r="H220" s="2">
        <v>30</v>
      </c>
    </row>
    <row r="221" spans="1:8" x14ac:dyDescent="0.3">
      <c r="A221">
        <v>1220</v>
      </c>
      <c r="B221" t="s">
        <v>32</v>
      </c>
      <c r="C221" t="str">
        <f t="shared" si="3"/>
        <v>April</v>
      </c>
      <c r="D221" t="s">
        <v>153</v>
      </c>
      <c r="E221" t="s">
        <v>163</v>
      </c>
      <c r="F221">
        <v>3</v>
      </c>
      <c r="G221" s="3">
        <v>5</v>
      </c>
      <c r="H221" s="2">
        <v>15</v>
      </c>
    </row>
    <row r="222" spans="1:8" x14ac:dyDescent="0.3">
      <c r="A222">
        <v>1221</v>
      </c>
      <c r="B222" t="s">
        <v>39</v>
      </c>
      <c r="C222" t="str">
        <f t="shared" si="3"/>
        <v>May</v>
      </c>
      <c r="D222" t="s">
        <v>155</v>
      </c>
      <c r="E222" t="s">
        <v>165</v>
      </c>
      <c r="F222">
        <v>2</v>
      </c>
      <c r="G222" s="3">
        <v>15</v>
      </c>
      <c r="H222" s="2">
        <v>30</v>
      </c>
    </row>
    <row r="223" spans="1:8" x14ac:dyDescent="0.3">
      <c r="A223">
        <v>1222</v>
      </c>
      <c r="B223" t="s">
        <v>118</v>
      </c>
      <c r="C223" t="str">
        <f t="shared" si="3"/>
        <v>April</v>
      </c>
      <c r="D223" t="s">
        <v>160</v>
      </c>
      <c r="E223" t="s">
        <v>164</v>
      </c>
      <c r="F223">
        <v>5</v>
      </c>
      <c r="G223" s="3">
        <v>35</v>
      </c>
      <c r="H223" s="2">
        <v>175</v>
      </c>
    </row>
    <row r="224" spans="1:8" x14ac:dyDescent="0.3">
      <c r="A224">
        <v>1223</v>
      </c>
      <c r="B224" t="s">
        <v>95</v>
      </c>
      <c r="C224" t="str">
        <f t="shared" si="3"/>
        <v>April</v>
      </c>
      <c r="D224" t="s">
        <v>154</v>
      </c>
      <c r="E224" t="s">
        <v>164</v>
      </c>
      <c r="F224">
        <v>4</v>
      </c>
      <c r="G224" s="3">
        <v>150</v>
      </c>
      <c r="H224" s="2">
        <v>600</v>
      </c>
    </row>
    <row r="225" spans="1:8" x14ac:dyDescent="0.3">
      <c r="A225">
        <v>1224</v>
      </c>
      <c r="B225" t="s">
        <v>19</v>
      </c>
      <c r="C225" t="str">
        <f t="shared" si="3"/>
        <v>May</v>
      </c>
      <c r="D225" t="s">
        <v>160</v>
      </c>
      <c r="E225" t="s">
        <v>164</v>
      </c>
      <c r="F225">
        <v>1</v>
      </c>
      <c r="G225" s="3">
        <v>35</v>
      </c>
      <c r="H225" s="2">
        <v>35</v>
      </c>
    </row>
    <row r="226" spans="1:8" x14ac:dyDescent="0.3">
      <c r="A226">
        <v>1225</v>
      </c>
      <c r="B226" t="s">
        <v>97</v>
      </c>
      <c r="C226" t="str">
        <f t="shared" si="3"/>
        <v>April</v>
      </c>
      <c r="D226" t="s">
        <v>161</v>
      </c>
      <c r="E226" t="s">
        <v>163</v>
      </c>
      <c r="F226">
        <v>3</v>
      </c>
      <c r="G226" s="3">
        <v>10</v>
      </c>
      <c r="H226" s="2">
        <v>30</v>
      </c>
    </row>
    <row r="227" spans="1:8" x14ac:dyDescent="0.3">
      <c r="A227">
        <v>1226</v>
      </c>
      <c r="B227" t="s">
        <v>29</v>
      </c>
      <c r="C227" t="str">
        <f t="shared" si="3"/>
        <v>May</v>
      </c>
      <c r="D227" t="s">
        <v>155</v>
      </c>
      <c r="E227" t="s">
        <v>165</v>
      </c>
      <c r="F227">
        <v>5</v>
      </c>
      <c r="G227" s="3">
        <v>15</v>
      </c>
      <c r="H227" s="2">
        <v>75</v>
      </c>
    </row>
    <row r="228" spans="1:8" x14ac:dyDescent="0.3">
      <c r="A228">
        <v>1227</v>
      </c>
      <c r="B228" t="s">
        <v>37</v>
      </c>
      <c r="C228" t="str">
        <f t="shared" si="3"/>
        <v>March</v>
      </c>
      <c r="D228" t="s">
        <v>157</v>
      </c>
      <c r="E228" t="s">
        <v>162</v>
      </c>
      <c r="F228">
        <v>3</v>
      </c>
      <c r="G228" s="3">
        <v>30</v>
      </c>
      <c r="H228" s="2">
        <v>90</v>
      </c>
    </row>
    <row r="229" spans="1:8" x14ac:dyDescent="0.3">
      <c r="A229">
        <v>1228</v>
      </c>
      <c r="B229" t="s">
        <v>94</v>
      </c>
      <c r="C229" t="str">
        <f t="shared" si="3"/>
        <v>March</v>
      </c>
      <c r="D229" t="s">
        <v>156</v>
      </c>
      <c r="E229" t="s">
        <v>165</v>
      </c>
      <c r="F229">
        <v>1</v>
      </c>
      <c r="G229" s="3">
        <v>40</v>
      </c>
      <c r="H229" s="2">
        <v>40</v>
      </c>
    </row>
    <row r="230" spans="1:8" x14ac:dyDescent="0.3">
      <c r="A230">
        <v>1229</v>
      </c>
      <c r="B230" t="s">
        <v>82</v>
      </c>
      <c r="C230" t="str">
        <f t="shared" si="3"/>
        <v>March</v>
      </c>
      <c r="D230" t="s">
        <v>161</v>
      </c>
      <c r="E230" t="s">
        <v>163</v>
      </c>
      <c r="F230">
        <v>4</v>
      </c>
      <c r="G230" s="3">
        <v>10</v>
      </c>
      <c r="H230" s="2">
        <v>40</v>
      </c>
    </row>
    <row r="231" spans="1:8" x14ac:dyDescent="0.3">
      <c r="A231">
        <v>1230</v>
      </c>
      <c r="B231" t="s">
        <v>102</v>
      </c>
      <c r="C231" t="str">
        <f t="shared" si="3"/>
        <v>May</v>
      </c>
      <c r="D231" t="s">
        <v>161</v>
      </c>
      <c r="E231" t="s">
        <v>163</v>
      </c>
      <c r="F231">
        <v>1</v>
      </c>
      <c r="G231" s="3">
        <v>10</v>
      </c>
      <c r="H231" s="2">
        <v>10</v>
      </c>
    </row>
    <row r="232" spans="1:8" x14ac:dyDescent="0.3">
      <c r="A232">
        <v>1231</v>
      </c>
      <c r="B232" t="s">
        <v>63</v>
      </c>
      <c r="C232" t="str">
        <f t="shared" si="3"/>
        <v>February</v>
      </c>
      <c r="D232" t="s">
        <v>153</v>
      </c>
      <c r="E232" t="s">
        <v>163</v>
      </c>
      <c r="F232">
        <v>3</v>
      </c>
      <c r="G232" s="3">
        <v>5</v>
      </c>
      <c r="H232" s="2">
        <v>15</v>
      </c>
    </row>
    <row r="233" spans="1:8" x14ac:dyDescent="0.3">
      <c r="A233">
        <v>1232</v>
      </c>
      <c r="B233" t="s">
        <v>61</v>
      </c>
      <c r="C233" t="str">
        <f t="shared" si="3"/>
        <v>January</v>
      </c>
      <c r="D233" t="s">
        <v>153</v>
      </c>
      <c r="E233" t="s">
        <v>163</v>
      </c>
      <c r="F233">
        <v>3</v>
      </c>
      <c r="G233" s="3">
        <v>5</v>
      </c>
      <c r="H233" s="2">
        <v>15</v>
      </c>
    </row>
    <row r="234" spans="1:8" x14ac:dyDescent="0.3">
      <c r="A234">
        <v>1233</v>
      </c>
      <c r="B234" t="s">
        <v>120</v>
      </c>
      <c r="C234" t="str">
        <f t="shared" si="3"/>
        <v>May</v>
      </c>
      <c r="D234" t="s">
        <v>152</v>
      </c>
      <c r="E234" t="s">
        <v>162</v>
      </c>
      <c r="F234">
        <v>2</v>
      </c>
      <c r="G234" s="3">
        <v>60</v>
      </c>
      <c r="H234" s="2">
        <v>120</v>
      </c>
    </row>
    <row r="235" spans="1:8" x14ac:dyDescent="0.3">
      <c r="A235">
        <v>1234</v>
      </c>
      <c r="B235" t="s">
        <v>107</v>
      </c>
      <c r="C235" t="str">
        <f t="shared" si="3"/>
        <v>April</v>
      </c>
      <c r="D235" t="s">
        <v>161</v>
      </c>
      <c r="E235" t="s">
        <v>163</v>
      </c>
      <c r="F235">
        <v>5</v>
      </c>
      <c r="G235" s="3">
        <v>10</v>
      </c>
      <c r="H235" s="2">
        <v>50</v>
      </c>
    </row>
    <row r="236" spans="1:8" x14ac:dyDescent="0.3">
      <c r="A236">
        <v>1235</v>
      </c>
      <c r="B236" t="s">
        <v>18</v>
      </c>
      <c r="C236" t="str">
        <f t="shared" si="3"/>
        <v>February</v>
      </c>
      <c r="D236" t="s">
        <v>153</v>
      </c>
      <c r="E236" t="s">
        <v>163</v>
      </c>
      <c r="F236">
        <v>5</v>
      </c>
      <c r="G236" s="3">
        <v>5</v>
      </c>
      <c r="H236" s="2">
        <v>25</v>
      </c>
    </row>
    <row r="237" spans="1:8" x14ac:dyDescent="0.3">
      <c r="A237">
        <v>1236</v>
      </c>
      <c r="B237" t="s">
        <v>114</v>
      </c>
      <c r="C237" t="str">
        <f t="shared" si="3"/>
        <v>March</v>
      </c>
      <c r="D237" t="s">
        <v>155</v>
      </c>
      <c r="E237" t="s">
        <v>165</v>
      </c>
      <c r="F237">
        <v>1</v>
      </c>
      <c r="G237" s="3">
        <v>15</v>
      </c>
      <c r="H237" s="2">
        <v>15</v>
      </c>
    </row>
    <row r="238" spans="1:8" x14ac:dyDescent="0.3">
      <c r="A238">
        <v>1237</v>
      </c>
      <c r="B238" t="s">
        <v>20</v>
      </c>
      <c r="C238" t="str">
        <f t="shared" si="3"/>
        <v>January</v>
      </c>
      <c r="D238" t="s">
        <v>158</v>
      </c>
      <c r="E238" t="s">
        <v>164</v>
      </c>
      <c r="F238">
        <v>3</v>
      </c>
      <c r="G238" s="3">
        <v>20</v>
      </c>
      <c r="H238" s="2">
        <v>60</v>
      </c>
    </row>
    <row r="239" spans="1:8" x14ac:dyDescent="0.3">
      <c r="A239">
        <v>1238</v>
      </c>
      <c r="B239" t="s">
        <v>117</v>
      </c>
      <c r="C239" t="str">
        <f t="shared" si="3"/>
        <v>May</v>
      </c>
      <c r="D239" t="s">
        <v>161</v>
      </c>
      <c r="E239" t="s">
        <v>163</v>
      </c>
      <c r="F239">
        <v>4</v>
      </c>
      <c r="G239" s="3">
        <v>10</v>
      </c>
      <c r="H239" s="2">
        <v>40</v>
      </c>
    </row>
    <row r="240" spans="1:8" x14ac:dyDescent="0.3">
      <c r="A240">
        <v>1239</v>
      </c>
      <c r="B240" t="s">
        <v>68</v>
      </c>
      <c r="C240" t="str">
        <f t="shared" si="3"/>
        <v>February</v>
      </c>
      <c r="D240" t="s">
        <v>161</v>
      </c>
      <c r="E240" t="s">
        <v>163</v>
      </c>
      <c r="F240">
        <v>2</v>
      </c>
      <c r="G240" s="3">
        <v>10</v>
      </c>
      <c r="H240" s="2">
        <v>20</v>
      </c>
    </row>
    <row r="241" spans="1:8" x14ac:dyDescent="0.3">
      <c r="A241">
        <v>1240</v>
      </c>
      <c r="B241" t="s">
        <v>45</v>
      </c>
      <c r="C241" t="str">
        <f t="shared" si="3"/>
        <v>March</v>
      </c>
      <c r="D241" t="s">
        <v>152</v>
      </c>
      <c r="E241" t="s">
        <v>162</v>
      </c>
      <c r="F241">
        <v>3</v>
      </c>
      <c r="G241" s="3">
        <v>60</v>
      </c>
      <c r="H241" s="2">
        <v>180</v>
      </c>
    </row>
    <row r="242" spans="1:8" x14ac:dyDescent="0.3">
      <c r="A242">
        <v>1241</v>
      </c>
      <c r="B242" t="s">
        <v>36</v>
      </c>
      <c r="C242" t="str">
        <f t="shared" si="3"/>
        <v>May</v>
      </c>
      <c r="D242" t="s">
        <v>155</v>
      </c>
      <c r="E242" t="s">
        <v>165</v>
      </c>
      <c r="F242">
        <v>5</v>
      </c>
      <c r="G242" s="3">
        <v>15</v>
      </c>
      <c r="H242" s="2">
        <v>75</v>
      </c>
    </row>
    <row r="243" spans="1:8" x14ac:dyDescent="0.3">
      <c r="A243">
        <v>1242</v>
      </c>
      <c r="B243" t="s">
        <v>121</v>
      </c>
      <c r="C243" t="str">
        <f t="shared" si="3"/>
        <v>March</v>
      </c>
      <c r="D243" t="s">
        <v>161</v>
      </c>
      <c r="E243" t="s">
        <v>163</v>
      </c>
      <c r="F243">
        <v>2</v>
      </c>
      <c r="G243" s="3">
        <v>10</v>
      </c>
      <c r="H243" s="2">
        <v>20</v>
      </c>
    </row>
    <row r="244" spans="1:8" x14ac:dyDescent="0.3">
      <c r="A244">
        <v>1243</v>
      </c>
      <c r="B244" t="s">
        <v>78</v>
      </c>
      <c r="C244" t="str">
        <f t="shared" si="3"/>
        <v>April</v>
      </c>
      <c r="D244" t="s">
        <v>152</v>
      </c>
      <c r="E244" t="s">
        <v>162</v>
      </c>
      <c r="F244">
        <v>5</v>
      </c>
      <c r="G244" s="3">
        <v>60</v>
      </c>
      <c r="H244" s="2">
        <v>300</v>
      </c>
    </row>
    <row r="245" spans="1:8" x14ac:dyDescent="0.3">
      <c r="A245">
        <v>1244</v>
      </c>
      <c r="B245" t="s">
        <v>20</v>
      </c>
      <c r="C245" t="str">
        <f t="shared" si="3"/>
        <v>January</v>
      </c>
      <c r="D245" t="s">
        <v>155</v>
      </c>
      <c r="E245" t="s">
        <v>165</v>
      </c>
      <c r="F245">
        <v>5</v>
      </c>
      <c r="G245" s="3">
        <v>15</v>
      </c>
      <c r="H245" s="2">
        <v>75</v>
      </c>
    </row>
    <row r="246" spans="1:8" x14ac:dyDescent="0.3">
      <c r="A246">
        <v>1245</v>
      </c>
      <c r="B246" t="s">
        <v>33</v>
      </c>
      <c r="C246" t="str">
        <f t="shared" si="3"/>
        <v>May</v>
      </c>
      <c r="D246" t="s">
        <v>152</v>
      </c>
      <c r="E246" t="s">
        <v>162</v>
      </c>
      <c r="F246">
        <v>3</v>
      </c>
      <c r="G246" s="3">
        <v>60</v>
      </c>
      <c r="H246" s="2">
        <v>180</v>
      </c>
    </row>
    <row r="247" spans="1:8" x14ac:dyDescent="0.3">
      <c r="A247">
        <v>1246</v>
      </c>
      <c r="B247" t="s">
        <v>122</v>
      </c>
      <c r="C247" t="str">
        <f t="shared" si="3"/>
        <v>April</v>
      </c>
      <c r="D247" t="s">
        <v>160</v>
      </c>
      <c r="E247" t="s">
        <v>164</v>
      </c>
      <c r="F247">
        <v>1</v>
      </c>
      <c r="G247" s="3">
        <v>35</v>
      </c>
      <c r="H247" s="2">
        <v>35</v>
      </c>
    </row>
    <row r="248" spans="1:8" x14ac:dyDescent="0.3">
      <c r="A248">
        <v>1247</v>
      </c>
      <c r="B248" t="s">
        <v>63</v>
      </c>
      <c r="C248" t="str">
        <f t="shared" si="3"/>
        <v>February</v>
      </c>
      <c r="D248" t="s">
        <v>153</v>
      </c>
      <c r="E248" t="s">
        <v>163</v>
      </c>
      <c r="F248">
        <v>1</v>
      </c>
      <c r="G248" s="3">
        <v>5</v>
      </c>
      <c r="H248" s="2">
        <v>5</v>
      </c>
    </row>
    <row r="249" spans="1:8" x14ac:dyDescent="0.3">
      <c r="A249">
        <v>1248</v>
      </c>
      <c r="B249" t="s">
        <v>33</v>
      </c>
      <c r="C249" t="str">
        <f t="shared" si="3"/>
        <v>May</v>
      </c>
      <c r="D249" t="s">
        <v>156</v>
      </c>
      <c r="E249" t="s">
        <v>165</v>
      </c>
      <c r="F249">
        <v>1</v>
      </c>
      <c r="G249" s="3">
        <v>40</v>
      </c>
      <c r="H249" s="2">
        <v>40</v>
      </c>
    </row>
    <row r="250" spans="1:8" x14ac:dyDescent="0.3">
      <c r="A250">
        <v>1249</v>
      </c>
      <c r="B250" t="s">
        <v>12</v>
      </c>
      <c r="C250" t="str">
        <f t="shared" si="3"/>
        <v>January</v>
      </c>
      <c r="D250" t="s">
        <v>155</v>
      </c>
      <c r="E250" t="s">
        <v>165</v>
      </c>
      <c r="F250">
        <v>1</v>
      </c>
      <c r="G250" s="3">
        <v>15</v>
      </c>
      <c r="H250" s="2">
        <v>15</v>
      </c>
    </row>
    <row r="251" spans="1:8" x14ac:dyDescent="0.3">
      <c r="A251">
        <v>1250</v>
      </c>
      <c r="B251" t="s">
        <v>69</v>
      </c>
      <c r="C251" t="str">
        <f t="shared" si="3"/>
        <v>May</v>
      </c>
      <c r="D251" t="s">
        <v>152</v>
      </c>
      <c r="E251" t="s">
        <v>162</v>
      </c>
      <c r="F251">
        <v>5</v>
      </c>
      <c r="G251" s="3">
        <v>60</v>
      </c>
      <c r="H251" s="2">
        <v>300</v>
      </c>
    </row>
    <row r="252" spans="1:8" x14ac:dyDescent="0.3">
      <c r="A252">
        <v>1251</v>
      </c>
      <c r="B252" t="s">
        <v>29</v>
      </c>
      <c r="C252" t="str">
        <f t="shared" si="3"/>
        <v>May</v>
      </c>
      <c r="D252" t="s">
        <v>154</v>
      </c>
      <c r="E252" t="s">
        <v>164</v>
      </c>
      <c r="F252">
        <v>1</v>
      </c>
      <c r="G252" s="3">
        <v>150</v>
      </c>
      <c r="H252" s="2">
        <v>150</v>
      </c>
    </row>
    <row r="253" spans="1:8" x14ac:dyDescent="0.3">
      <c r="A253">
        <v>1252</v>
      </c>
      <c r="B253" t="s">
        <v>51</v>
      </c>
      <c r="C253" t="str">
        <f t="shared" si="3"/>
        <v>January</v>
      </c>
      <c r="D253" t="s">
        <v>158</v>
      </c>
      <c r="E253" t="s">
        <v>164</v>
      </c>
      <c r="F253">
        <v>2</v>
      </c>
      <c r="G253" s="3">
        <v>20</v>
      </c>
      <c r="H253" s="2">
        <v>40</v>
      </c>
    </row>
    <row r="254" spans="1:8" x14ac:dyDescent="0.3">
      <c r="A254">
        <v>1253</v>
      </c>
      <c r="B254" t="s">
        <v>123</v>
      </c>
      <c r="C254" t="str">
        <f t="shared" si="3"/>
        <v>April</v>
      </c>
      <c r="D254" t="s">
        <v>156</v>
      </c>
      <c r="E254" t="s">
        <v>165</v>
      </c>
      <c r="F254">
        <v>4</v>
      </c>
      <c r="G254" s="3">
        <v>40</v>
      </c>
      <c r="H254" s="2">
        <v>160</v>
      </c>
    </row>
    <row r="255" spans="1:8" x14ac:dyDescent="0.3">
      <c r="A255">
        <v>1254</v>
      </c>
      <c r="B255" t="s">
        <v>124</v>
      </c>
      <c r="C255" t="str">
        <f t="shared" si="3"/>
        <v>March</v>
      </c>
      <c r="D255" t="s">
        <v>158</v>
      </c>
      <c r="E255" t="s">
        <v>164</v>
      </c>
      <c r="F255">
        <v>5</v>
      </c>
      <c r="G255" s="3">
        <v>20</v>
      </c>
      <c r="H255" s="2">
        <v>100</v>
      </c>
    </row>
    <row r="256" spans="1:8" x14ac:dyDescent="0.3">
      <c r="A256">
        <v>1255</v>
      </c>
      <c r="B256" t="s">
        <v>125</v>
      </c>
      <c r="C256" t="str">
        <f t="shared" si="3"/>
        <v>March</v>
      </c>
      <c r="D256" t="s">
        <v>160</v>
      </c>
      <c r="E256" t="s">
        <v>164</v>
      </c>
      <c r="F256">
        <v>1</v>
      </c>
      <c r="G256" s="3">
        <v>35</v>
      </c>
      <c r="H256" s="2">
        <v>35</v>
      </c>
    </row>
    <row r="257" spans="1:8" x14ac:dyDescent="0.3">
      <c r="A257">
        <v>1256</v>
      </c>
      <c r="B257" t="s">
        <v>7</v>
      </c>
      <c r="C257" t="str">
        <f t="shared" si="3"/>
        <v>February</v>
      </c>
      <c r="D257" t="s">
        <v>159</v>
      </c>
      <c r="E257" t="s">
        <v>163</v>
      </c>
      <c r="F257">
        <v>4</v>
      </c>
      <c r="G257" s="3">
        <v>2</v>
      </c>
      <c r="H257" s="2">
        <v>8</v>
      </c>
    </row>
    <row r="258" spans="1:8" x14ac:dyDescent="0.3">
      <c r="A258">
        <v>1257</v>
      </c>
      <c r="B258" t="s">
        <v>57</v>
      </c>
      <c r="C258" t="str">
        <f t="shared" ref="C258:C321" si="4">TEXT(DATE(YEAR(B258),MONTH(B258),DAY(B258)),"mmmm")</f>
        <v>January</v>
      </c>
      <c r="D258" t="s">
        <v>159</v>
      </c>
      <c r="E258" t="s">
        <v>163</v>
      </c>
      <c r="F258">
        <v>2</v>
      </c>
      <c r="G258" s="3">
        <v>2</v>
      </c>
      <c r="H258" s="2">
        <v>4</v>
      </c>
    </row>
    <row r="259" spans="1:8" x14ac:dyDescent="0.3">
      <c r="A259">
        <v>1258</v>
      </c>
      <c r="B259" t="s">
        <v>43</v>
      </c>
      <c r="C259" t="str">
        <f t="shared" si="4"/>
        <v>May</v>
      </c>
      <c r="D259" t="s">
        <v>159</v>
      </c>
      <c r="E259" t="s">
        <v>163</v>
      </c>
      <c r="F259">
        <v>1</v>
      </c>
      <c r="G259" s="3">
        <v>2</v>
      </c>
      <c r="H259" s="2">
        <v>2</v>
      </c>
    </row>
    <row r="260" spans="1:8" x14ac:dyDescent="0.3">
      <c r="A260">
        <v>1259</v>
      </c>
      <c r="B260" t="s">
        <v>126</v>
      </c>
      <c r="C260" t="str">
        <f t="shared" si="4"/>
        <v>April</v>
      </c>
      <c r="D260" t="s">
        <v>159</v>
      </c>
      <c r="E260" t="s">
        <v>163</v>
      </c>
      <c r="F260">
        <v>3</v>
      </c>
      <c r="G260" s="3">
        <v>2</v>
      </c>
      <c r="H260" s="2">
        <v>6</v>
      </c>
    </row>
    <row r="261" spans="1:8" x14ac:dyDescent="0.3">
      <c r="A261">
        <v>1260</v>
      </c>
      <c r="B261" t="s">
        <v>92</v>
      </c>
      <c r="C261" t="str">
        <f t="shared" si="4"/>
        <v>February</v>
      </c>
      <c r="D261" t="s">
        <v>155</v>
      </c>
      <c r="E261" t="s">
        <v>165</v>
      </c>
      <c r="F261">
        <v>1</v>
      </c>
      <c r="G261" s="3">
        <v>15</v>
      </c>
      <c r="H261" s="2">
        <v>15</v>
      </c>
    </row>
    <row r="262" spans="1:8" x14ac:dyDescent="0.3">
      <c r="A262">
        <v>1261</v>
      </c>
      <c r="B262" t="s">
        <v>59</v>
      </c>
      <c r="C262" t="str">
        <f t="shared" si="4"/>
        <v>May</v>
      </c>
      <c r="D262" t="s">
        <v>155</v>
      </c>
      <c r="E262" t="s">
        <v>165</v>
      </c>
      <c r="F262">
        <v>3</v>
      </c>
      <c r="G262" s="3">
        <v>15</v>
      </c>
      <c r="H262" s="2">
        <v>45</v>
      </c>
    </row>
    <row r="263" spans="1:8" x14ac:dyDescent="0.3">
      <c r="A263">
        <v>1262</v>
      </c>
      <c r="B263" t="s">
        <v>103</v>
      </c>
      <c r="C263" t="str">
        <f t="shared" si="4"/>
        <v>April</v>
      </c>
      <c r="D263" t="s">
        <v>159</v>
      </c>
      <c r="E263" t="s">
        <v>163</v>
      </c>
      <c r="F263">
        <v>3</v>
      </c>
      <c r="G263" s="3">
        <v>2</v>
      </c>
      <c r="H263" s="2">
        <v>6</v>
      </c>
    </row>
    <row r="264" spans="1:8" x14ac:dyDescent="0.3">
      <c r="A264">
        <v>1263</v>
      </c>
      <c r="B264" t="s">
        <v>67</v>
      </c>
      <c r="C264" t="str">
        <f t="shared" si="4"/>
        <v>April</v>
      </c>
      <c r="D264" t="s">
        <v>156</v>
      </c>
      <c r="E264" t="s">
        <v>165</v>
      </c>
      <c r="F264">
        <v>4</v>
      </c>
      <c r="G264" s="3">
        <v>40</v>
      </c>
      <c r="H264" s="2">
        <v>160</v>
      </c>
    </row>
    <row r="265" spans="1:8" x14ac:dyDescent="0.3">
      <c r="A265">
        <v>1264</v>
      </c>
      <c r="B265" t="s">
        <v>120</v>
      </c>
      <c r="C265" t="str">
        <f t="shared" si="4"/>
        <v>May</v>
      </c>
      <c r="D265" t="s">
        <v>156</v>
      </c>
      <c r="E265" t="s">
        <v>165</v>
      </c>
      <c r="F265">
        <v>2</v>
      </c>
      <c r="G265" s="3">
        <v>40</v>
      </c>
      <c r="H265" s="2">
        <v>80</v>
      </c>
    </row>
    <row r="266" spans="1:8" x14ac:dyDescent="0.3">
      <c r="A266">
        <v>1265</v>
      </c>
      <c r="B266" t="s">
        <v>98</v>
      </c>
      <c r="C266" t="str">
        <f t="shared" si="4"/>
        <v>March</v>
      </c>
      <c r="D266" t="s">
        <v>152</v>
      </c>
      <c r="E266" t="s">
        <v>162</v>
      </c>
      <c r="F266">
        <v>3</v>
      </c>
      <c r="G266" s="3">
        <v>60</v>
      </c>
      <c r="H266" s="2">
        <v>180</v>
      </c>
    </row>
    <row r="267" spans="1:8" x14ac:dyDescent="0.3">
      <c r="A267">
        <v>1266</v>
      </c>
      <c r="B267" t="s">
        <v>71</v>
      </c>
      <c r="C267" t="str">
        <f t="shared" si="4"/>
        <v>April</v>
      </c>
      <c r="D267" t="s">
        <v>159</v>
      </c>
      <c r="E267" t="s">
        <v>163</v>
      </c>
      <c r="F267">
        <v>3</v>
      </c>
      <c r="G267" s="3">
        <v>2</v>
      </c>
      <c r="H267" s="2">
        <v>6</v>
      </c>
    </row>
    <row r="268" spans="1:8" x14ac:dyDescent="0.3">
      <c r="A268">
        <v>1267</v>
      </c>
      <c r="B268" t="s">
        <v>116</v>
      </c>
      <c r="C268" t="str">
        <f t="shared" si="4"/>
        <v>March</v>
      </c>
      <c r="D268" t="s">
        <v>157</v>
      </c>
      <c r="E268" t="s">
        <v>162</v>
      </c>
      <c r="F268">
        <v>3</v>
      </c>
      <c r="G268" s="3">
        <v>30</v>
      </c>
      <c r="H268" s="2">
        <v>90</v>
      </c>
    </row>
    <row r="269" spans="1:8" x14ac:dyDescent="0.3">
      <c r="A269">
        <v>1268</v>
      </c>
      <c r="B269" t="s">
        <v>77</v>
      </c>
      <c r="C269" t="str">
        <f t="shared" si="4"/>
        <v>February</v>
      </c>
      <c r="D269" t="s">
        <v>155</v>
      </c>
      <c r="E269" t="s">
        <v>165</v>
      </c>
      <c r="F269">
        <v>3</v>
      </c>
      <c r="G269" s="3">
        <v>15</v>
      </c>
      <c r="H269" s="2">
        <v>45</v>
      </c>
    </row>
    <row r="270" spans="1:8" x14ac:dyDescent="0.3">
      <c r="A270">
        <v>1269</v>
      </c>
      <c r="B270" t="s">
        <v>125</v>
      </c>
      <c r="C270" t="str">
        <f t="shared" si="4"/>
        <v>March</v>
      </c>
      <c r="D270" t="s">
        <v>158</v>
      </c>
      <c r="E270" t="s">
        <v>164</v>
      </c>
      <c r="F270">
        <v>3</v>
      </c>
      <c r="G270" s="3">
        <v>20</v>
      </c>
      <c r="H270" s="2">
        <v>60</v>
      </c>
    </row>
    <row r="271" spans="1:8" x14ac:dyDescent="0.3">
      <c r="A271">
        <v>1270</v>
      </c>
      <c r="B271" t="s">
        <v>107</v>
      </c>
      <c r="C271" t="str">
        <f t="shared" si="4"/>
        <v>April</v>
      </c>
      <c r="D271" t="s">
        <v>159</v>
      </c>
      <c r="E271" t="s">
        <v>163</v>
      </c>
      <c r="F271">
        <v>4</v>
      </c>
      <c r="G271" s="3">
        <v>2</v>
      </c>
      <c r="H271" s="2">
        <v>8</v>
      </c>
    </row>
    <row r="272" spans="1:8" x14ac:dyDescent="0.3">
      <c r="A272">
        <v>1271</v>
      </c>
      <c r="B272" t="s">
        <v>35</v>
      </c>
      <c r="C272" t="str">
        <f t="shared" si="4"/>
        <v>January</v>
      </c>
      <c r="D272" t="s">
        <v>152</v>
      </c>
      <c r="E272" t="s">
        <v>162</v>
      </c>
      <c r="F272">
        <v>5</v>
      </c>
      <c r="G272" s="3">
        <v>60</v>
      </c>
      <c r="H272" s="2">
        <v>300</v>
      </c>
    </row>
    <row r="273" spans="1:8" x14ac:dyDescent="0.3">
      <c r="A273">
        <v>1272</v>
      </c>
      <c r="B273" t="s">
        <v>15</v>
      </c>
      <c r="C273" t="str">
        <f t="shared" si="4"/>
        <v>March</v>
      </c>
      <c r="D273" t="s">
        <v>152</v>
      </c>
      <c r="E273" t="s">
        <v>162</v>
      </c>
      <c r="F273">
        <v>4</v>
      </c>
      <c r="G273" s="3">
        <v>60</v>
      </c>
      <c r="H273" s="2">
        <v>240</v>
      </c>
    </row>
    <row r="274" spans="1:8" x14ac:dyDescent="0.3">
      <c r="A274">
        <v>1273</v>
      </c>
      <c r="B274" t="s">
        <v>98</v>
      </c>
      <c r="C274" t="str">
        <f t="shared" si="4"/>
        <v>March</v>
      </c>
      <c r="D274" t="s">
        <v>155</v>
      </c>
      <c r="E274" t="s">
        <v>165</v>
      </c>
      <c r="F274">
        <v>4</v>
      </c>
      <c r="G274" s="3">
        <v>15</v>
      </c>
      <c r="H274" s="2">
        <v>60</v>
      </c>
    </row>
    <row r="275" spans="1:8" x14ac:dyDescent="0.3">
      <c r="A275">
        <v>1274</v>
      </c>
      <c r="B275" t="s">
        <v>127</v>
      </c>
      <c r="C275" t="str">
        <f t="shared" si="4"/>
        <v>April</v>
      </c>
      <c r="D275" t="s">
        <v>154</v>
      </c>
      <c r="E275" t="s">
        <v>164</v>
      </c>
      <c r="F275">
        <v>1</v>
      </c>
      <c r="G275" s="3">
        <v>150</v>
      </c>
      <c r="H275" s="2">
        <v>150</v>
      </c>
    </row>
    <row r="276" spans="1:8" x14ac:dyDescent="0.3">
      <c r="A276">
        <v>1275</v>
      </c>
      <c r="B276" t="s">
        <v>81</v>
      </c>
      <c r="C276" t="str">
        <f t="shared" si="4"/>
        <v>March</v>
      </c>
      <c r="D276" t="s">
        <v>153</v>
      </c>
      <c r="E276" t="s">
        <v>163</v>
      </c>
      <c r="F276">
        <v>5</v>
      </c>
      <c r="G276" s="3">
        <v>5</v>
      </c>
      <c r="H276" s="2">
        <v>25</v>
      </c>
    </row>
    <row r="277" spans="1:8" x14ac:dyDescent="0.3">
      <c r="A277">
        <v>1276</v>
      </c>
      <c r="B277" t="s">
        <v>112</v>
      </c>
      <c r="C277" t="str">
        <f t="shared" si="4"/>
        <v>January</v>
      </c>
      <c r="D277" t="s">
        <v>156</v>
      </c>
      <c r="E277" t="s">
        <v>165</v>
      </c>
      <c r="F277">
        <v>1</v>
      </c>
      <c r="G277" s="3">
        <v>40</v>
      </c>
      <c r="H277" s="2">
        <v>40</v>
      </c>
    </row>
    <row r="278" spans="1:8" x14ac:dyDescent="0.3">
      <c r="A278">
        <v>1277</v>
      </c>
      <c r="B278" t="s">
        <v>106</v>
      </c>
      <c r="C278" t="str">
        <f t="shared" si="4"/>
        <v>April</v>
      </c>
      <c r="D278" t="s">
        <v>152</v>
      </c>
      <c r="E278" t="s">
        <v>162</v>
      </c>
      <c r="F278">
        <v>1</v>
      </c>
      <c r="G278" s="3">
        <v>60</v>
      </c>
      <c r="H278" s="2">
        <v>60</v>
      </c>
    </row>
    <row r="279" spans="1:8" x14ac:dyDescent="0.3">
      <c r="A279">
        <v>1278</v>
      </c>
      <c r="B279" t="s">
        <v>117</v>
      </c>
      <c r="C279" t="str">
        <f t="shared" si="4"/>
        <v>May</v>
      </c>
      <c r="D279" t="s">
        <v>159</v>
      </c>
      <c r="E279" t="s">
        <v>163</v>
      </c>
      <c r="F279">
        <v>1</v>
      </c>
      <c r="G279" s="3">
        <v>2</v>
      </c>
      <c r="H279" s="2">
        <v>2</v>
      </c>
    </row>
    <row r="280" spans="1:8" x14ac:dyDescent="0.3">
      <c r="A280">
        <v>1279</v>
      </c>
      <c r="B280" t="s">
        <v>9</v>
      </c>
      <c r="C280" t="str">
        <f t="shared" si="4"/>
        <v>February</v>
      </c>
      <c r="D280" t="s">
        <v>158</v>
      </c>
      <c r="E280" t="s">
        <v>164</v>
      </c>
      <c r="F280">
        <v>4</v>
      </c>
      <c r="G280" s="3">
        <v>20</v>
      </c>
      <c r="H280" s="2">
        <v>80</v>
      </c>
    </row>
    <row r="281" spans="1:8" x14ac:dyDescent="0.3">
      <c r="A281">
        <v>1280</v>
      </c>
      <c r="B281" t="s">
        <v>128</v>
      </c>
      <c r="C281" t="str">
        <f t="shared" si="4"/>
        <v>May</v>
      </c>
      <c r="D281" t="s">
        <v>157</v>
      </c>
      <c r="E281" t="s">
        <v>162</v>
      </c>
      <c r="F281">
        <v>4</v>
      </c>
      <c r="G281" s="3">
        <v>30</v>
      </c>
      <c r="H281" s="2">
        <v>120</v>
      </c>
    </row>
    <row r="282" spans="1:8" x14ac:dyDescent="0.3">
      <c r="A282">
        <v>1281</v>
      </c>
      <c r="B282" t="s">
        <v>129</v>
      </c>
      <c r="C282" t="str">
        <f t="shared" si="4"/>
        <v>February</v>
      </c>
      <c r="D282" t="s">
        <v>155</v>
      </c>
      <c r="E282" t="s">
        <v>165</v>
      </c>
      <c r="F282">
        <v>5</v>
      </c>
      <c r="G282" s="3">
        <v>15</v>
      </c>
      <c r="H282" s="2">
        <v>75</v>
      </c>
    </row>
    <row r="283" spans="1:8" x14ac:dyDescent="0.3">
      <c r="A283">
        <v>1282</v>
      </c>
      <c r="B283" t="s">
        <v>41</v>
      </c>
      <c r="C283" t="str">
        <f t="shared" si="4"/>
        <v>March</v>
      </c>
      <c r="D283" t="s">
        <v>161</v>
      </c>
      <c r="E283" t="s">
        <v>163</v>
      </c>
      <c r="F283">
        <v>4</v>
      </c>
      <c r="G283" s="3">
        <v>10</v>
      </c>
      <c r="H283" s="2">
        <v>40</v>
      </c>
    </row>
    <row r="284" spans="1:8" x14ac:dyDescent="0.3">
      <c r="A284">
        <v>1283</v>
      </c>
      <c r="B284" t="s">
        <v>34</v>
      </c>
      <c r="C284" t="str">
        <f t="shared" si="4"/>
        <v>May</v>
      </c>
      <c r="D284" t="s">
        <v>154</v>
      </c>
      <c r="E284" t="s">
        <v>164</v>
      </c>
      <c r="F284">
        <v>5</v>
      </c>
      <c r="G284" s="3">
        <v>150</v>
      </c>
      <c r="H284" s="2">
        <v>750</v>
      </c>
    </row>
    <row r="285" spans="1:8" x14ac:dyDescent="0.3">
      <c r="A285">
        <v>1284</v>
      </c>
      <c r="B285" t="s">
        <v>8</v>
      </c>
      <c r="C285" t="str">
        <f t="shared" si="4"/>
        <v>March</v>
      </c>
      <c r="D285" t="s">
        <v>161</v>
      </c>
      <c r="E285" t="s">
        <v>163</v>
      </c>
      <c r="F285">
        <v>4</v>
      </c>
      <c r="G285" s="3">
        <v>10</v>
      </c>
      <c r="H285" s="2">
        <v>40</v>
      </c>
    </row>
    <row r="286" spans="1:8" x14ac:dyDescent="0.3">
      <c r="A286">
        <v>1285</v>
      </c>
      <c r="B286" t="s">
        <v>34</v>
      </c>
      <c r="C286" t="str">
        <f t="shared" si="4"/>
        <v>May</v>
      </c>
      <c r="D286" t="s">
        <v>161</v>
      </c>
      <c r="E286" t="s">
        <v>163</v>
      </c>
      <c r="F286">
        <v>4</v>
      </c>
      <c r="G286" s="3">
        <v>10</v>
      </c>
      <c r="H286" s="2">
        <v>40</v>
      </c>
    </row>
    <row r="287" spans="1:8" x14ac:dyDescent="0.3">
      <c r="A287">
        <v>1286</v>
      </c>
      <c r="B287" t="s">
        <v>7</v>
      </c>
      <c r="C287" t="str">
        <f t="shared" si="4"/>
        <v>February</v>
      </c>
      <c r="D287" t="s">
        <v>157</v>
      </c>
      <c r="E287" t="s">
        <v>162</v>
      </c>
      <c r="F287">
        <v>4</v>
      </c>
      <c r="G287" s="3">
        <v>30</v>
      </c>
      <c r="H287" s="2">
        <v>120</v>
      </c>
    </row>
    <row r="288" spans="1:8" x14ac:dyDescent="0.3">
      <c r="A288">
        <v>1287</v>
      </c>
      <c r="B288" t="s">
        <v>75</v>
      </c>
      <c r="C288" t="str">
        <f t="shared" si="4"/>
        <v>January</v>
      </c>
      <c r="D288" t="s">
        <v>158</v>
      </c>
      <c r="E288" t="s">
        <v>164</v>
      </c>
      <c r="F288">
        <v>1</v>
      </c>
      <c r="G288" s="3">
        <v>20</v>
      </c>
      <c r="H288" s="2">
        <v>20</v>
      </c>
    </row>
    <row r="289" spans="1:8" x14ac:dyDescent="0.3">
      <c r="A289">
        <v>1288</v>
      </c>
      <c r="B289" t="s">
        <v>103</v>
      </c>
      <c r="C289" t="str">
        <f t="shared" si="4"/>
        <v>April</v>
      </c>
      <c r="D289" t="s">
        <v>152</v>
      </c>
      <c r="E289" t="s">
        <v>162</v>
      </c>
      <c r="F289">
        <v>4</v>
      </c>
      <c r="G289" s="3">
        <v>60</v>
      </c>
      <c r="H289" s="2">
        <v>240</v>
      </c>
    </row>
    <row r="290" spans="1:8" x14ac:dyDescent="0.3">
      <c r="A290">
        <v>1289</v>
      </c>
      <c r="B290" t="s">
        <v>66</v>
      </c>
      <c r="C290" t="str">
        <f t="shared" si="4"/>
        <v>February</v>
      </c>
      <c r="D290" t="s">
        <v>156</v>
      </c>
      <c r="E290" t="s">
        <v>165</v>
      </c>
      <c r="F290">
        <v>4</v>
      </c>
      <c r="G290" s="3">
        <v>40</v>
      </c>
      <c r="H290" s="2">
        <v>160</v>
      </c>
    </row>
    <row r="291" spans="1:8" x14ac:dyDescent="0.3">
      <c r="A291">
        <v>1290</v>
      </c>
      <c r="B291" t="s">
        <v>98</v>
      </c>
      <c r="C291" t="str">
        <f t="shared" si="4"/>
        <v>March</v>
      </c>
      <c r="D291" t="s">
        <v>155</v>
      </c>
      <c r="E291" t="s">
        <v>165</v>
      </c>
      <c r="F291">
        <v>1</v>
      </c>
      <c r="G291" s="3">
        <v>15</v>
      </c>
      <c r="H291" s="2">
        <v>15</v>
      </c>
    </row>
    <row r="292" spans="1:8" x14ac:dyDescent="0.3">
      <c r="A292">
        <v>1291</v>
      </c>
      <c r="B292" t="s">
        <v>130</v>
      </c>
      <c r="C292" t="str">
        <f t="shared" si="4"/>
        <v>May</v>
      </c>
      <c r="D292" t="s">
        <v>152</v>
      </c>
      <c r="E292" t="s">
        <v>162</v>
      </c>
      <c r="F292">
        <v>5</v>
      </c>
      <c r="G292" s="3">
        <v>60</v>
      </c>
      <c r="H292" s="2">
        <v>300</v>
      </c>
    </row>
    <row r="293" spans="1:8" x14ac:dyDescent="0.3">
      <c r="A293">
        <v>1292</v>
      </c>
      <c r="B293" t="s">
        <v>88</v>
      </c>
      <c r="C293" t="str">
        <f t="shared" si="4"/>
        <v>May</v>
      </c>
      <c r="D293" t="s">
        <v>153</v>
      </c>
      <c r="E293" t="s">
        <v>163</v>
      </c>
      <c r="F293">
        <v>2</v>
      </c>
      <c r="G293" s="3">
        <v>5</v>
      </c>
      <c r="H293" s="2">
        <v>10</v>
      </c>
    </row>
    <row r="294" spans="1:8" x14ac:dyDescent="0.3">
      <c r="A294">
        <v>1293</v>
      </c>
      <c r="B294" t="s">
        <v>131</v>
      </c>
      <c r="C294" t="str">
        <f t="shared" si="4"/>
        <v>January</v>
      </c>
      <c r="D294" t="s">
        <v>156</v>
      </c>
      <c r="E294" t="s">
        <v>165</v>
      </c>
      <c r="F294">
        <v>4</v>
      </c>
      <c r="G294" s="3">
        <v>40</v>
      </c>
      <c r="H294" s="2">
        <v>160</v>
      </c>
    </row>
    <row r="295" spans="1:8" x14ac:dyDescent="0.3">
      <c r="A295">
        <v>1294</v>
      </c>
      <c r="B295" t="s">
        <v>25</v>
      </c>
      <c r="C295" t="str">
        <f t="shared" si="4"/>
        <v>January</v>
      </c>
      <c r="D295" t="s">
        <v>154</v>
      </c>
      <c r="E295" t="s">
        <v>164</v>
      </c>
      <c r="F295">
        <v>3</v>
      </c>
      <c r="G295" s="3">
        <v>150</v>
      </c>
      <c r="H295" s="2">
        <v>450</v>
      </c>
    </row>
    <row r="296" spans="1:8" x14ac:dyDescent="0.3">
      <c r="A296">
        <v>1295</v>
      </c>
      <c r="B296" t="s">
        <v>8</v>
      </c>
      <c r="C296" t="str">
        <f t="shared" si="4"/>
        <v>March</v>
      </c>
      <c r="D296" t="s">
        <v>159</v>
      </c>
      <c r="E296" t="s">
        <v>163</v>
      </c>
      <c r="F296">
        <v>4</v>
      </c>
      <c r="G296" s="3">
        <v>2</v>
      </c>
      <c r="H296" s="2">
        <v>8</v>
      </c>
    </row>
    <row r="297" spans="1:8" x14ac:dyDescent="0.3">
      <c r="A297">
        <v>1296</v>
      </c>
      <c r="B297" t="s">
        <v>68</v>
      </c>
      <c r="C297" t="str">
        <f t="shared" si="4"/>
        <v>February</v>
      </c>
      <c r="D297" t="s">
        <v>156</v>
      </c>
      <c r="E297" t="s">
        <v>165</v>
      </c>
      <c r="F297">
        <v>4</v>
      </c>
      <c r="G297" s="3">
        <v>40</v>
      </c>
      <c r="H297" s="2">
        <v>160</v>
      </c>
    </row>
    <row r="298" spans="1:8" x14ac:dyDescent="0.3">
      <c r="A298">
        <v>1297</v>
      </c>
      <c r="B298" t="s">
        <v>128</v>
      </c>
      <c r="C298" t="str">
        <f t="shared" si="4"/>
        <v>May</v>
      </c>
      <c r="D298" t="s">
        <v>154</v>
      </c>
      <c r="E298" t="s">
        <v>164</v>
      </c>
      <c r="F298">
        <v>3</v>
      </c>
      <c r="G298" s="3">
        <v>150</v>
      </c>
      <c r="H298" s="2">
        <v>450</v>
      </c>
    </row>
    <row r="299" spans="1:8" x14ac:dyDescent="0.3">
      <c r="A299">
        <v>1298</v>
      </c>
      <c r="B299" t="s">
        <v>132</v>
      </c>
      <c r="C299" t="str">
        <f t="shared" si="4"/>
        <v>March</v>
      </c>
      <c r="D299" t="s">
        <v>152</v>
      </c>
      <c r="E299" t="s">
        <v>162</v>
      </c>
      <c r="F299">
        <v>1</v>
      </c>
      <c r="G299" s="3">
        <v>60</v>
      </c>
      <c r="H299" s="2">
        <v>60</v>
      </c>
    </row>
    <row r="300" spans="1:8" x14ac:dyDescent="0.3">
      <c r="A300">
        <v>1299</v>
      </c>
      <c r="B300" t="s">
        <v>102</v>
      </c>
      <c r="C300" t="str">
        <f t="shared" si="4"/>
        <v>May</v>
      </c>
      <c r="D300" t="s">
        <v>153</v>
      </c>
      <c r="E300" t="s">
        <v>163</v>
      </c>
      <c r="F300">
        <v>1</v>
      </c>
      <c r="G300" s="3">
        <v>5</v>
      </c>
      <c r="H300" s="2">
        <v>5</v>
      </c>
    </row>
    <row r="301" spans="1:8" x14ac:dyDescent="0.3">
      <c r="A301">
        <v>1300</v>
      </c>
      <c r="B301" t="s">
        <v>11</v>
      </c>
      <c r="C301" t="str">
        <f t="shared" si="4"/>
        <v>January</v>
      </c>
      <c r="D301" t="s">
        <v>157</v>
      </c>
      <c r="E301" t="s">
        <v>162</v>
      </c>
      <c r="F301">
        <v>4</v>
      </c>
      <c r="G301" s="3">
        <v>30</v>
      </c>
      <c r="H301" s="2">
        <v>120</v>
      </c>
    </row>
    <row r="302" spans="1:8" x14ac:dyDescent="0.3">
      <c r="A302">
        <v>1301</v>
      </c>
      <c r="B302" t="s">
        <v>98</v>
      </c>
      <c r="C302" t="str">
        <f t="shared" si="4"/>
        <v>March</v>
      </c>
      <c r="D302" t="s">
        <v>156</v>
      </c>
      <c r="E302" t="s">
        <v>165</v>
      </c>
      <c r="F302">
        <v>5</v>
      </c>
      <c r="G302" s="3">
        <v>40</v>
      </c>
      <c r="H302" s="2">
        <v>200</v>
      </c>
    </row>
    <row r="303" spans="1:8" x14ac:dyDescent="0.3">
      <c r="A303">
        <v>1302</v>
      </c>
      <c r="B303" t="s">
        <v>133</v>
      </c>
      <c r="C303" t="str">
        <f t="shared" si="4"/>
        <v>January</v>
      </c>
      <c r="D303" t="s">
        <v>159</v>
      </c>
      <c r="E303" t="s">
        <v>163</v>
      </c>
      <c r="F303">
        <v>2</v>
      </c>
      <c r="G303" s="3">
        <v>2</v>
      </c>
      <c r="H303" s="2">
        <v>4</v>
      </c>
    </row>
    <row r="304" spans="1:8" x14ac:dyDescent="0.3">
      <c r="A304">
        <v>1303</v>
      </c>
      <c r="B304" t="s">
        <v>21</v>
      </c>
      <c r="C304" t="str">
        <f t="shared" si="4"/>
        <v>January</v>
      </c>
      <c r="D304" t="s">
        <v>161</v>
      </c>
      <c r="E304" t="s">
        <v>163</v>
      </c>
      <c r="F304">
        <v>3</v>
      </c>
      <c r="G304" s="3">
        <v>10</v>
      </c>
      <c r="H304" s="2">
        <v>30</v>
      </c>
    </row>
    <row r="305" spans="1:8" x14ac:dyDescent="0.3">
      <c r="A305">
        <v>1304</v>
      </c>
      <c r="B305" t="s">
        <v>28</v>
      </c>
      <c r="C305" t="str">
        <f t="shared" si="4"/>
        <v>January</v>
      </c>
      <c r="D305" t="s">
        <v>157</v>
      </c>
      <c r="E305" t="s">
        <v>162</v>
      </c>
      <c r="F305">
        <v>3</v>
      </c>
      <c r="G305" s="3">
        <v>30</v>
      </c>
      <c r="H305" s="2">
        <v>90</v>
      </c>
    </row>
    <row r="306" spans="1:8" x14ac:dyDescent="0.3">
      <c r="A306">
        <v>1305</v>
      </c>
      <c r="B306" t="s">
        <v>129</v>
      </c>
      <c r="C306" t="str">
        <f t="shared" si="4"/>
        <v>February</v>
      </c>
      <c r="D306" t="s">
        <v>159</v>
      </c>
      <c r="E306" t="s">
        <v>163</v>
      </c>
      <c r="F306">
        <v>3</v>
      </c>
      <c r="G306" s="3">
        <v>2</v>
      </c>
      <c r="H306" s="2">
        <v>6</v>
      </c>
    </row>
    <row r="307" spans="1:8" x14ac:dyDescent="0.3">
      <c r="A307">
        <v>1306</v>
      </c>
      <c r="B307" t="s">
        <v>104</v>
      </c>
      <c r="C307" t="str">
        <f t="shared" si="4"/>
        <v>March</v>
      </c>
      <c r="D307" t="s">
        <v>152</v>
      </c>
      <c r="E307" t="s">
        <v>162</v>
      </c>
      <c r="F307">
        <v>5</v>
      </c>
      <c r="G307" s="3">
        <v>60</v>
      </c>
      <c r="H307" s="2">
        <v>300</v>
      </c>
    </row>
    <row r="308" spans="1:8" x14ac:dyDescent="0.3">
      <c r="A308">
        <v>1307</v>
      </c>
      <c r="B308" t="s">
        <v>99</v>
      </c>
      <c r="C308" t="str">
        <f t="shared" si="4"/>
        <v>April</v>
      </c>
      <c r="D308" t="s">
        <v>160</v>
      </c>
      <c r="E308" t="s">
        <v>164</v>
      </c>
      <c r="F308">
        <v>4</v>
      </c>
      <c r="G308" s="3">
        <v>35</v>
      </c>
      <c r="H308" s="2">
        <v>140</v>
      </c>
    </row>
    <row r="309" spans="1:8" x14ac:dyDescent="0.3">
      <c r="A309">
        <v>1308</v>
      </c>
      <c r="B309" t="s">
        <v>115</v>
      </c>
      <c r="C309" t="str">
        <f t="shared" si="4"/>
        <v>January</v>
      </c>
      <c r="D309" t="s">
        <v>154</v>
      </c>
      <c r="E309" t="s">
        <v>164</v>
      </c>
      <c r="F309">
        <v>4</v>
      </c>
      <c r="G309" s="3">
        <v>150</v>
      </c>
      <c r="H309" s="2">
        <v>600</v>
      </c>
    </row>
    <row r="310" spans="1:8" x14ac:dyDescent="0.3">
      <c r="A310">
        <v>1309</v>
      </c>
      <c r="B310" t="s">
        <v>134</v>
      </c>
      <c r="C310" t="str">
        <f t="shared" si="4"/>
        <v>March</v>
      </c>
      <c r="D310" t="s">
        <v>154</v>
      </c>
      <c r="E310" t="s">
        <v>164</v>
      </c>
      <c r="F310">
        <v>4</v>
      </c>
      <c r="G310" s="3">
        <v>150</v>
      </c>
      <c r="H310" s="2">
        <v>600</v>
      </c>
    </row>
    <row r="311" spans="1:8" x14ac:dyDescent="0.3">
      <c r="A311">
        <v>1310</v>
      </c>
      <c r="B311" t="s">
        <v>103</v>
      </c>
      <c r="C311" t="str">
        <f t="shared" si="4"/>
        <v>April</v>
      </c>
      <c r="D311" t="s">
        <v>160</v>
      </c>
      <c r="E311" t="s">
        <v>164</v>
      </c>
      <c r="F311">
        <v>1</v>
      </c>
      <c r="G311" s="3">
        <v>35</v>
      </c>
      <c r="H311" s="2">
        <v>35</v>
      </c>
    </row>
    <row r="312" spans="1:8" x14ac:dyDescent="0.3">
      <c r="A312">
        <v>1311</v>
      </c>
      <c r="B312" t="s">
        <v>135</v>
      </c>
      <c r="C312" t="str">
        <f t="shared" si="4"/>
        <v>January</v>
      </c>
      <c r="D312" t="s">
        <v>158</v>
      </c>
      <c r="E312" t="s">
        <v>164</v>
      </c>
      <c r="F312">
        <v>3</v>
      </c>
      <c r="G312" s="3">
        <v>20</v>
      </c>
      <c r="H312" s="2">
        <v>60</v>
      </c>
    </row>
    <row r="313" spans="1:8" x14ac:dyDescent="0.3">
      <c r="A313">
        <v>1312</v>
      </c>
      <c r="B313" t="s">
        <v>77</v>
      </c>
      <c r="C313" t="str">
        <f t="shared" si="4"/>
        <v>February</v>
      </c>
      <c r="D313" t="s">
        <v>159</v>
      </c>
      <c r="E313" t="s">
        <v>163</v>
      </c>
      <c r="F313">
        <v>4</v>
      </c>
      <c r="G313" s="3">
        <v>2</v>
      </c>
      <c r="H313" s="2">
        <v>8</v>
      </c>
    </row>
    <row r="314" spans="1:8" x14ac:dyDescent="0.3">
      <c r="A314">
        <v>1313</v>
      </c>
      <c r="B314" t="s">
        <v>80</v>
      </c>
      <c r="C314" t="str">
        <f t="shared" si="4"/>
        <v>March</v>
      </c>
      <c r="D314" t="s">
        <v>155</v>
      </c>
      <c r="E314" t="s">
        <v>165</v>
      </c>
      <c r="F314">
        <v>3</v>
      </c>
      <c r="G314" s="3">
        <v>15</v>
      </c>
      <c r="H314" s="2">
        <v>45</v>
      </c>
    </row>
    <row r="315" spans="1:8" x14ac:dyDescent="0.3">
      <c r="A315">
        <v>1314</v>
      </c>
      <c r="B315" t="s">
        <v>55</v>
      </c>
      <c r="C315" t="str">
        <f t="shared" si="4"/>
        <v>February</v>
      </c>
      <c r="D315" t="s">
        <v>154</v>
      </c>
      <c r="E315" t="s">
        <v>164</v>
      </c>
      <c r="F315">
        <v>3</v>
      </c>
      <c r="G315" s="3">
        <v>150</v>
      </c>
      <c r="H315" s="2">
        <v>450</v>
      </c>
    </row>
    <row r="316" spans="1:8" x14ac:dyDescent="0.3">
      <c r="A316">
        <v>1315</v>
      </c>
      <c r="B316" t="s">
        <v>33</v>
      </c>
      <c r="C316" t="str">
        <f t="shared" si="4"/>
        <v>May</v>
      </c>
      <c r="D316" t="s">
        <v>161</v>
      </c>
      <c r="E316" t="s">
        <v>163</v>
      </c>
      <c r="F316">
        <v>3</v>
      </c>
      <c r="G316" s="3">
        <v>10</v>
      </c>
      <c r="H316" s="2">
        <v>30</v>
      </c>
    </row>
    <row r="317" spans="1:8" x14ac:dyDescent="0.3">
      <c r="A317">
        <v>1316</v>
      </c>
      <c r="B317" t="s">
        <v>70</v>
      </c>
      <c r="C317" t="str">
        <f t="shared" si="4"/>
        <v>March</v>
      </c>
      <c r="D317" t="s">
        <v>158</v>
      </c>
      <c r="E317" t="s">
        <v>164</v>
      </c>
      <c r="F317">
        <v>2</v>
      </c>
      <c r="G317" s="3">
        <v>20</v>
      </c>
      <c r="H317" s="2">
        <v>40</v>
      </c>
    </row>
    <row r="318" spans="1:8" x14ac:dyDescent="0.3">
      <c r="A318">
        <v>1317</v>
      </c>
      <c r="B318" t="s">
        <v>70</v>
      </c>
      <c r="C318" t="str">
        <f t="shared" si="4"/>
        <v>March</v>
      </c>
      <c r="D318" t="s">
        <v>158</v>
      </c>
      <c r="E318" t="s">
        <v>164</v>
      </c>
      <c r="F318">
        <v>3</v>
      </c>
      <c r="G318" s="3">
        <v>20</v>
      </c>
      <c r="H318" s="2">
        <v>60</v>
      </c>
    </row>
    <row r="319" spans="1:8" x14ac:dyDescent="0.3">
      <c r="A319">
        <v>1318</v>
      </c>
      <c r="B319" t="s">
        <v>92</v>
      </c>
      <c r="C319" t="str">
        <f t="shared" si="4"/>
        <v>February</v>
      </c>
      <c r="D319" t="s">
        <v>152</v>
      </c>
      <c r="E319" t="s">
        <v>162</v>
      </c>
      <c r="F319">
        <v>2</v>
      </c>
      <c r="G319" s="3">
        <v>60</v>
      </c>
      <c r="H319" s="2">
        <v>120</v>
      </c>
    </row>
    <row r="320" spans="1:8" x14ac:dyDescent="0.3">
      <c r="A320">
        <v>1319</v>
      </c>
      <c r="B320" t="s">
        <v>136</v>
      </c>
      <c r="C320" t="str">
        <f t="shared" si="4"/>
        <v>January</v>
      </c>
      <c r="D320" t="s">
        <v>154</v>
      </c>
      <c r="E320" t="s">
        <v>164</v>
      </c>
      <c r="F320">
        <v>1</v>
      </c>
      <c r="G320" s="3">
        <v>150</v>
      </c>
      <c r="H320" s="2">
        <v>150</v>
      </c>
    </row>
    <row r="321" spans="1:8" x14ac:dyDescent="0.3">
      <c r="A321">
        <v>1320</v>
      </c>
      <c r="B321" t="s">
        <v>11</v>
      </c>
      <c r="C321" t="str">
        <f t="shared" si="4"/>
        <v>January</v>
      </c>
      <c r="D321" t="s">
        <v>158</v>
      </c>
      <c r="E321" t="s">
        <v>164</v>
      </c>
      <c r="F321">
        <v>4</v>
      </c>
      <c r="G321" s="3">
        <v>20</v>
      </c>
      <c r="H321" s="2">
        <v>80</v>
      </c>
    </row>
    <row r="322" spans="1:8" x14ac:dyDescent="0.3">
      <c r="A322">
        <v>1321</v>
      </c>
      <c r="B322" t="s">
        <v>137</v>
      </c>
      <c r="C322" t="str">
        <f t="shared" ref="C322:C385" si="5">TEXT(DATE(YEAR(B322),MONTH(B322),DAY(B322)),"mmmm")</f>
        <v>February</v>
      </c>
      <c r="D322" t="s">
        <v>153</v>
      </c>
      <c r="E322" t="s">
        <v>163</v>
      </c>
      <c r="F322">
        <v>1</v>
      </c>
      <c r="G322" s="3">
        <v>5</v>
      </c>
      <c r="H322" s="2">
        <v>5</v>
      </c>
    </row>
    <row r="323" spans="1:8" x14ac:dyDescent="0.3">
      <c r="A323">
        <v>1322</v>
      </c>
      <c r="B323" t="s">
        <v>129</v>
      </c>
      <c r="C323" t="str">
        <f t="shared" si="5"/>
        <v>February</v>
      </c>
      <c r="D323" t="s">
        <v>158</v>
      </c>
      <c r="E323" t="s">
        <v>164</v>
      </c>
      <c r="F323">
        <v>1</v>
      </c>
      <c r="G323" s="3">
        <v>20</v>
      </c>
      <c r="H323" s="2">
        <v>20</v>
      </c>
    </row>
    <row r="324" spans="1:8" x14ac:dyDescent="0.3">
      <c r="A324">
        <v>1323</v>
      </c>
      <c r="B324" t="s">
        <v>138</v>
      </c>
      <c r="C324" t="str">
        <f t="shared" si="5"/>
        <v>January</v>
      </c>
      <c r="D324" t="s">
        <v>152</v>
      </c>
      <c r="E324" t="s">
        <v>162</v>
      </c>
      <c r="F324">
        <v>1</v>
      </c>
      <c r="G324" s="3">
        <v>60</v>
      </c>
      <c r="H324" s="2">
        <v>60</v>
      </c>
    </row>
    <row r="325" spans="1:8" x14ac:dyDescent="0.3">
      <c r="A325">
        <v>1324</v>
      </c>
      <c r="B325" t="s">
        <v>16</v>
      </c>
      <c r="C325" t="str">
        <f t="shared" si="5"/>
        <v>February</v>
      </c>
      <c r="D325" t="s">
        <v>152</v>
      </c>
      <c r="E325" t="s">
        <v>162</v>
      </c>
      <c r="F325">
        <v>5</v>
      </c>
      <c r="G325" s="3">
        <v>60</v>
      </c>
      <c r="H325" s="2">
        <v>300</v>
      </c>
    </row>
    <row r="326" spans="1:8" x14ac:dyDescent="0.3">
      <c r="A326">
        <v>1325</v>
      </c>
      <c r="B326" t="s">
        <v>54</v>
      </c>
      <c r="C326" t="str">
        <f t="shared" si="5"/>
        <v>February</v>
      </c>
      <c r="D326" t="s">
        <v>157</v>
      </c>
      <c r="E326" t="s">
        <v>162</v>
      </c>
      <c r="F326">
        <v>3</v>
      </c>
      <c r="G326" s="3">
        <v>30</v>
      </c>
      <c r="H326" s="2">
        <v>90</v>
      </c>
    </row>
    <row r="327" spans="1:8" x14ac:dyDescent="0.3">
      <c r="A327">
        <v>1326</v>
      </c>
      <c r="B327" t="s">
        <v>83</v>
      </c>
      <c r="C327" t="str">
        <f t="shared" si="5"/>
        <v>March</v>
      </c>
      <c r="D327" t="s">
        <v>161</v>
      </c>
      <c r="E327" t="s">
        <v>163</v>
      </c>
      <c r="F327">
        <v>4</v>
      </c>
      <c r="G327" s="3">
        <v>10</v>
      </c>
      <c r="H327" s="2">
        <v>40</v>
      </c>
    </row>
    <row r="328" spans="1:8" x14ac:dyDescent="0.3">
      <c r="A328">
        <v>1327</v>
      </c>
      <c r="B328" t="s">
        <v>102</v>
      </c>
      <c r="C328" t="str">
        <f t="shared" si="5"/>
        <v>May</v>
      </c>
      <c r="D328" t="s">
        <v>160</v>
      </c>
      <c r="E328" t="s">
        <v>164</v>
      </c>
      <c r="F328">
        <v>5</v>
      </c>
      <c r="G328" s="3">
        <v>35</v>
      </c>
      <c r="H328" s="2">
        <v>175</v>
      </c>
    </row>
    <row r="329" spans="1:8" x14ac:dyDescent="0.3">
      <c r="A329">
        <v>1328</v>
      </c>
      <c r="B329" t="s">
        <v>139</v>
      </c>
      <c r="C329" t="str">
        <f t="shared" si="5"/>
        <v>February</v>
      </c>
      <c r="D329" t="s">
        <v>158</v>
      </c>
      <c r="E329" t="s">
        <v>164</v>
      </c>
      <c r="F329">
        <v>5</v>
      </c>
      <c r="G329" s="3">
        <v>20</v>
      </c>
      <c r="H329" s="2">
        <v>100</v>
      </c>
    </row>
    <row r="330" spans="1:8" x14ac:dyDescent="0.3">
      <c r="A330">
        <v>1329</v>
      </c>
      <c r="B330" t="s">
        <v>140</v>
      </c>
      <c r="C330" t="str">
        <f t="shared" si="5"/>
        <v>February</v>
      </c>
      <c r="D330" t="s">
        <v>160</v>
      </c>
      <c r="E330" t="s">
        <v>164</v>
      </c>
      <c r="F330">
        <v>2</v>
      </c>
      <c r="G330" s="3">
        <v>35</v>
      </c>
      <c r="H330" s="2">
        <v>70</v>
      </c>
    </row>
    <row r="331" spans="1:8" x14ac:dyDescent="0.3">
      <c r="A331">
        <v>1330</v>
      </c>
      <c r="B331" t="s">
        <v>45</v>
      </c>
      <c r="C331" t="str">
        <f t="shared" si="5"/>
        <v>March</v>
      </c>
      <c r="D331" t="s">
        <v>152</v>
      </c>
      <c r="E331" t="s">
        <v>162</v>
      </c>
      <c r="F331">
        <v>5</v>
      </c>
      <c r="G331" s="3">
        <v>60</v>
      </c>
      <c r="H331" s="2">
        <v>300</v>
      </c>
    </row>
    <row r="332" spans="1:8" x14ac:dyDescent="0.3">
      <c r="A332">
        <v>1331</v>
      </c>
      <c r="B332" t="s">
        <v>127</v>
      </c>
      <c r="C332" t="str">
        <f t="shared" si="5"/>
        <v>April</v>
      </c>
      <c r="D332" t="s">
        <v>157</v>
      </c>
      <c r="E332" t="s">
        <v>162</v>
      </c>
      <c r="F332">
        <v>4</v>
      </c>
      <c r="G332" s="3">
        <v>30</v>
      </c>
      <c r="H332" s="2">
        <v>120</v>
      </c>
    </row>
    <row r="333" spans="1:8" x14ac:dyDescent="0.3">
      <c r="A333">
        <v>1332</v>
      </c>
      <c r="B333" t="s">
        <v>141</v>
      </c>
      <c r="C333" t="str">
        <f t="shared" si="5"/>
        <v>May</v>
      </c>
      <c r="D333" t="s">
        <v>160</v>
      </c>
      <c r="E333" t="s">
        <v>164</v>
      </c>
      <c r="F333">
        <v>3</v>
      </c>
      <c r="G333" s="3">
        <v>35</v>
      </c>
      <c r="H333" s="2">
        <v>105</v>
      </c>
    </row>
    <row r="334" spans="1:8" x14ac:dyDescent="0.3">
      <c r="A334">
        <v>1333</v>
      </c>
      <c r="B334" t="s">
        <v>29</v>
      </c>
      <c r="C334" t="str">
        <f t="shared" si="5"/>
        <v>May</v>
      </c>
      <c r="D334" t="s">
        <v>157</v>
      </c>
      <c r="E334" t="s">
        <v>162</v>
      </c>
      <c r="F334">
        <v>1</v>
      </c>
      <c r="G334" s="3">
        <v>30</v>
      </c>
      <c r="H334" s="2">
        <v>30</v>
      </c>
    </row>
    <row r="335" spans="1:8" x14ac:dyDescent="0.3">
      <c r="A335">
        <v>1334</v>
      </c>
      <c r="B335" t="s">
        <v>114</v>
      </c>
      <c r="C335" t="str">
        <f t="shared" si="5"/>
        <v>March</v>
      </c>
      <c r="D335" t="s">
        <v>152</v>
      </c>
      <c r="E335" t="s">
        <v>162</v>
      </c>
      <c r="F335">
        <v>4</v>
      </c>
      <c r="G335" s="3">
        <v>60</v>
      </c>
      <c r="H335" s="2">
        <v>240</v>
      </c>
    </row>
    <row r="336" spans="1:8" x14ac:dyDescent="0.3">
      <c r="A336">
        <v>1335</v>
      </c>
      <c r="B336" t="s">
        <v>92</v>
      </c>
      <c r="C336" t="str">
        <f t="shared" si="5"/>
        <v>February</v>
      </c>
      <c r="D336" t="s">
        <v>161</v>
      </c>
      <c r="E336" t="s">
        <v>163</v>
      </c>
      <c r="F336">
        <v>4</v>
      </c>
      <c r="G336" s="3">
        <v>10</v>
      </c>
      <c r="H336" s="2">
        <v>40</v>
      </c>
    </row>
    <row r="337" spans="1:8" x14ac:dyDescent="0.3">
      <c r="A337">
        <v>1336</v>
      </c>
      <c r="B337" t="s">
        <v>142</v>
      </c>
      <c r="C337" t="str">
        <f t="shared" si="5"/>
        <v>February</v>
      </c>
      <c r="D337" t="s">
        <v>161</v>
      </c>
      <c r="E337" t="s">
        <v>163</v>
      </c>
      <c r="F337">
        <v>5</v>
      </c>
      <c r="G337" s="3">
        <v>10</v>
      </c>
      <c r="H337" s="2">
        <v>50</v>
      </c>
    </row>
    <row r="338" spans="1:8" x14ac:dyDescent="0.3">
      <c r="A338">
        <v>1337</v>
      </c>
      <c r="B338" t="s">
        <v>18</v>
      </c>
      <c r="C338" t="str">
        <f t="shared" si="5"/>
        <v>February</v>
      </c>
      <c r="D338" t="s">
        <v>155</v>
      </c>
      <c r="E338" t="s">
        <v>165</v>
      </c>
      <c r="F338">
        <v>4</v>
      </c>
      <c r="G338" s="3">
        <v>15</v>
      </c>
      <c r="H338" s="2">
        <v>60</v>
      </c>
    </row>
    <row r="339" spans="1:8" x14ac:dyDescent="0.3">
      <c r="A339">
        <v>1338</v>
      </c>
      <c r="B339" t="s">
        <v>55</v>
      </c>
      <c r="C339" t="str">
        <f t="shared" si="5"/>
        <v>February</v>
      </c>
      <c r="D339" t="s">
        <v>152</v>
      </c>
      <c r="E339" t="s">
        <v>162</v>
      </c>
      <c r="F339">
        <v>5</v>
      </c>
      <c r="G339" s="3">
        <v>60</v>
      </c>
      <c r="H339" s="2">
        <v>300</v>
      </c>
    </row>
    <row r="340" spans="1:8" x14ac:dyDescent="0.3">
      <c r="A340">
        <v>1339</v>
      </c>
      <c r="B340" t="s">
        <v>32</v>
      </c>
      <c r="C340" t="str">
        <f t="shared" si="5"/>
        <v>April</v>
      </c>
      <c r="D340" t="s">
        <v>155</v>
      </c>
      <c r="E340" t="s">
        <v>165</v>
      </c>
      <c r="F340">
        <v>2</v>
      </c>
      <c r="G340" s="3">
        <v>15</v>
      </c>
      <c r="H340" s="2">
        <v>30</v>
      </c>
    </row>
    <row r="341" spans="1:8" x14ac:dyDescent="0.3">
      <c r="A341">
        <v>1340</v>
      </c>
      <c r="B341" t="s">
        <v>23</v>
      </c>
      <c r="C341" t="str">
        <f t="shared" si="5"/>
        <v>February</v>
      </c>
      <c r="D341" t="s">
        <v>156</v>
      </c>
      <c r="E341" t="s">
        <v>165</v>
      </c>
      <c r="F341">
        <v>1</v>
      </c>
      <c r="G341" s="3">
        <v>40</v>
      </c>
      <c r="H341" s="2">
        <v>40</v>
      </c>
    </row>
    <row r="342" spans="1:8" x14ac:dyDescent="0.3">
      <c r="A342">
        <v>1341</v>
      </c>
      <c r="B342" t="s">
        <v>57</v>
      </c>
      <c r="C342" t="str">
        <f t="shared" si="5"/>
        <v>January</v>
      </c>
      <c r="D342" t="s">
        <v>156</v>
      </c>
      <c r="E342" t="s">
        <v>165</v>
      </c>
      <c r="F342">
        <v>1</v>
      </c>
      <c r="G342" s="3">
        <v>40</v>
      </c>
      <c r="H342" s="2">
        <v>40</v>
      </c>
    </row>
    <row r="343" spans="1:8" x14ac:dyDescent="0.3">
      <c r="A343">
        <v>1342</v>
      </c>
      <c r="B343" t="s">
        <v>86</v>
      </c>
      <c r="C343" t="str">
        <f t="shared" si="5"/>
        <v>May</v>
      </c>
      <c r="D343" t="s">
        <v>154</v>
      </c>
      <c r="E343" t="s">
        <v>164</v>
      </c>
      <c r="F343">
        <v>4</v>
      </c>
      <c r="G343" s="3">
        <v>150</v>
      </c>
      <c r="H343" s="2">
        <v>600</v>
      </c>
    </row>
    <row r="344" spans="1:8" x14ac:dyDescent="0.3">
      <c r="A344">
        <v>1343</v>
      </c>
      <c r="B344" t="s">
        <v>143</v>
      </c>
      <c r="C344" t="str">
        <f t="shared" si="5"/>
        <v>May</v>
      </c>
      <c r="D344" t="s">
        <v>159</v>
      </c>
      <c r="E344" t="s">
        <v>163</v>
      </c>
      <c r="F344">
        <v>4</v>
      </c>
      <c r="G344" s="3">
        <v>2</v>
      </c>
      <c r="H344" s="2">
        <v>8</v>
      </c>
    </row>
    <row r="345" spans="1:8" x14ac:dyDescent="0.3">
      <c r="A345">
        <v>1344</v>
      </c>
      <c r="B345" t="s">
        <v>144</v>
      </c>
      <c r="C345" t="str">
        <f t="shared" si="5"/>
        <v>March</v>
      </c>
      <c r="D345" t="s">
        <v>160</v>
      </c>
      <c r="E345" t="s">
        <v>164</v>
      </c>
      <c r="F345">
        <v>1</v>
      </c>
      <c r="G345" s="3">
        <v>35</v>
      </c>
      <c r="H345" s="2">
        <v>35</v>
      </c>
    </row>
    <row r="346" spans="1:8" x14ac:dyDescent="0.3">
      <c r="A346">
        <v>1345</v>
      </c>
      <c r="B346" t="s">
        <v>124</v>
      </c>
      <c r="C346" t="str">
        <f t="shared" si="5"/>
        <v>March</v>
      </c>
      <c r="D346" t="s">
        <v>153</v>
      </c>
      <c r="E346" t="s">
        <v>163</v>
      </c>
      <c r="F346">
        <v>5</v>
      </c>
      <c r="G346" s="3">
        <v>5</v>
      </c>
      <c r="H346" s="2">
        <v>25</v>
      </c>
    </row>
    <row r="347" spans="1:8" x14ac:dyDescent="0.3">
      <c r="A347">
        <v>1346</v>
      </c>
      <c r="B347" t="s">
        <v>38</v>
      </c>
      <c r="C347" t="str">
        <f t="shared" si="5"/>
        <v>May</v>
      </c>
      <c r="D347" t="s">
        <v>156</v>
      </c>
      <c r="E347" t="s">
        <v>165</v>
      </c>
      <c r="F347">
        <v>5</v>
      </c>
      <c r="G347" s="3">
        <v>40</v>
      </c>
      <c r="H347" s="2">
        <v>200</v>
      </c>
    </row>
    <row r="348" spans="1:8" x14ac:dyDescent="0.3">
      <c r="A348">
        <v>1347</v>
      </c>
      <c r="B348" t="s">
        <v>145</v>
      </c>
      <c r="C348" t="str">
        <f t="shared" si="5"/>
        <v>April</v>
      </c>
      <c r="D348" t="s">
        <v>160</v>
      </c>
      <c r="E348" t="s">
        <v>164</v>
      </c>
      <c r="F348">
        <v>3</v>
      </c>
      <c r="G348" s="3">
        <v>35</v>
      </c>
      <c r="H348" s="2">
        <v>105</v>
      </c>
    </row>
    <row r="349" spans="1:8" x14ac:dyDescent="0.3">
      <c r="A349">
        <v>1348</v>
      </c>
      <c r="B349" t="s">
        <v>117</v>
      </c>
      <c r="C349" t="str">
        <f t="shared" si="5"/>
        <v>May</v>
      </c>
      <c r="D349" t="s">
        <v>153</v>
      </c>
      <c r="E349" t="s">
        <v>163</v>
      </c>
      <c r="F349">
        <v>2</v>
      </c>
      <c r="G349" s="3">
        <v>5</v>
      </c>
      <c r="H349" s="2">
        <v>10</v>
      </c>
    </row>
    <row r="350" spans="1:8" x14ac:dyDescent="0.3">
      <c r="A350">
        <v>1349</v>
      </c>
      <c r="B350" t="s">
        <v>22</v>
      </c>
      <c r="C350" t="str">
        <f t="shared" si="5"/>
        <v>January</v>
      </c>
      <c r="D350" t="s">
        <v>153</v>
      </c>
      <c r="E350" t="s">
        <v>163</v>
      </c>
      <c r="F350">
        <v>1</v>
      </c>
      <c r="G350" s="3">
        <v>5</v>
      </c>
      <c r="H350" s="2">
        <v>5</v>
      </c>
    </row>
    <row r="351" spans="1:8" x14ac:dyDescent="0.3">
      <c r="A351">
        <v>1350</v>
      </c>
      <c r="B351" t="s">
        <v>135</v>
      </c>
      <c r="C351" t="str">
        <f t="shared" si="5"/>
        <v>January</v>
      </c>
      <c r="D351" t="s">
        <v>159</v>
      </c>
      <c r="E351" t="s">
        <v>163</v>
      </c>
      <c r="F351">
        <v>3</v>
      </c>
      <c r="G351" s="3">
        <v>2</v>
      </c>
      <c r="H351" s="2">
        <v>6</v>
      </c>
    </row>
    <row r="352" spans="1:8" x14ac:dyDescent="0.3">
      <c r="A352">
        <v>1351</v>
      </c>
      <c r="B352" t="s">
        <v>75</v>
      </c>
      <c r="C352" t="str">
        <f t="shared" si="5"/>
        <v>January</v>
      </c>
      <c r="D352" t="s">
        <v>152</v>
      </c>
      <c r="E352" t="s">
        <v>162</v>
      </c>
      <c r="F352">
        <v>4</v>
      </c>
      <c r="G352" s="3">
        <v>60</v>
      </c>
      <c r="H352" s="2">
        <v>240</v>
      </c>
    </row>
    <row r="353" spans="1:8" x14ac:dyDescent="0.3">
      <c r="A353">
        <v>1352</v>
      </c>
      <c r="B353" t="s">
        <v>33</v>
      </c>
      <c r="C353" t="str">
        <f t="shared" si="5"/>
        <v>May</v>
      </c>
      <c r="D353" t="s">
        <v>156</v>
      </c>
      <c r="E353" t="s">
        <v>165</v>
      </c>
      <c r="F353">
        <v>5</v>
      </c>
      <c r="G353" s="3">
        <v>40</v>
      </c>
      <c r="H353" s="2">
        <v>200</v>
      </c>
    </row>
    <row r="354" spans="1:8" x14ac:dyDescent="0.3">
      <c r="A354">
        <v>1353</v>
      </c>
      <c r="B354" t="s">
        <v>79</v>
      </c>
      <c r="C354" t="str">
        <f t="shared" si="5"/>
        <v>April</v>
      </c>
      <c r="D354" t="s">
        <v>155</v>
      </c>
      <c r="E354" t="s">
        <v>165</v>
      </c>
      <c r="F354">
        <v>3</v>
      </c>
      <c r="G354" s="3">
        <v>15</v>
      </c>
      <c r="H354" s="2">
        <v>45</v>
      </c>
    </row>
    <row r="355" spans="1:8" x14ac:dyDescent="0.3">
      <c r="A355">
        <v>1354</v>
      </c>
      <c r="B355" t="s">
        <v>135</v>
      </c>
      <c r="C355" t="str">
        <f t="shared" si="5"/>
        <v>January</v>
      </c>
      <c r="D355" t="s">
        <v>154</v>
      </c>
      <c r="E355" t="s">
        <v>164</v>
      </c>
      <c r="F355">
        <v>3</v>
      </c>
      <c r="G355" s="3">
        <v>150</v>
      </c>
      <c r="H355" s="2">
        <v>450</v>
      </c>
    </row>
    <row r="356" spans="1:8" x14ac:dyDescent="0.3">
      <c r="A356">
        <v>1355</v>
      </c>
      <c r="B356" t="s">
        <v>39</v>
      </c>
      <c r="C356" t="str">
        <f t="shared" si="5"/>
        <v>May</v>
      </c>
      <c r="D356" t="s">
        <v>158</v>
      </c>
      <c r="E356" t="s">
        <v>164</v>
      </c>
      <c r="F356">
        <v>2</v>
      </c>
      <c r="G356" s="3">
        <v>20</v>
      </c>
      <c r="H356" s="2">
        <v>40</v>
      </c>
    </row>
    <row r="357" spans="1:8" x14ac:dyDescent="0.3">
      <c r="A357">
        <v>1356</v>
      </c>
      <c r="B357" t="s">
        <v>113</v>
      </c>
      <c r="C357" t="str">
        <f t="shared" si="5"/>
        <v>May</v>
      </c>
      <c r="D357" t="s">
        <v>158</v>
      </c>
      <c r="E357" t="s">
        <v>164</v>
      </c>
      <c r="F357">
        <v>5</v>
      </c>
      <c r="G357" s="3">
        <v>20</v>
      </c>
      <c r="H357" s="2">
        <v>100</v>
      </c>
    </row>
    <row r="358" spans="1:8" x14ac:dyDescent="0.3">
      <c r="A358">
        <v>1357</v>
      </c>
      <c r="B358" t="s">
        <v>62</v>
      </c>
      <c r="C358" t="str">
        <f t="shared" si="5"/>
        <v>April</v>
      </c>
      <c r="D358" t="s">
        <v>161</v>
      </c>
      <c r="E358" t="s">
        <v>163</v>
      </c>
      <c r="F358">
        <v>4</v>
      </c>
      <c r="G358" s="3">
        <v>10</v>
      </c>
      <c r="H358" s="2">
        <v>40</v>
      </c>
    </row>
    <row r="359" spans="1:8" x14ac:dyDescent="0.3">
      <c r="A359">
        <v>1358</v>
      </c>
      <c r="B359" t="s">
        <v>35</v>
      </c>
      <c r="C359" t="str">
        <f t="shared" si="5"/>
        <v>January</v>
      </c>
      <c r="D359" t="s">
        <v>153</v>
      </c>
      <c r="E359" t="s">
        <v>163</v>
      </c>
      <c r="F359">
        <v>1</v>
      </c>
      <c r="G359" s="3">
        <v>5</v>
      </c>
      <c r="H359" s="2">
        <v>5</v>
      </c>
    </row>
    <row r="360" spans="1:8" x14ac:dyDescent="0.3">
      <c r="A360">
        <v>1359</v>
      </c>
      <c r="B360" t="s">
        <v>49</v>
      </c>
      <c r="C360" t="str">
        <f t="shared" si="5"/>
        <v>April</v>
      </c>
      <c r="D360" t="s">
        <v>160</v>
      </c>
      <c r="E360" t="s">
        <v>164</v>
      </c>
      <c r="F360">
        <v>1</v>
      </c>
      <c r="G360" s="3">
        <v>35</v>
      </c>
      <c r="H360" s="2">
        <v>35</v>
      </c>
    </row>
    <row r="361" spans="1:8" x14ac:dyDescent="0.3">
      <c r="A361">
        <v>1360</v>
      </c>
      <c r="B361" t="s">
        <v>91</v>
      </c>
      <c r="C361" t="str">
        <f t="shared" si="5"/>
        <v>April</v>
      </c>
      <c r="D361" t="s">
        <v>153</v>
      </c>
      <c r="E361" t="s">
        <v>163</v>
      </c>
      <c r="F361">
        <v>3</v>
      </c>
      <c r="G361" s="3">
        <v>5</v>
      </c>
      <c r="H361" s="2">
        <v>15</v>
      </c>
    </row>
    <row r="362" spans="1:8" x14ac:dyDescent="0.3">
      <c r="A362">
        <v>1361</v>
      </c>
      <c r="B362" t="s">
        <v>130</v>
      </c>
      <c r="C362" t="str">
        <f t="shared" si="5"/>
        <v>May</v>
      </c>
      <c r="D362" t="s">
        <v>152</v>
      </c>
      <c r="E362" t="s">
        <v>162</v>
      </c>
      <c r="F362">
        <v>5</v>
      </c>
      <c r="G362" s="3">
        <v>60</v>
      </c>
      <c r="H362" s="2">
        <v>300</v>
      </c>
    </row>
    <row r="363" spans="1:8" x14ac:dyDescent="0.3">
      <c r="A363">
        <v>1362</v>
      </c>
      <c r="B363" t="s">
        <v>85</v>
      </c>
      <c r="C363" t="str">
        <f t="shared" si="5"/>
        <v>April</v>
      </c>
      <c r="D363" t="s">
        <v>152</v>
      </c>
      <c r="E363" t="s">
        <v>162</v>
      </c>
      <c r="F363">
        <v>3</v>
      </c>
      <c r="G363" s="3">
        <v>60</v>
      </c>
      <c r="H363" s="2">
        <v>180</v>
      </c>
    </row>
    <row r="364" spans="1:8" x14ac:dyDescent="0.3">
      <c r="A364">
        <v>1363</v>
      </c>
      <c r="B364" t="s">
        <v>106</v>
      </c>
      <c r="C364" t="str">
        <f t="shared" si="5"/>
        <v>April</v>
      </c>
      <c r="D364" t="s">
        <v>158</v>
      </c>
      <c r="E364" t="s">
        <v>164</v>
      </c>
      <c r="F364">
        <v>5</v>
      </c>
      <c r="G364" s="3">
        <v>20</v>
      </c>
      <c r="H364" s="2">
        <v>100</v>
      </c>
    </row>
    <row r="365" spans="1:8" x14ac:dyDescent="0.3">
      <c r="A365">
        <v>1364</v>
      </c>
      <c r="B365" t="s">
        <v>23</v>
      </c>
      <c r="C365" t="str">
        <f t="shared" si="5"/>
        <v>February</v>
      </c>
      <c r="D365" t="s">
        <v>160</v>
      </c>
      <c r="E365" t="s">
        <v>164</v>
      </c>
      <c r="F365">
        <v>5</v>
      </c>
      <c r="G365" s="3">
        <v>35</v>
      </c>
      <c r="H365" s="2">
        <v>175</v>
      </c>
    </row>
    <row r="366" spans="1:8" x14ac:dyDescent="0.3">
      <c r="A366">
        <v>1365</v>
      </c>
      <c r="B366" t="s">
        <v>12</v>
      </c>
      <c r="C366" t="str">
        <f t="shared" si="5"/>
        <v>January</v>
      </c>
      <c r="D366" t="s">
        <v>152</v>
      </c>
      <c r="E366" t="s">
        <v>162</v>
      </c>
      <c r="F366">
        <v>1</v>
      </c>
      <c r="G366" s="3">
        <v>60</v>
      </c>
      <c r="H366" s="2">
        <v>60</v>
      </c>
    </row>
    <row r="367" spans="1:8" x14ac:dyDescent="0.3">
      <c r="A367">
        <v>1366</v>
      </c>
      <c r="B367" t="s">
        <v>53</v>
      </c>
      <c r="C367" t="str">
        <f t="shared" si="5"/>
        <v>April</v>
      </c>
      <c r="D367" t="s">
        <v>160</v>
      </c>
      <c r="E367" t="s">
        <v>164</v>
      </c>
      <c r="F367">
        <v>1</v>
      </c>
      <c r="G367" s="3">
        <v>35</v>
      </c>
      <c r="H367" s="2">
        <v>35</v>
      </c>
    </row>
    <row r="368" spans="1:8" x14ac:dyDescent="0.3">
      <c r="A368">
        <v>1367</v>
      </c>
      <c r="B368" t="s">
        <v>55</v>
      </c>
      <c r="C368" t="str">
        <f t="shared" si="5"/>
        <v>February</v>
      </c>
      <c r="D368" t="s">
        <v>158</v>
      </c>
      <c r="E368" t="s">
        <v>164</v>
      </c>
      <c r="F368">
        <v>4</v>
      </c>
      <c r="G368" s="3">
        <v>20</v>
      </c>
      <c r="H368" s="2">
        <v>80</v>
      </c>
    </row>
    <row r="369" spans="1:8" x14ac:dyDescent="0.3">
      <c r="A369">
        <v>1368</v>
      </c>
      <c r="B369" t="s">
        <v>83</v>
      </c>
      <c r="C369" t="str">
        <f t="shared" si="5"/>
        <v>March</v>
      </c>
      <c r="D369" t="s">
        <v>155</v>
      </c>
      <c r="E369" t="s">
        <v>165</v>
      </c>
      <c r="F369">
        <v>5</v>
      </c>
      <c r="G369" s="3">
        <v>15</v>
      </c>
      <c r="H369" s="2">
        <v>75</v>
      </c>
    </row>
    <row r="370" spans="1:8" x14ac:dyDescent="0.3">
      <c r="A370">
        <v>1369</v>
      </c>
      <c r="B370" t="s">
        <v>118</v>
      </c>
      <c r="C370" t="str">
        <f t="shared" si="5"/>
        <v>April</v>
      </c>
      <c r="D370" t="s">
        <v>152</v>
      </c>
      <c r="E370" t="s">
        <v>162</v>
      </c>
      <c r="F370">
        <v>4</v>
      </c>
      <c r="G370" s="3">
        <v>60</v>
      </c>
      <c r="H370" s="2">
        <v>240</v>
      </c>
    </row>
    <row r="371" spans="1:8" x14ac:dyDescent="0.3">
      <c r="A371">
        <v>1370</v>
      </c>
      <c r="B371" t="s">
        <v>76</v>
      </c>
      <c r="C371" t="str">
        <f t="shared" si="5"/>
        <v>February</v>
      </c>
      <c r="D371" t="s">
        <v>160</v>
      </c>
      <c r="E371" t="s">
        <v>164</v>
      </c>
      <c r="F371">
        <v>1</v>
      </c>
      <c r="G371" s="3">
        <v>35</v>
      </c>
      <c r="H371" s="2">
        <v>35</v>
      </c>
    </row>
    <row r="372" spans="1:8" x14ac:dyDescent="0.3">
      <c r="A372">
        <v>1371</v>
      </c>
      <c r="B372" t="s">
        <v>117</v>
      </c>
      <c r="C372" t="str">
        <f t="shared" si="5"/>
        <v>May</v>
      </c>
      <c r="D372" t="s">
        <v>158</v>
      </c>
      <c r="E372" t="s">
        <v>164</v>
      </c>
      <c r="F372">
        <v>1</v>
      </c>
      <c r="G372" s="3">
        <v>20</v>
      </c>
      <c r="H372" s="2">
        <v>20</v>
      </c>
    </row>
    <row r="373" spans="1:8" x14ac:dyDescent="0.3">
      <c r="A373">
        <v>1372</v>
      </c>
      <c r="B373" t="s">
        <v>93</v>
      </c>
      <c r="C373" t="str">
        <f t="shared" si="5"/>
        <v>April</v>
      </c>
      <c r="D373" t="s">
        <v>154</v>
      </c>
      <c r="E373" t="s">
        <v>164</v>
      </c>
      <c r="F373">
        <v>2</v>
      </c>
      <c r="G373" s="3">
        <v>150</v>
      </c>
      <c r="H373" s="2">
        <v>300</v>
      </c>
    </row>
    <row r="374" spans="1:8" x14ac:dyDescent="0.3">
      <c r="A374">
        <v>1373</v>
      </c>
      <c r="B374" t="s">
        <v>90</v>
      </c>
      <c r="C374" t="str">
        <f t="shared" si="5"/>
        <v>May</v>
      </c>
      <c r="D374" t="s">
        <v>154</v>
      </c>
      <c r="E374" t="s">
        <v>164</v>
      </c>
      <c r="F374">
        <v>3</v>
      </c>
      <c r="G374" s="3">
        <v>150</v>
      </c>
      <c r="H374" s="2">
        <v>450</v>
      </c>
    </row>
    <row r="375" spans="1:8" x14ac:dyDescent="0.3">
      <c r="A375">
        <v>1374</v>
      </c>
      <c r="B375" t="s">
        <v>140</v>
      </c>
      <c r="C375" t="str">
        <f t="shared" si="5"/>
        <v>February</v>
      </c>
      <c r="D375" t="s">
        <v>158</v>
      </c>
      <c r="E375" t="s">
        <v>164</v>
      </c>
      <c r="F375">
        <v>1</v>
      </c>
      <c r="G375" s="3">
        <v>20</v>
      </c>
      <c r="H375" s="2">
        <v>20</v>
      </c>
    </row>
    <row r="376" spans="1:8" x14ac:dyDescent="0.3">
      <c r="A376">
        <v>1375</v>
      </c>
      <c r="B376" t="s">
        <v>12</v>
      </c>
      <c r="C376" t="str">
        <f t="shared" si="5"/>
        <v>January</v>
      </c>
      <c r="D376" t="s">
        <v>161</v>
      </c>
      <c r="E376" t="s">
        <v>163</v>
      </c>
      <c r="F376">
        <v>1</v>
      </c>
      <c r="G376" s="3">
        <v>10</v>
      </c>
      <c r="H376" s="2">
        <v>10</v>
      </c>
    </row>
    <row r="377" spans="1:8" x14ac:dyDescent="0.3">
      <c r="A377">
        <v>1376</v>
      </c>
      <c r="B377" t="s">
        <v>86</v>
      </c>
      <c r="C377" t="str">
        <f t="shared" si="5"/>
        <v>May</v>
      </c>
      <c r="D377" t="s">
        <v>155</v>
      </c>
      <c r="E377" t="s">
        <v>165</v>
      </c>
      <c r="F377">
        <v>1</v>
      </c>
      <c r="G377" s="3">
        <v>15</v>
      </c>
      <c r="H377" s="2">
        <v>15</v>
      </c>
    </row>
    <row r="378" spans="1:8" x14ac:dyDescent="0.3">
      <c r="A378">
        <v>1377</v>
      </c>
      <c r="B378" t="s">
        <v>66</v>
      </c>
      <c r="C378" t="str">
        <f t="shared" si="5"/>
        <v>February</v>
      </c>
      <c r="D378" t="s">
        <v>155</v>
      </c>
      <c r="E378" t="s">
        <v>165</v>
      </c>
      <c r="F378">
        <v>5</v>
      </c>
      <c r="G378" s="3">
        <v>15</v>
      </c>
      <c r="H378" s="2">
        <v>75</v>
      </c>
    </row>
    <row r="379" spans="1:8" x14ac:dyDescent="0.3">
      <c r="A379">
        <v>1378</v>
      </c>
      <c r="B379" t="s">
        <v>29</v>
      </c>
      <c r="C379" t="str">
        <f t="shared" si="5"/>
        <v>May</v>
      </c>
      <c r="D379" t="s">
        <v>158</v>
      </c>
      <c r="E379" t="s">
        <v>164</v>
      </c>
      <c r="F379">
        <v>3</v>
      </c>
      <c r="G379" s="3">
        <v>20</v>
      </c>
      <c r="H379" s="2">
        <v>60</v>
      </c>
    </row>
    <row r="380" spans="1:8" x14ac:dyDescent="0.3">
      <c r="A380">
        <v>1379</v>
      </c>
      <c r="B380" t="s">
        <v>81</v>
      </c>
      <c r="C380" t="str">
        <f t="shared" si="5"/>
        <v>March</v>
      </c>
      <c r="D380" t="s">
        <v>158</v>
      </c>
      <c r="E380" t="s">
        <v>164</v>
      </c>
      <c r="F380">
        <v>4</v>
      </c>
      <c r="G380" s="3">
        <v>20</v>
      </c>
      <c r="H380" s="2">
        <v>80</v>
      </c>
    </row>
    <row r="381" spans="1:8" x14ac:dyDescent="0.3">
      <c r="A381">
        <v>1380</v>
      </c>
      <c r="B381" t="s">
        <v>138</v>
      </c>
      <c r="C381" t="str">
        <f t="shared" si="5"/>
        <v>January</v>
      </c>
      <c r="D381" t="s">
        <v>158</v>
      </c>
      <c r="E381" t="s">
        <v>164</v>
      </c>
      <c r="F381">
        <v>5</v>
      </c>
      <c r="G381" s="3">
        <v>20</v>
      </c>
      <c r="H381" s="2">
        <v>100</v>
      </c>
    </row>
    <row r="382" spans="1:8" x14ac:dyDescent="0.3">
      <c r="A382">
        <v>1381</v>
      </c>
      <c r="B382" t="s">
        <v>46</v>
      </c>
      <c r="C382" t="str">
        <f t="shared" si="5"/>
        <v>May</v>
      </c>
      <c r="D382" t="s">
        <v>157</v>
      </c>
      <c r="E382" t="s">
        <v>162</v>
      </c>
      <c r="F382">
        <v>4</v>
      </c>
      <c r="G382" s="3">
        <v>30</v>
      </c>
      <c r="H382" s="2">
        <v>120</v>
      </c>
    </row>
    <row r="383" spans="1:8" x14ac:dyDescent="0.3">
      <c r="A383">
        <v>1382</v>
      </c>
      <c r="B383" t="s">
        <v>34</v>
      </c>
      <c r="C383" t="str">
        <f t="shared" si="5"/>
        <v>May</v>
      </c>
      <c r="D383" t="s">
        <v>159</v>
      </c>
      <c r="E383" t="s">
        <v>163</v>
      </c>
      <c r="F383">
        <v>3</v>
      </c>
      <c r="G383" s="3">
        <v>2</v>
      </c>
      <c r="H383" s="2">
        <v>6</v>
      </c>
    </row>
    <row r="384" spans="1:8" x14ac:dyDescent="0.3">
      <c r="A384">
        <v>1383</v>
      </c>
      <c r="B384" t="s">
        <v>54</v>
      </c>
      <c r="C384" t="str">
        <f t="shared" si="5"/>
        <v>February</v>
      </c>
      <c r="D384" t="s">
        <v>156</v>
      </c>
      <c r="E384" t="s">
        <v>165</v>
      </c>
      <c r="F384">
        <v>5</v>
      </c>
      <c r="G384" s="3">
        <v>40</v>
      </c>
      <c r="H384" s="2">
        <v>200</v>
      </c>
    </row>
    <row r="385" spans="1:8" x14ac:dyDescent="0.3">
      <c r="A385">
        <v>1384</v>
      </c>
      <c r="B385" t="s">
        <v>8</v>
      </c>
      <c r="C385" t="str">
        <f t="shared" si="5"/>
        <v>March</v>
      </c>
      <c r="D385" t="s">
        <v>153</v>
      </c>
      <c r="E385" t="s">
        <v>163</v>
      </c>
      <c r="F385">
        <v>2</v>
      </c>
      <c r="G385" s="3">
        <v>5</v>
      </c>
      <c r="H385" s="2">
        <v>10</v>
      </c>
    </row>
    <row r="386" spans="1:8" x14ac:dyDescent="0.3">
      <c r="A386">
        <v>1385</v>
      </c>
      <c r="B386" t="s">
        <v>88</v>
      </c>
      <c r="C386" t="str">
        <f t="shared" ref="C386:C449" si="6">TEXT(DATE(YEAR(B386),MONTH(B386),DAY(B386)),"mmmm")</f>
        <v>May</v>
      </c>
      <c r="D386" t="s">
        <v>159</v>
      </c>
      <c r="E386" t="s">
        <v>163</v>
      </c>
      <c r="F386">
        <v>1</v>
      </c>
      <c r="G386" s="3">
        <v>2</v>
      </c>
      <c r="H386" s="2">
        <v>2</v>
      </c>
    </row>
    <row r="387" spans="1:8" x14ac:dyDescent="0.3">
      <c r="A387">
        <v>1386</v>
      </c>
      <c r="B387" t="s">
        <v>116</v>
      </c>
      <c r="C387" t="str">
        <f t="shared" si="6"/>
        <v>March</v>
      </c>
      <c r="D387" t="s">
        <v>159</v>
      </c>
      <c r="E387" t="s">
        <v>163</v>
      </c>
      <c r="F387">
        <v>4</v>
      </c>
      <c r="G387" s="3">
        <v>2</v>
      </c>
      <c r="H387" s="2">
        <v>8</v>
      </c>
    </row>
    <row r="388" spans="1:8" x14ac:dyDescent="0.3">
      <c r="A388">
        <v>1387</v>
      </c>
      <c r="B388" t="s">
        <v>135</v>
      </c>
      <c r="C388" t="str">
        <f t="shared" si="6"/>
        <v>January</v>
      </c>
      <c r="D388" t="s">
        <v>153</v>
      </c>
      <c r="E388" t="s">
        <v>163</v>
      </c>
      <c r="F388">
        <v>3</v>
      </c>
      <c r="G388" s="3">
        <v>5</v>
      </c>
      <c r="H388" s="2">
        <v>15</v>
      </c>
    </row>
    <row r="389" spans="1:8" x14ac:dyDescent="0.3">
      <c r="A389">
        <v>1388</v>
      </c>
      <c r="B389" t="s">
        <v>114</v>
      </c>
      <c r="C389" t="str">
        <f t="shared" si="6"/>
        <v>March</v>
      </c>
      <c r="D389" t="s">
        <v>152</v>
      </c>
      <c r="E389" t="s">
        <v>162</v>
      </c>
      <c r="F389">
        <v>4</v>
      </c>
      <c r="G389" s="3">
        <v>60</v>
      </c>
      <c r="H389" s="2">
        <v>240</v>
      </c>
    </row>
    <row r="390" spans="1:8" x14ac:dyDescent="0.3">
      <c r="A390">
        <v>1389</v>
      </c>
      <c r="B390" t="s">
        <v>137</v>
      </c>
      <c r="C390" t="str">
        <f t="shared" si="6"/>
        <v>February</v>
      </c>
      <c r="D390" t="s">
        <v>152</v>
      </c>
      <c r="E390" t="s">
        <v>162</v>
      </c>
      <c r="F390">
        <v>3</v>
      </c>
      <c r="G390" s="3">
        <v>60</v>
      </c>
      <c r="H390" s="2">
        <v>180</v>
      </c>
    </row>
    <row r="391" spans="1:8" x14ac:dyDescent="0.3">
      <c r="A391">
        <v>1390</v>
      </c>
      <c r="B391" t="s">
        <v>32</v>
      </c>
      <c r="C391" t="str">
        <f t="shared" si="6"/>
        <v>April</v>
      </c>
      <c r="D391" t="s">
        <v>159</v>
      </c>
      <c r="E391" t="s">
        <v>163</v>
      </c>
      <c r="F391">
        <v>5</v>
      </c>
      <c r="G391" s="3">
        <v>2</v>
      </c>
      <c r="H391" s="2">
        <v>10</v>
      </c>
    </row>
    <row r="392" spans="1:8" x14ac:dyDescent="0.3">
      <c r="A392">
        <v>1391</v>
      </c>
      <c r="B392" t="s">
        <v>45</v>
      </c>
      <c r="C392" t="str">
        <f t="shared" si="6"/>
        <v>March</v>
      </c>
      <c r="D392" t="s">
        <v>153</v>
      </c>
      <c r="E392" t="s">
        <v>163</v>
      </c>
      <c r="F392">
        <v>2</v>
      </c>
      <c r="G392" s="3">
        <v>5</v>
      </c>
      <c r="H392" s="2">
        <v>10</v>
      </c>
    </row>
    <row r="393" spans="1:8" x14ac:dyDescent="0.3">
      <c r="A393">
        <v>1392</v>
      </c>
      <c r="B393" t="s">
        <v>35</v>
      </c>
      <c r="C393" t="str">
        <f t="shared" si="6"/>
        <v>January</v>
      </c>
      <c r="D393" t="s">
        <v>156</v>
      </c>
      <c r="E393" t="s">
        <v>165</v>
      </c>
      <c r="F393">
        <v>2</v>
      </c>
      <c r="G393" s="3">
        <v>40</v>
      </c>
      <c r="H393" s="2">
        <v>80</v>
      </c>
    </row>
    <row r="394" spans="1:8" x14ac:dyDescent="0.3">
      <c r="A394">
        <v>1393</v>
      </c>
      <c r="B394" t="s">
        <v>10</v>
      </c>
      <c r="C394" t="str">
        <f t="shared" si="6"/>
        <v>March</v>
      </c>
      <c r="D394" t="s">
        <v>161</v>
      </c>
      <c r="E394" t="s">
        <v>163</v>
      </c>
      <c r="F394">
        <v>4</v>
      </c>
      <c r="G394" s="3">
        <v>10</v>
      </c>
      <c r="H394" s="2">
        <v>40</v>
      </c>
    </row>
    <row r="395" spans="1:8" x14ac:dyDescent="0.3">
      <c r="A395">
        <v>1394</v>
      </c>
      <c r="B395" t="s">
        <v>59</v>
      </c>
      <c r="C395" t="str">
        <f t="shared" si="6"/>
        <v>May</v>
      </c>
      <c r="D395" t="s">
        <v>153</v>
      </c>
      <c r="E395" t="s">
        <v>163</v>
      </c>
      <c r="F395">
        <v>3</v>
      </c>
      <c r="G395" s="3">
        <v>5</v>
      </c>
      <c r="H395" s="2">
        <v>15</v>
      </c>
    </row>
    <row r="396" spans="1:8" x14ac:dyDescent="0.3">
      <c r="A396">
        <v>1395</v>
      </c>
      <c r="B396" t="s">
        <v>98</v>
      </c>
      <c r="C396" t="str">
        <f t="shared" si="6"/>
        <v>March</v>
      </c>
      <c r="D396" t="s">
        <v>160</v>
      </c>
      <c r="E396" t="s">
        <v>164</v>
      </c>
      <c r="F396">
        <v>1</v>
      </c>
      <c r="G396" s="3">
        <v>35</v>
      </c>
      <c r="H396" s="2">
        <v>35</v>
      </c>
    </row>
    <row r="397" spans="1:8" x14ac:dyDescent="0.3">
      <c r="A397">
        <v>1396</v>
      </c>
      <c r="B397" t="s">
        <v>146</v>
      </c>
      <c r="C397" t="str">
        <f t="shared" si="6"/>
        <v>April</v>
      </c>
      <c r="D397" t="s">
        <v>156</v>
      </c>
      <c r="E397" t="s">
        <v>165</v>
      </c>
      <c r="F397">
        <v>1</v>
      </c>
      <c r="G397" s="3">
        <v>40</v>
      </c>
      <c r="H397" s="2">
        <v>40</v>
      </c>
    </row>
    <row r="398" spans="1:8" x14ac:dyDescent="0.3">
      <c r="A398">
        <v>1397</v>
      </c>
      <c r="B398" t="s">
        <v>121</v>
      </c>
      <c r="C398" t="str">
        <f t="shared" si="6"/>
        <v>March</v>
      </c>
      <c r="D398" t="s">
        <v>158</v>
      </c>
      <c r="E398" t="s">
        <v>164</v>
      </c>
      <c r="F398">
        <v>5</v>
      </c>
      <c r="G398" s="3">
        <v>20</v>
      </c>
      <c r="H398" s="2">
        <v>100</v>
      </c>
    </row>
    <row r="399" spans="1:8" x14ac:dyDescent="0.3">
      <c r="A399">
        <v>1398</v>
      </c>
      <c r="B399" t="s">
        <v>94</v>
      </c>
      <c r="C399" t="str">
        <f t="shared" si="6"/>
        <v>March</v>
      </c>
      <c r="D399" t="s">
        <v>159</v>
      </c>
      <c r="E399" t="s">
        <v>163</v>
      </c>
      <c r="F399">
        <v>4</v>
      </c>
      <c r="G399" s="3">
        <v>2</v>
      </c>
      <c r="H399" s="2">
        <v>8</v>
      </c>
    </row>
    <row r="400" spans="1:8" x14ac:dyDescent="0.3">
      <c r="A400">
        <v>1399</v>
      </c>
      <c r="B400" t="s">
        <v>145</v>
      </c>
      <c r="C400" t="str">
        <f t="shared" si="6"/>
        <v>April</v>
      </c>
      <c r="D400" t="s">
        <v>159</v>
      </c>
      <c r="E400" t="s">
        <v>163</v>
      </c>
      <c r="F400">
        <v>5</v>
      </c>
      <c r="G400" s="3">
        <v>2</v>
      </c>
      <c r="H400" s="2">
        <v>10</v>
      </c>
    </row>
    <row r="401" spans="1:8" x14ac:dyDescent="0.3">
      <c r="A401">
        <v>1400</v>
      </c>
      <c r="B401" t="s">
        <v>75</v>
      </c>
      <c r="C401" t="str">
        <f t="shared" si="6"/>
        <v>January</v>
      </c>
      <c r="D401" t="s">
        <v>153</v>
      </c>
      <c r="E401" t="s">
        <v>163</v>
      </c>
      <c r="F401">
        <v>2</v>
      </c>
      <c r="G401" s="3">
        <v>5</v>
      </c>
      <c r="H401" s="2">
        <v>10</v>
      </c>
    </row>
    <row r="402" spans="1:8" x14ac:dyDescent="0.3">
      <c r="A402">
        <v>1401</v>
      </c>
      <c r="B402" t="s">
        <v>112</v>
      </c>
      <c r="C402" t="str">
        <f t="shared" si="6"/>
        <v>January</v>
      </c>
      <c r="D402" t="s">
        <v>158</v>
      </c>
      <c r="E402" t="s">
        <v>164</v>
      </c>
      <c r="F402">
        <v>5</v>
      </c>
      <c r="G402" s="3">
        <v>20</v>
      </c>
      <c r="H402" s="2">
        <v>100</v>
      </c>
    </row>
    <row r="403" spans="1:8" x14ac:dyDescent="0.3">
      <c r="A403">
        <v>1402</v>
      </c>
      <c r="B403" t="s">
        <v>100</v>
      </c>
      <c r="C403" t="str">
        <f t="shared" si="6"/>
        <v>May</v>
      </c>
      <c r="D403" t="s">
        <v>152</v>
      </c>
      <c r="E403" t="s">
        <v>162</v>
      </c>
      <c r="F403">
        <v>3</v>
      </c>
      <c r="G403" s="3">
        <v>60</v>
      </c>
      <c r="H403" s="2">
        <v>180</v>
      </c>
    </row>
    <row r="404" spans="1:8" x14ac:dyDescent="0.3">
      <c r="A404">
        <v>1403</v>
      </c>
      <c r="B404" t="s">
        <v>122</v>
      </c>
      <c r="C404" t="str">
        <f t="shared" si="6"/>
        <v>April</v>
      </c>
      <c r="D404" t="s">
        <v>157</v>
      </c>
      <c r="E404" t="s">
        <v>162</v>
      </c>
      <c r="F404">
        <v>4</v>
      </c>
      <c r="G404" s="3">
        <v>30</v>
      </c>
      <c r="H404" s="2">
        <v>120</v>
      </c>
    </row>
    <row r="405" spans="1:8" x14ac:dyDescent="0.3">
      <c r="A405">
        <v>1404</v>
      </c>
      <c r="B405" t="s">
        <v>139</v>
      </c>
      <c r="C405" t="str">
        <f t="shared" si="6"/>
        <v>February</v>
      </c>
      <c r="D405" t="s">
        <v>153</v>
      </c>
      <c r="E405" t="s">
        <v>163</v>
      </c>
      <c r="F405">
        <v>2</v>
      </c>
      <c r="G405" s="3">
        <v>5</v>
      </c>
      <c r="H405" s="2">
        <v>10</v>
      </c>
    </row>
    <row r="406" spans="1:8" x14ac:dyDescent="0.3">
      <c r="A406">
        <v>1405</v>
      </c>
      <c r="B406" t="s">
        <v>125</v>
      </c>
      <c r="C406" t="str">
        <f t="shared" si="6"/>
        <v>March</v>
      </c>
      <c r="D406" t="s">
        <v>159</v>
      </c>
      <c r="E406" t="s">
        <v>163</v>
      </c>
      <c r="F406">
        <v>3</v>
      </c>
      <c r="G406" s="3">
        <v>2</v>
      </c>
      <c r="H406" s="2">
        <v>6</v>
      </c>
    </row>
    <row r="407" spans="1:8" x14ac:dyDescent="0.3">
      <c r="A407">
        <v>1406</v>
      </c>
      <c r="B407" t="s">
        <v>38</v>
      </c>
      <c r="C407" t="str">
        <f t="shared" si="6"/>
        <v>May</v>
      </c>
      <c r="D407" t="s">
        <v>158</v>
      </c>
      <c r="E407" t="s">
        <v>164</v>
      </c>
      <c r="F407">
        <v>5</v>
      </c>
      <c r="G407" s="3">
        <v>20</v>
      </c>
      <c r="H407" s="2">
        <v>100</v>
      </c>
    </row>
    <row r="408" spans="1:8" x14ac:dyDescent="0.3">
      <c r="A408">
        <v>1407</v>
      </c>
      <c r="B408" t="s">
        <v>84</v>
      </c>
      <c r="C408" t="str">
        <f t="shared" si="6"/>
        <v>May</v>
      </c>
      <c r="D408" t="s">
        <v>153</v>
      </c>
      <c r="E408" t="s">
        <v>163</v>
      </c>
      <c r="F408">
        <v>5</v>
      </c>
      <c r="G408" s="3">
        <v>5</v>
      </c>
      <c r="H408" s="2">
        <v>25</v>
      </c>
    </row>
    <row r="409" spans="1:8" x14ac:dyDescent="0.3">
      <c r="A409">
        <v>1408</v>
      </c>
      <c r="B409" t="s">
        <v>137</v>
      </c>
      <c r="C409" t="str">
        <f t="shared" si="6"/>
        <v>February</v>
      </c>
      <c r="D409" t="s">
        <v>152</v>
      </c>
      <c r="E409" t="s">
        <v>162</v>
      </c>
      <c r="F409">
        <v>5</v>
      </c>
      <c r="G409" s="3">
        <v>60</v>
      </c>
      <c r="H409" s="2">
        <v>300</v>
      </c>
    </row>
    <row r="410" spans="1:8" x14ac:dyDescent="0.3">
      <c r="A410">
        <v>1409</v>
      </c>
      <c r="B410" t="s">
        <v>115</v>
      </c>
      <c r="C410" t="str">
        <f t="shared" si="6"/>
        <v>January</v>
      </c>
      <c r="D410" t="s">
        <v>161</v>
      </c>
      <c r="E410" t="s">
        <v>163</v>
      </c>
      <c r="F410">
        <v>5</v>
      </c>
      <c r="G410" s="3">
        <v>10</v>
      </c>
      <c r="H410" s="2">
        <v>50</v>
      </c>
    </row>
    <row r="411" spans="1:8" x14ac:dyDescent="0.3">
      <c r="A411">
        <v>1410</v>
      </c>
      <c r="B411" t="s">
        <v>61</v>
      </c>
      <c r="C411" t="str">
        <f t="shared" si="6"/>
        <v>January</v>
      </c>
      <c r="D411" t="s">
        <v>155</v>
      </c>
      <c r="E411" t="s">
        <v>165</v>
      </c>
      <c r="F411">
        <v>5</v>
      </c>
      <c r="G411" s="3">
        <v>15</v>
      </c>
      <c r="H411" s="2">
        <v>75</v>
      </c>
    </row>
    <row r="412" spans="1:8" x14ac:dyDescent="0.3">
      <c r="A412">
        <v>1411</v>
      </c>
      <c r="B412" t="s">
        <v>116</v>
      </c>
      <c r="C412" t="str">
        <f t="shared" si="6"/>
        <v>March</v>
      </c>
      <c r="D412" t="s">
        <v>154</v>
      </c>
      <c r="E412" t="s">
        <v>164</v>
      </c>
      <c r="F412">
        <v>3</v>
      </c>
      <c r="G412" s="3">
        <v>150</v>
      </c>
      <c r="H412" s="2">
        <v>450</v>
      </c>
    </row>
    <row r="413" spans="1:8" x14ac:dyDescent="0.3">
      <c r="A413">
        <v>1412</v>
      </c>
      <c r="B413" t="s">
        <v>42</v>
      </c>
      <c r="C413" t="str">
        <f t="shared" si="6"/>
        <v>February</v>
      </c>
      <c r="D413" t="s">
        <v>157</v>
      </c>
      <c r="E413" t="s">
        <v>162</v>
      </c>
      <c r="F413">
        <v>1</v>
      </c>
      <c r="G413" s="3">
        <v>30</v>
      </c>
      <c r="H413" s="2">
        <v>30</v>
      </c>
    </row>
    <row r="414" spans="1:8" x14ac:dyDescent="0.3">
      <c r="A414">
        <v>1413</v>
      </c>
      <c r="B414" t="s">
        <v>106</v>
      </c>
      <c r="C414" t="str">
        <f t="shared" si="6"/>
        <v>April</v>
      </c>
      <c r="D414" t="s">
        <v>154</v>
      </c>
      <c r="E414" t="s">
        <v>164</v>
      </c>
      <c r="F414">
        <v>3</v>
      </c>
      <c r="G414" s="3">
        <v>150</v>
      </c>
      <c r="H414" s="2">
        <v>450</v>
      </c>
    </row>
    <row r="415" spans="1:8" x14ac:dyDescent="0.3">
      <c r="A415">
        <v>1414</v>
      </c>
      <c r="B415" t="s">
        <v>55</v>
      </c>
      <c r="C415" t="str">
        <f t="shared" si="6"/>
        <v>February</v>
      </c>
      <c r="D415" t="s">
        <v>152</v>
      </c>
      <c r="E415" t="s">
        <v>162</v>
      </c>
      <c r="F415">
        <v>1</v>
      </c>
      <c r="G415" s="3">
        <v>60</v>
      </c>
      <c r="H415" s="2">
        <v>60</v>
      </c>
    </row>
    <row r="416" spans="1:8" x14ac:dyDescent="0.3">
      <c r="A416">
        <v>1415</v>
      </c>
      <c r="B416" t="s">
        <v>77</v>
      </c>
      <c r="C416" t="str">
        <f t="shared" si="6"/>
        <v>February</v>
      </c>
      <c r="D416" t="s">
        <v>155</v>
      </c>
      <c r="E416" t="s">
        <v>165</v>
      </c>
      <c r="F416">
        <v>3</v>
      </c>
      <c r="G416" s="3">
        <v>15</v>
      </c>
      <c r="H416" s="2">
        <v>45</v>
      </c>
    </row>
    <row r="417" spans="1:8" x14ac:dyDescent="0.3">
      <c r="A417">
        <v>1416</v>
      </c>
      <c r="B417" t="s">
        <v>107</v>
      </c>
      <c r="C417" t="str">
        <f t="shared" si="6"/>
        <v>April</v>
      </c>
      <c r="D417" t="s">
        <v>154</v>
      </c>
      <c r="E417" t="s">
        <v>164</v>
      </c>
      <c r="F417">
        <v>3</v>
      </c>
      <c r="G417" s="3">
        <v>150</v>
      </c>
      <c r="H417" s="2">
        <v>450</v>
      </c>
    </row>
    <row r="418" spans="1:8" x14ac:dyDescent="0.3">
      <c r="A418">
        <v>1417</v>
      </c>
      <c r="B418" t="s">
        <v>72</v>
      </c>
      <c r="C418" t="str">
        <f t="shared" si="6"/>
        <v>April</v>
      </c>
      <c r="D418" t="s">
        <v>154</v>
      </c>
      <c r="E418" t="s">
        <v>164</v>
      </c>
      <c r="F418">
        <v>2</v>
      </c>
      <c r="G418" s="3">
        <v>150</v>
      </c>
      <c r="H418" s="2">
        <v>300</v>
      </c>
    </row>
    <row r="419" spans="1:8" x14ac:dyDescent="0.3">
      <c r="A419">
        <v>1418</v>
      </c>
      <c r="B419" t="s">
        <v>84</v>
      </c>
      <c r="C419" t="str">
        <f t="shared" si="6"/>
        <v>May</v>
      </c>
      <c r="D419" t="s">
        <v>155</v>
      </c>
      <c r="E419" t="s">
        <v>165</v>
      </c>
      <c r="F419">
        <v>3</v>
      </c>
      <c r="G419" s="3">
        <v>15</v>
      </c>
      <c r="H419" s="2">
        <v>45</v>
      </c>
    </row>
    <row r="420" spans="1:8" x14ac:dyDescent="0.3">
      <c r="A420">
        <v>1419</v>
      </c>
      <c r="B420" t="s">
        <v>43</v>
      </c>
      <c r="C420" t="str">
        <f t="shared" si="6"/>
        <v>May</v>
      </c>
      <c r="D420" t="s">
        <v>160</v>
      </c>
      <c r="E420" t="s">
        <v>164</v>
      </c>
      <c r="F420">
        <v>4</v>
      </c>
      <c r="G420" s="3">
        <v>35</v>
      </c>
      <c r="H420" s="2">
        <v>140</v>
      </c>
    </row>
    <row r="421" spans="1:8" x14ac:dyDescent="0.3">
      <c r="A421">
        <v>1420</v>
      </c>
      <c r="B421" t="s">
        <v>42</v>
      </c>
      <c r="C421" t="str">
        <f t="shared" si="6"/>
        <v>February</v>
      </c>
      <c r="D421" t="s">
        <v>153</v>
      </c>
      <c r="E421" t="s">
        <v>163</v>
      </c>
      <c r="F421">
        <v>4</v>
      </c>
      <c r="G421" s="3">
        <v>5</v>
      </c>
      <c r="H421" s="2">
        <v>20</v>
      </c>
    </row>
    <row r="422" spans="1:8" x14ac:dyDescent="0.3">
      <c r="A422">
        <v>1421</v>
      </c>
      <c r="B422" t="s">
        <v>129</v>
      </c>
      <c r="C422" t="str">
        <f t="shared" si="6"/>
        <v>February</v>
      </c>
      <c r="D422" t="s">
        <v>154</v>
      </c>
      <c r="E422" t="s">
        <v>164</v>
      </c>
      <c r="F422">
        <v>5</v>
      </c>
      <c r="G422" s="3">
        <v>150</v>
      </c>
      <c r="H422" s="2">
        <v>750</v>
      </c>
    </row>
    <row r="423" spans="1:8" x14ac:dyDescent="0.3">
      <c r="A423">
        <v>1422</v>
      </c>
      <c r="B423" t="s">
        <v>31</v>
      </c>
      <c r="C423" t="str">
        <f t="shared" si="6"/>
        <v>February</v>
      </c>
      <c r="D423" t="s">
        <v>161</v>
      </c>
      <c r="E423" t="s">
        <v>163</v>
      </c>
      <c r="F423">
        <v>3</v>
      </c>
      <c r="G423" s="3">
        <v>10</v>
      </c>
      <c r="H423" s="2">
        <v>30</v>
      </c>
    </row>
    <row r="424" spans="1:8" x14ac:dyDescent="0.3">
      <c r="A424">
        <v>1423</v>
      </c>
      <c r="B424" t="s">
        <v>140</v>
      </c>
      <c r="C424" t="str">
        <f t="shared" si="6"/>
        <v>February</v>
      </c>
      <c r="D424" t="s">
        <v>153</v>
      </c>
      <c r="E424" t="s">
        <v>163</v>
      </c>
      <c r="F424">
        <v>5</v>
      </c>
      <c r="G424" s="3">
        <v>5</v>
      </c>
      <c r="H424" s="2">
        <v>25</v>
      </c>
    </row>
    <row r="425" spans="1:8" x14ac:dyDescent="0.3">
      <c r="A425">
        <v>1424</v>
      </c>
      <c r="B425" t="s">
        <v>22</v>
      </c>
      <c r="C425" t="str">
        <f t="shared" si="6"/>
        <v>January</v>
      </c>
      <c r="D425" t="s">
        <v>152</v>
      </c>
      <c r="E425" t="s">
        <v>162</v>
      </c>
      <c r="F425">
        <v>3</v>
      </c>
      <c r="G425" s="3">
        <v>60</v>
      </c>
      <c r="H425" s="2">
        <v>180</v>
      </c>
    </row>
    <row r="426" spans="1:8" x14ac:dyDescent="0.3">
      <c r="A426">
        <v>1425</v>
      </c>
      <c r="B426" t="s">
        <v>110</v>
      </c>
      <c r="C426" t="str">
        <f t="shared" si="6"/>
        <v>March</v>
      </c>
      <c r="D426" t="s">
        <v>152</v>
      </c>
      <c r="E426" t="s">
        <v>162</v>
      </c>
      <c r="F426">
        <v>1</v>
      </c>
      <c r="G426" s="3">
        <v>60</v>
      </c>
      <c r="H426" s="2">
        <v>60</v>
      </c>
    </row>
    <row r="427" spans="1:8" x14ac:dyDescent="0.3">
      <c r="A427">
        <v>1426</v>
      </c>
      <c r="B427" t="s">
        <v>92</v>
      </c>
      <c r="C427" t="str">
        <f t="shared" si="6"/>
        <v>February</v>
      </c>
      <c r="D427" t="s">
        <v>161</v>
      </c>
      <c r="E427" t="s">
        <v>163</v>
      </c>
      <c r="F427">
        <v>3</v>
      </c>
      <c r="G427" s="3">
        <v>10</v>
      </c>
      <c r="H427" s="2">
        <v>30</v>
      </c>
    </row>
    <row r="428" spans="1:8" x14ac:dyDescent="0.3">
      <c r="A428">
        <v>1427</v>
      </c>
      <c r="B428" t="s">
        <v>87</v>
      </c>
      <c r="C428" t="str">
        <f t="shared" si="6"/>
        <v>January</v>
      </c>
      <c r="D428" t="s">
        <v>153</v>
      </c>
      <c r="E428" t="s">
        <v>163</v>
      </c>
      <c r="F428">
        <v>4</v>
      </c>
      <c r="G428" s="3">
        <v>5</v>
      </c>
      <c r="H428" s="2">
        <v>20</v>
      </c>
    </row>
    <row r="429" spans="1:8" x14ac:dyDescent="0.3">
      <c r="A429">
        <v>1428</v>
      </c>
      <c r="B429" t="s">
        <v>122</v>
      </c>
      <c r="C429" t="str">
        <f t="shared" si="6"/>
        <v>April</v>
      </c>
      <c r="D429" t="s">
        <v>157</v>
      </c>
      <c r="E429" t="s">
        <v>162</v>
      </c>
      <c r="F429">
        <v>4</v>
      </c>
      <c r="G429" s="3">
        <v>30</v>
      </c>
      <c r="H429" s="2">
        <v>120</v>
      </c>
    </row>
    <row r="430" spans="1:8" x14ac:dyDescent="0.3">
      <c r="A430">
        <v>1429</v>
      </c>
      <c r="B430" t="s">
        <v>121</v>
      </c>
      <c r="C430" t="str">
        <f t="shared" si="6"/>
        <v>March</v>
      </c>
      <c r="D430" t="s">
        <v>161</v>
      </c>
      <c r="E430" t="s">
        <v>163</v>
      </c>
      <c r="F430">
        <v>2</v>
      </c>
      <c r="G430" s="3">
        <v>10</v>
      </c>
      <c r="H430" s="2">
        <v>20</v>
      </c>
    </row>
    <row r="431" spans="1:8" x14ac:dyDescent="0.3">
      <c r="A431">
        <v>1430</v>
      </c>
      <c r="B431" t="s">
        <v>11</v>
      </c>
      <c r="C431" t="str">
        <f t="shared" si="6"/>
        <v>January</v>
      </c>
      <c r="D431" t="s">
        <v>157</v>
      </c>
      <c r="E431" t="s">
        <v>162</v>
      </c>
      <c r="F431">
        <v>5</v>
      </c>
      <c r="G431" s="3">
        <v>30</v>
      </c>
      <c r="H431" s="2">
        <v>150</v>
      </c>
    </row>
    <row r="432" spans="1:8" x14ac:dyDescent="0.3">
      <c r="A432">
        <v>1431</v>
      </c>
      <c r="B432" t="s">
        <v>141</v>
      </c>
      <c r="C432" t="str">
        <f t="shared" si="6"/>
        <v>May</v>
      </c>
      <c r="D432" t="s">
        <v>159</v>
      </c>
      <c r="E432" t="s">
        <v>163</v>
      </c>
      <c r="F432">
        <v>2</v>
      </c>
      <c r="G432" s="3">
        <v>2</v>
      </c>
      <c r="H432" s="2">
        <v>4</v>
      </c>
    </row>
    <row r="433" spans="1:8" x14ac:dyDescent="0.3">
      <c r="A433">
        <v>1432</v>
      </c>
      <c r="B433" t="s">
        <v>65</v>
      </c>
      <c r="C433" t="str">
        <f t="shared" si="6"/>
        <v>January</v>
      </c>
      <c r="D433" t="s">
        <v>156</v>
      </c>
      <c r="E433" t="s">
        <v>165</v>
      </c>
      <c r="F433">
        <v>1</v>
      </c>
      <c r="G433" s="3">
        <v>40</v>
      </c>
      <c r="H433" s="2">
        <v>40</v>
      </c>
    </row>
    <row r="434" spans="1:8" x14ac:dyDescent="0.3">
      <c r="A434">
        <v>1433</v>
      </c>
      <c r="B434" t="s">
        <v>79</v>
      </c>
      <c r="C434" t="str">
        <f t="shared" si="6"/>
        <v>April</v>
      </c>
      <c r="D434" t="s">
        <v>153</v>
      </c>
      <c r="E434" t="s">
        <v>163</v>
      </c>
      <c r="F434">
        <v>4</v>
      </c>
      <c r="G434" s="3">
        <v>5</v>
      </c>
      <c r="H434" s="2">
        <v>20</v>
      </c>
    </row>
    <row r="435" spans="1:8" x14ac:dyDescent="0.3">
      <c r="A435">
        <v>1434</v>
      </c>
      <c r="B435" t="s">
        <v>71</v>
      </c>
      <c r="C435" t="str">
        <f t="shared" si="6"/>
        <v>April</v>
      </c>
      <c r="D435" t="s">
        <v>155</v>
      </c>
      <c r="E435" t="s">
        <v>165</v>
      </c>
      <c r="F435">
        <v>1</v>
      </c>
      <c r="G435" s="3">
        <v>15</v>
      </c>
      <c r="H435" s="2">
        <v>15</v>
      </c>
    </row>
    <row r="436" spans="1:8" x14ac:dyDescent="0.3">
      <c r="A436">
        <v>1435</v>
      </c>
      <c r="B436" t="s">
        <v>87</v>
      </c>
      <c r="C436" t="str">
        <f t="shared" si="6"/>
        <v>January</v>
      </c>
      <c r="D436" t="s">
        <v>159</v>
      </c>
      <c r="E436" t="s">
        <v>163</v>
      </c>
      <c r="F436">
        <v>4</v>
      </c>
      <c r="G436" s="3">
        <v>2</v>
      </c>
      <c r="H436" s="2">
        <v>8</v>
      </c>
    </row>
    <row r="437" spans="1:8" x14ac:dyDescent="0.3">
      <c r="A437">
        <v>1436</v>
      </c>
      <c r="B437" t="s">
        <v>44</v>
      </c>
      <c r="C437" t="str">
        <f t="shared" si="6"/>
        <v>January</v>
      </c>
      <c r="D437" t="s">
        <v>154</v>
      </c>
      <c r="E437" t="s">
        <v>164</v>
      </c>
      <c r="F437">
        <v>1</v>
      </c>
      <c r="G437" s="3">
        <v>150</v>
      </c>
      <c r="H437" s="2">
        <v>150</v>
      </c>
    </row>
    <row r="438" spans="1:8" x14ac:dyDescent="0.3">
      <c r="A438">
        <v>1437</v>
      </c>
      <c r="B438" t="s">
        <v>29</v>
      </c>
      <c r="C438" t="str">
        <f t="shared" si="6"/>
        <v>May</v>
      </c>
      <c r="D438" t="s">
        <v>157</v>
      </c>
      <c r="E438" t="s">
        <v>162</v>
      </c>
      <c r="F438">
        <v>4</v>
      </c>
      <c r="G438" s="3">
        <v>30</v>
      </c>
      <c r="H438" s="2">
        <v>120</v>
      </c>
    </row>
    <row r="439" spans="1:8" x14ac:dyDescent="0.3">
      <c r="A439">
        <v>1438</v>
      </c>
      <c r="B439" t="s">
        <v>93</v>
      </c>
      <c r="C439" t="str">
        <f t="shared" si="6"/>
        <v>April</v>
      </c>
      <c r="D439" t="s">
        <v>155</v>
      </c>
      <c r="E439" t="s">
        <v>165</v>
      </c>
      <c r="F439">
        <v>2</v>
      </c>
      <c r="G439" s="3">
        <v>15</v>
      </c>
      <c r="H439" s="2">
        <v>30</v>
      </c>
    </row>
    <row r="440" spans="1:8" x14ac:dyDescent="0.3">
      <c r="A440">
        <v>1439</v>
      </c>
      <c r="B440" t="s">
        <v>70</v>
      </c>
      <c r="C440" t="str">
        <f t="shared" si="6"/>
        <v>March</v>
      </c>
      <c r="D440" t="s">
        <v>159</v>
      </c>
      <c r="E440" t="s">
        <v>163</v>
      </c>
      <c r="F440">
        <v>1</v>
      </c>
      <c r="G440" s="3">
        <v>2</v>
      </c>
      <c r="H440" s="2">
        <v>2</v>
      </c>
    </row>
    <row r="441" spans="1:8" x14ac:dyDescent="0.3">
      <c r="A441">
        <v>1440</v>
      </c>
      <c r="B441" t="s">
        <v>25</v>
      </c>
      <c r="C441" t="str">
        <f t="shared" si="6"/>
        <v>January</v>
      </c>
      <c r="D441" t="s">
        <v>160</v>
      </c>
      <c r="E441" t="s">
        <v>164</v>
      </c>
      <c r="F441">
        <v>5</v>
      </c>
      <c r="G441" s="3">
        <v>35</v>
      </c>
      <c r="H441" s="2">
        <v>175</v>
      </c>
    </row>
    <row r="442" spans="1:8" x14ac:dyDescent="0.3">
      <c r="A442">
        <v>1441</v>
      </c>
      <c r="B442" t="s">
        <v>133</v>
      </c>
      <c r="C442" t="str">
        <f t="shared" si="6"/>
        <v>January</v>
      </c>
      <c r="D442" t="s">
        <v>158</v>
      </c>
      <c r="E442" t="s">
        <v>164</v>
      </c>
      <c r="F442">
        <v>4</v>
      </c>
      <c r="G442" s="3">
        <v>20</v>
      </c>
      <c r="H442" s="2">
        <v>80</v>
      </c>
    </row>
    <row r="443" spans="1:8" x14ac:dyDescent="0.3">
      <c r="A443">
        <v>1442</v>
      </c>
      <c r="B443" t="s">
        <v>68</v>
      </c>
      <c r="C443" t="str">
        <f t="shared" si="6"/>
        <v>February</v>
      </c>
      <c r="D443" t="s">
        <v>152</v>
      </c>
      <c r="E443" t="s">
        <v>162</v>
      </c>
      <c r="F443">
        <v>4</v>
      </c>
      <c r="G443" s="3">
        <v>60</v>
      </c>
      <c r="H443" s="2">
        <v>240</v>
      </c>
    </row>
    <row r="444" spans="1:8" x14ac:dyDescent="0.3">
      <c r="A444">
        <v>1443</v>
      </c>
      <c r="B444" t="s">
        <v>78</v>
      </c>
      <c r="C444" t="str">
        <f t="shared" si="6"/>
        <v>April</v>
      </c>
      <c r="D444" t="s">
        <v>156</v>
      </c>
      <c r="E444" t="s">
        <v>165</v>
      </c>
      <c r="F444">
        <v>5</v>
      </c>
      <c r="G444" s="3">
        <v>40</v>
      </c>
      <c r="H444" s="2">
        <v>200</v>
      </c>
    </row>
    <row r="445" spans="1:8" x14ac:dyDescent="0.3">
      <c r="A445">
        <v>1444</v>
      </c>
      <c r="B445" t="s">
        <v>60</v>
      </c>
      <c r="C445" t="str">
        <f t="shared" si="6"/>
        <v>March</v>
      </c>
      <c r="D445" t="s">
        <v>154</v>
      </c>
      <c r="E445" t="s">
        <v>164</v>
      </c>
      <c r="F445">
        <v>5</v>
      </c>
      <c r="G445" s="3">
        <v>150</v>
      </c>
      <c r="H445" s="2">
        <v>750</v>
      </c>
    </row>
    <row r="446" spans="1:8" x14ac:dyDescent="0.3">
      <c r="A446">
        <v>1445</v>
      </c>
      <c r="B446" t="s">
        <v>71</v>
      </c>
      <c r="C446" t="str">
        <f t="shared" si="6"/>
        <v>April</v>
      </c>
      <c r="D446" t="s">
        <v>161</v>
      </c>
      <c r="E446" t="s">
        <v>163</v>
      </c>
      <c r="F446">
        <v>2</v>
      </c>
      <c r="G446" s="3">
        <v>10</v>
      </c>
      <c r="H446" s="2">
        <v>20</v>
      </c>
    </row>
    <row r="447" spans="1:8" x14ac:dyDescent="0.3">
      <c r="A447">
        <v>1446</v>
      </c>
      <c r="B447" t="s">
        <v>42</v>
      </c>
      <c r="C447" t="str">
        <f t="shared" si="6"/>
        <v>February</v>
      </c>
      <c r="D447" t="s">
        <v>155</v>
      </c>
      <c r="E447" t="s">
        <v>165</v>
      </c>
      <c r="F447">
        <v>1</v>
      </c>
      <c r="G447" s="3">
        <v>15</v>
      </c>
      <c r="H447" s="2">
        <v>15</v>
      </c>
    </row>
    <row r="448" spans="1:8" x14ac:dyDescent="0.3">
      <c r="A448">
        <v>1447</v>
      </c>
      <c r="B448" t="s">
        <v>40</v>
      </c>
      <c r="C448" t="str">
        <f t="shared" si="6"/>
        <v>May</v>
      </c>
      <c r="D448" t="s">
        <v>156</v>
      </c>
      <c r="E448" t="s">
        <v>165</v>
      </c>
      <c r="F448">
        <v>2</v>
      </c>
      <c r="G448" s="3">
        <v>40</v>
      </c>
      <c r="H448" s="2">
        <v>80</v>
      </c>
    </row>
    <row r="449" spans="1:8" x14ac:dyDescent="0.3">
      <c r="A449">
        <v>1448</v>
      </c>
      <c r="B449" t="s">
        <v>39</v>
      </c>
      <c r="C449" t="str">
        <f t="shared" si="6"/>
        <v>May</v>
      </c>
      <c r="D449" t="s">
        <v>152</v>
      </c>
      <c r="E449" t="s">
        <v>162</v>
      </c>
      <c r="F449">
        <v>4</v>
      </c>
      <c r="G449" s="3">
        <v>60</v>
      </c>
      <c r="H449" s="2">
        <v>240</v>
      </c>
    </row>
    <row r="450" spans="1:8" x14ac:dyDescent="0.3">
      <c r="A450">
        <v>1449</v>
      </c>
      <c r="B450" t="s">
        <v>8</v>
      </c>
      <c r="C450" t="str">
        <f t="shared" ref="C450:C501" si="7">TEXT(DATE(YEAR(B450),MONTH(B450),DAY(B450)),"mmmm")</f>
        <v>March</v>
      </c>
      <c r="D450" t="s">
        <v>154</v>
      </c>
      <c r="E450" t="s">
        <v>164</v>
      </c>
      <c r="F450">
        <v>1</v>
      </c>
      <c r="G450" s="3">
        <v>150</v>
      </c>
      <c r="H450" s="2">
        <v>150</v>
      </c>
    </row>
    <row r="451" spans="1:8" x14ac:dyDescent="0.3">
      <c r="A451">
        <v>1450</v>
      </c>
      <c r="B451" t="s">
        <v>21</v>
      </c>
      <c r="C451" t="str">
        <f t="shared" si="7"/>
        <v>January</v>
      </c>
      <c r="D451" t="s">
        <v>157</v>
      </c>
      <c r="E451" t="s">
        <v>162</v>
      </c>
      <c r="F451">
        <v>3</v>
      </c>
      <c r="G451" s="3">
        <v>30</v>
      </c>
      <c r="H451" s="2">
        <v>90</v>
      </c>
    </row>
    <row r="452" spans="1:8" x14ac:dyDescent="0.3">
      <c r="A452">
        <v>1451</v>
      </c>
      <c r="B452" t="s">
        <v>118</v>
      </c>
      <c r="C452" t="str">
        <f t="shared" si="7"/>
        <v>April</v>
      </c>
      <c r="D452" t="s">
        <v>152</v>
      </c>
      <c r="E452" t="s">
        <v>162</v>
      </c>
      <c r="F452">
        <v>3</v>
      </c>
      <c r="G452" s="3">
        <v>60</v>
      </c>
      <c r="H452" s="2">
        <v>180</v>
      </c>
    </row>
    <row r="453" spans="1:8" x14ac:dyDescent="0.3">
      <c r="A453">
        <v>1452</v>
      </c>
      <c r="B453" t="s">
        <v>23</v>
      </c>
      <c r="C453" t="str">
        <f t="shared" si="7"/>
        <v>February</v>
      </c>
      <c r="D453" t="s">
        <v>154</v>
      </c>
      <c r="E453" t="s">
        <v>164</v>
      </c>
      <c r="F453">
        <v>3</v>
      </c>
      <c r="G453" s="3">
        <v>150</v>
      </c>
      <c r="H453" s="2">
        <v>450</v>
      </c>
    </row>
    <row r="454" spans="1:8" x14ac:dyDescent="0.3">
      <c r="A454">
        <v>1453</v>
      </c>
      <c r="B454" t="s">
        <v>93</v>
      </c>
      <c r="C454" t="str">
        <f t="shared" si="7"/>
        <v>April</v>
      </c>
      <c r="D454" t="s">
        <v>152</v>
      </c>
      <c r="E454" t="s">
        <v>162</v>
      </c>
      <c r="F454">
        <v>2</v>
      </c>
      <c r="G454" s="3">
        <v>60</v>
      </c>
      <c r="H454" s="2">
        <v>120</v>
      </c>
    </row>
    <row r="455" spans="1:8" x14ac:dyDescent="0.3">
      <c r="A455">
        <v>1454</v>
      </c>
      <c r="B455" t="s">
        <v>65</v>
      </c>
      <c r="C455" t="str">
        <f t="shared" si="7"/>
        <v>January</v>
      </c>
      <c r="D455" t="s">
        <v>157</v>
      </c>
      <c r="E455" t="s">
        <v>162</v>
      </c>
      <c r="F455">
        <v>5</v>
      </c>
      <c r="G455" s="3">
        <v>30</v>
      </c>
      <c r="H455" s="2">
        <v>150</v>
      </c>
    </row>
    <row r="456" spans="1:8" x14ac:dyDescent="0.3">
      <c r="A456">
        <v>1455</v>
      </c>
      <c r="B456" t="s">
        <v>78</v>
      </c>
      <c r="C456" t="str">
        <f t="shared" si="7"/>
        <v>April</v>
      </c>
      <c r="D456" t="s">
        <v>153</v>
      </c>
      <c r="E456" t="s">
        <v>163</v>
      </c>
      <c r="F456">
        <v>2</v>
      </c>
      <c r="G456" s="3">
        <v>5</v>
      </c>
      <c r="H456" s="2">
        <v>10</v>
      </c>
    </row>
    <row r="457" spans="1:8" x14ac:dyDescent="0.3">
      <c r="A457">
        <v>1456</v>
      </c>
      <c r="B457" t="s">
        <v>147</v>
      </c>
      <c r="C457" t="str">
        <f t="shared" si="7"/>
        <v>January</v>
      </c>
      <c r="D457" t="s">
        <v>161</v>
      </c>
      <c r="E457" t="s">
        <v>163</v>
      </c>
      <c r="F457">
        <v>4</v>
      </c>
      <c r="G457" s="3">
        <v>10</v>
      </c>
      <c r="H457" s="2">
        <v>40</v>
      </c>
    </row>
    <row r="458" spans="1:8" x14ac:dyDescent="0.3">
      <c r="A458">
        <v>1457</v>
      </c>
      <c r="B458" t="s">
        <v>136</v>
      </c>
      <c r="C458" t="str">
        <f t="shared" si="7"/>
        <v>January</v>
      </c>
      <c r="D458" t="s">
        <v>161</v>
      </c>
      <c r="E458" t="s">
        <v>163</v>
      </c>
      <c r="F458">
        <v>4</v>
      </c>
      <c r="G458" s="3">
        <v>10</v>
      </c>
      <c r="H458" s="2">
        <v>40</v>
      </c>
    </row>
    <row r="459" spans="1:8" x14ac:dyDescent="0.3">
      <c r="A459">
        <v>1458</v>
      </c>
      <c r="B459" t="s">
        <v>148</v>
      </c>
      <c r="C459" t="str">
        <f t="shared" si="7"/>
        <v>January</v>
      </c>
      <c r="D459" t="s">
        <v>158</v>
      </c>
      <c r="E459" t="s">
        <v>164</v>
      </c>
      <c r="F459">
        <v>1</v>
      </c>
      <c r="G459" s="3">
        <v>20</v>
      </c>
      <c r="H459" s="2">
        <v>20</v>
      </c>
    </row>
    <row r="460" spans="1:8" x14ac:dyDescent="0.3">
      <c r="A460">
        <v>1459</v>
      </c>
      <c r="B460" t="s">
        <v>22</v>
      </c>
      <c r="C460" t="str">
        <f t="shared" si="7"/>
        <v>January</v>
      </c>
      <c r="D460" t="s">
        <v>155</v>
      </c>
      <c r="E460" t="s">
        <v>165</v>
      </c>
      <c r="F460">
        <v>3</v>
      </c>
      <c r="G460" s="3">
        <v>15</v>
      </c>
      <c r="H460" s="2">
        <v>45</v>
      </c>
    </row>
    <row r="461" spans="1:8" x14ac:dyDescent="0.3">
      <c r="A461">
        <v>1460</v>
      </c>
      <c r="B461" t="s">
        <v>56</v>
      </c>
      <c r="C461" t="str">
        <f t="shared" si="7"/>
        <v>February</v>
      </c>
      <c r="D461" t="s">
        <v>159</v>
      </c>
      <c r="E461" t="s">
        <v>163</v>
      </c>
      <c r="F461">
        <v>2</v>
      </c>
      <c r="G461" s="3">
        <v>2</v>
      </c>
      <c r="H461" s="2">
        <v>4</v>
      </c>
    </row>
    <row r="462" spans="1:8" x14ac:dyDescent="0.3">
      <c r="A462">
        <v>1461</v>
      </c>
      <c r="B462" t="s">
        <v>149</v>
      </c>
      <c r="C462" t="str">
        <f t="shared" si="7"/>
        <v>May</v>
      </c>
      <c r="D462" t="s">
        <v>152</v>
      </c>
      <c r="E462" t="s">
        <v>162</v>
      </c>
      <c r="F462">
        <v>5</v>
      </c>
      <c r="G462" s="3">
        <v>60</v>
      </c>
      <c r="H462" s="2">
        <v>300</v>
      </c>
    </row>
    <row r="463" spans="1:8" x14ac:dyDescent="0.3">
      <c r="A463">
        <v>1462</v>
      </c>
      <c r="B463" t="s">
        <v>72</v>
      </c>
      <c r="C463" t="str">
        <f t="shared" si="7"/>
        <v>April</v>
      </c>
      <c r="D463" t="s">
        <v>160</v>
      </c>
      <c r="E463" t="s">
        <v>164</v>
      </c>
      <c r="F463">
        <v>3</v>
      </c>
      <c r="G463" s="3">
        <v>35</v>
      </c>
      <c r="H463" s="2">
        <v>105</v>
      </c>
    </row>
    <row r="464" spans="1:8" x14ac:dyDescent="0.3">
      <c r="A464">
        <v>1463</v>
      </c>
      <c r="B464" t="s">
        <v>26</v>
      </c>
      <c r="C464" t="str">
        <f t="shared" si="7"/>
        <v>February</v>
      </c>
      <c r="D464" t="s">
        <v>156</v>
      </c>
      <c r="E464" t="s">
        <v>165</v>
      </c>
      <c r="F464">
        <v>4</v>
      </c>
      <c r="G464" s="3">
        <v>40</v>
      </c>
      <c r="H464" s="2">
        <v>160</v>
      </c>
    </row>
    <row r="465" spans="1:8" x14ac:dyDescent="0.3">
      <c r="A465">
        <v>1464</v>
      </c>
      <c r="B465" t="s">
        <v>91</v>
      </c>
      <c r="C465" t="str">
        <f t="shared" si="7"/>
        <v>April</v>
      </c>
      <c r="D465" t="s">
        <v>153</v>
      </c>
      <c r="E465" t="s">
        <v>163</v>
      </c>
      <c r="F465">
        <v>3</v>
      </c>
      <c r="G465" s="3">
        <v>5</v>
      </c>
      <c r="H465" s="2">
        <v>15</v>
      </c>
    </row>
    <row r="466" spans="1:8" x14ac:dyDescent="0.3">
      <c r="A466">
        <v>1465</v>
      </c>
      <c r="B466" t="s">
        <v>134</v>
      </c>
      <c r="C466" t="str">
        <f t="shared" si="7"/>
        <v>March</v>
      </c>
      <c r="D466" t="s">
        <v>160</v>
      </c>
      <c r="E466" t="s">
        <v>164</v>
      </c>
      <c r="F466">
        <v>5</v>
      </c>
      <c r="G466" s="3">
        <v>35</v>
      </c>
      <c r="H466" s="2">
        <v>175</v>
      </c>
    </row>
    <row r="467" spans="1:8" x14ac:dyDescent="0.3">
      <c r="A467">
        <v>1466</v>
      </c>
      <c r="B467" t="s">
        <v>49</v>
      </c>
      <c r="C467" t="str">
        <f t="shared" si="7"/>
        <v>April</v>
      </c>
      <c r="D467" t="s">
        <v>159</v>
      </c>
      <c r="E467" t="s">
        <v>163</v>
      </c>
      <c r="F467">
        <v>1</v>
      </c>
      <c r="G467" s="3">
        <v>2</v>
      </c>
      <c r="H467" s="2">
        <v>2</v>
      </c>
    </row>
    <row r="468" spans="1:8" x14ac:dyDescent="0.3">
      <c r="A468">
        <v>1467</v>
      </c>
      <c r="B468" t="s">
        <v>101</v>
      </c>
      <c r="C468" t="str">
        <f t="shared" si="7"/>
        <v>May</v>
      </c>
      <c r="D468" t="s">
        <v>153</v>
      </c>
      <c r="E468" t="s">
        <v>163</v>
      </c>
      <c r="F468">
        <v>1</v>
      </c>
      <c r="G468" s="3">
        <v>5</v>
      </c>
      <c r="H468" s="2">
        <v>5</v>
      </c>
    </row>
    <row r="469" spans="1:8" x14ac:dyDescent="0.3">
      <c r="A469">
        <v>1468</v>
      </c>
      <c r="B469" t="s">
        <v>47</v>
      </c>
      <c r="C469" t="str">
        <f t="shared" si="7"/>
        <v>March</v>
      </c>
      <c r="D469" t="s">
        <v>156</v>
      </c>
      <c r="E469" t="s">
        <v>165</v>
      </c>
      <c r="F469">
        <v>2</v>
      </c>
      <c r="G469" s="3">
        <v>40</v>
      </c>
      <c r="H469" s="2">
        <v>80</v>
      </c>
    </row>
    <row r="470" spans="1:8" x14ac:dyDescent="0.3">
      <c r="A470">
        <v>1469</v>
      </c>
      <c r="B470" t="s">
        <v>150</v>
      </c>
      <c r="C470" t="str">
        <f t="shared" si="7"/>
        <v>January</v>
      </c>
      <c r="D470" t="s">
        <v>161</v>
      </c>
      <c r="E470" t="s">
        <v>163</v>
      </c>
      <c r="F470">
        <v>4</v>
      </c>
      <c r="G470" s="3">
        <v>10</v>
      </c>
      <c r="H470" s="2">
        <v>40</v>
      </c>
    </row>
    <row r="471" spans="1:8" x14ac:dyDescent="0.3">
      <c r="A471">
        <v>1470</v>
      </c>
      <c r="B471" t="s">
        <v>125</v>
      </c>
      <c r="C471" t="str">
        <f t="shared" si="7"/>
        <v>March</v>
      </c>
      <c r="D471" t="s">
        <v>160</v>
      </c>
      <c r="E471" t="s">
        <v>164</v>
      </c>
      <c r="F471">
        <v>4</v>
      </c>
      <c r="G471" s="3">
        <v>35</v>
      </c>
      <c r="H471" s="2">
        <v>140</v>
      </c>
    </row>
    <row r="472" spans="1:8" x14ac:dyDescent="0.3">
      <c r="A472">
        <v>1471</v>
      </c>
      <c r="B472" t="s">
        <v>95</v>
      </c>
      <c r="C472" t="str">
        <f t="shared" si="7"/>
        <v>April</v>
      </c>
      <c r="D472" t="s">
        <v>152</v>
      </c>
      <c r="E472" t="s">
        <v>162</v>
      </c>
      <c r="F472">
        <v>1</v>
      </c>
      <c r="G472" s="3">
        <v>60</v>
      </c>
      <c r="H472" s="2">
        <v>60</v>
      </c>
    </row>
    <row r="473" spans="1:8" x14ac:dyDescent="0.3">
      <c r="A473">
        <v>1472</v>
      </c>
      <c r="B473" t="s">
        <v>37</v>
      </c>
      <c r="C473" t="str">
        <f t="shared" si="7"/>
        <v>March</v>
      </c>
      <c r="D473" t="s">
        <v>161</v>
      </c>
      <c r="E473" t="s">
        <v>163</v>
      </c>
      <c r="F473">
        <v>1</v>
      </c>
      <c r="G473" s="3">
        <v>10</v>
      </c>
      <c r="H473" s="2">
        <v>10</v>
      </c>
    </row>
    <row r="474" spans="1:8" x14ac:dyDescent="0.3">
      <c r="A474">
        <v>1473</v>
      </c>
      <c r="B474" t="s">
        <v>38</v>
      </c>
      <c r="C474" t="str">
        <f t="shared" si="7"/>
        <v>May</v>
      </c>
      <c r="D474" t="s">
        <v>156</v>
      </c>
      <c r="E474" t="s">
        <v>165</v>
      </c>
      <c r="F474">
        <v>1</v>
      </c>
      <c r="G474" s="3">
        <v>40</v>
      </c>
      <c r="H474" s="2">
        <v>40</v>
      </c>
    </row>
    <row r="475" spans="1:8" x14ac:dyDescent="0.3">
      <c r="A475">
        <v>1474</v>
      </c>
      <c r="B475" t="s">
        <v>72</v>
      </c>
      <c r="C475" t="str">
        <f t="shared" si="7"/>
        <v>April</v>
      </c>
      <c r="D475" t="s">
        <v>153</v>
      </c>
      <c r="E475" t="s">
        <v>163</v>
      </c>
      <c r="F475">
        <v>5</v>
      </c>
      <c r="G475" s="3">
        <v>5</v>
      </c>
      <c r="H475" s="2">
        <v>25</v>
      </c>
    </row>
    <row r="476" spans="1:8" x14ac:dyDescent="0.3">
      <c r="A476">
        <v>1475</v>
      </c>
      <c r="B476" t="s">
        <v>10</v>
      </c>
      <c r="C476" t="str">
        <f t="shared" si="7"/>
        <v>March</v>
      </c>
      <c r="D476" t="s">
        <v>154</v>
      </c>
      <c r="E476" t="s">
        <v>164</v>
      </c>
      <c r="F476">
        <v>3</v>
      </c>
      <c r="G476" s="3">
        <v>150</v>
      </c>
      <c r="H476" s="2">
        <v>450</v>
      </c>
    </row>
    <row r="477" spans="1:8" x14ac:dyDescent="0.3">
      <c r="A477">
        <v>1476</v>
      </c>
      <c r="B477" t="s">
        <v>28</v>
      </c>
      <c r="C477" t="str">
        <f t="shared" si="7"/>
        <v>January</v>
      </c>
      <c r="D477" t="s">
        <v>161</v>
      </c>
      <c r="E477" t="s">
        <v>163</v>
      </c>
      <c r="F477">
        <v>5</v>
      </c>
      <c r="G477" s="3">
        <v>10</v>
      </c>
      <c r="H477" s="2">
        <v>50</v>
      </c>
    </row>
    <row r="478" spans="1:8" x14ac:dyDescent="0.3">
      <c r="A478">
        <v>1477</v>
      </c>
      <c r="B478" t="s">
        <v>80</v>
      </c>
      <c r="C478" t="str">
        <f t="shared" si="7"/>
        <v>March</v>
      </c>
      <c r="D478" t="s">
        <v>157</v>
      </c>
      <c r="E478" t="s">
        <v>162</v>
      </c>
      <c r="F478">
        <v>3</v>
      </c>
      <c r="G478" s="3">
        <v>30</v>
      </c>
      <c r="H478" s="2">
        <v>90</v>
      </c>
    </row>
    <row r="479" spans="1:8" x14ac:dyDescent="0.3">
      <c r="A479">
        <v>1478</v>
      </c>
      <c r="B479" t="s">
        <v>10</v>
      </c>
      <c r="C479" t="str">
        <f t="shared" si="7"/>
        <v>March</v>
      </c>
      <c r="D479" t="s">
        <v>157</v>
      </c>
      <c r="E479" t="s">
        <v>162</v>
      </c>
      <c r="F479">
        <v>4</v>
      </c>
      <c r="G479" s="3">
        <v>30</v>
      </c>
      <c r="H479" s="2">
        <v>120</v>
      </c>
    </row>
    <row r="480" spans="1:8" x14ac:dyDescent="0.3">
      <c r="A480">
        <v>1479</v>
      </c>
      <c r="B480" t="s">
        <v>140</v>
      </c>
      <c r="C480" t="str">
        <f t="shared" si="7"/>
        <v>February</v>
      </c>
      <c r="D480" t="s">
        <v>160</v>
      </c>
      <c r="E480" t="s">
        <v>164</v>
      </c>
      <c r="F480">
        <v>3</v>
      </c>
      <c r="G480" s="3">
        <v>35</v>
      </c>
      <c r="H480" s="2">
        <v>105</v>
      </c>
    </row>
    <row r="481" spans="1:8" x14ac:dyDescent="0.3">
      <c r="A481">
        <v>1480</v>
      </c>
      <c r="B481" t="s">
        <v>125</v>
      </c>
      <c r="C481" t="str">
        <f t="shared" si="7"/>
        <v>March</v>
      </c>
      <c r="D481" t="s">
        <v>155</v>
      </c>
      <c r="E481" t="s">
        <v>165</v>
      </c>
      <c r="F481">
        <v>4</v>
      </c>
      <c r="G481" s="3">
        <v>15</v>
      </c>
      <c r="H481" s="2">
        <v>60</v>
      </c>
    </row>
    <row r="482" spans="1:8" x14ac:dyDescent="0.3">
      <c r="A482">
        <v>1481</v>
      </c>
      <c r="B482" t="s">
        <v>52</v>
      </c>
      <c r="C482" t="str">
        <f t="shared" si="7"/>
        <v>May</v>
      </c>
      <c r="D482" t="s">
        <v>155</v>
      </c>
      <c r="E482" t="s">
        <v>165</v>
      </c>
      <c r="F482">
        <v>2</v>
      </c>
      <c r="G482" s="3">
        <v>15</v>
      </c>
      <c r="H482" s="2">
        <v>30</v>
      </c>
    </row>
    <row r="483" spans="1:8" x14ac:dyDescent="0.3">
      <c r="A483">
        <v>1482</v>
      </c>
      <c r="B483" t="s">
        <v>120</v>
      </c>
      <c r="C483" t="str">
        <f t="shared" si="7"/>
        <v>May</v>
      </c>
      <c r="D483" t="s">
        <v>154</v>
      </c>
      <c r="E483" t="s">
        <v>164</v>
      </c>
      <c r="F483">
        <v>4</v>
      </c>
      <c r="G483" s="3">
        <v>150</v>
      </c>
      <c r="H483" s="2">
        <v>600</v>
      </c>
    </row>
    <row r="484" spans="1:8" x14ac:dyDescent="0.3">
      <c r="A484">
        <v>1483</v>
      </c>
      <c r="B484" t="s">
        <v>69</v>
      </c>
      <c r="C484" t="str">
        <f t="shared" si="7"/>
        <v>May</v>
      </c>
      <c r="D484" t="s">
        <v>154</v>
      </c>
      <c r="E484" t="s">
        <v>164</v>
      </c>
      <c r="F484">
        <v>1</v>
      </c>
      <c r="G484" s="3">
        <v>150</v>
      </c>
      <c r="H484" s="2">
        <v>150</v>
      </c>
    </row>
    <row r="485" spans="1:8" x14ac:dyDescent="0.3">
      <c r="A485">
        <v>1484</v>
      </c>
      <c r="B485" t="s">
        <v>77</v>
      </c>
      <c r="C485" t="str">
        <f t="shared" si="7"/>
        <v>February</v>
      </c>
      <c r="D485" t="s">
        <v>154</v>
      </c>
      <c r="E485" t="s">
        <v>164</v>
      </c>
      <c r="F485">
        <v>5</v>
      </c>
      <c r="G485" s="3">
        <v>150</v>
      </c>
      <c r="H485" s="2">
        <v>750</v>
      </c>
    </row>
    <row r="486" spans="1:8" x14ac:dyDescent="0.3">
      <c r="A486">
        <v>1485</v>
      </c>
      <c r="B486" t="s">
        <v>70</v>
      </c>
      <c r="C486" t="str">
        <f t="shared" si="7"/>
        <v>March</v>
      </c>
      <c r="D486" t="s">
        <v>161</v>
      </c>
      <c r="E486" t="s">
        <v>163</v>
      </c>
      <c r="F486">
        <v>4</v>
      </c>
      <c r="G486" s="3">
        <v>10</v>
      </c>
      <c r="H486" s="2">
        <v>40</v>
      </c>
    </row>
    <row r="487" spans="1:8" x14ac:dyDescent="0.3">
      <c r="A487">
        <v>1486</v>
      </c>
      <c r="B487" t="s">
        <v>85</v>
      </c>
      <c r="C487" t="str">
        <f t="shared" si="7"/>
        <v>April</v>
      </c>
      <c r="D487" t="s">
        <v>156</v>
      </c>
      <c r="E487" t="s">
        <v>165</v>
      </c>
      <c r="F487">
        <v>5</v>
      </c>
      <c r="G487" s="3">
        <v>40</v>
      </c>
      <c r="H487" s="2">
        <v>200</v>
      </c>
    </row>
    <row r="488" spans="1:8" x14ac:dyDescent="0.3">
      <c r="A488">
        <v>1487</v>
      </c>
      <c r="B488" t="s">
        <v>31</v>
      </c>
      <c r="C488" t="str">
        <f t="shared" si="7"/>
        <v>February</v>
      </c>
      <c r="D488" t="s">
        <v>159</v>
      </c>
      <c r="E488" t="s">
        <v>163</v>
      </c>
      <c r="F488">
        <v>5</v>
      </c>
      <c r="G488" s="3">
        <v>2</v>
      </c>
      <c r="H488" s="2">
        <v>10</v>
      </c>
    </row>
    <row r="489" spans="1:8" x14ac:dyDescent="0.3">
      <c r="A489">
        <v>1488</v>
      </c>
      <c r="B489" t="s">
        <v>151</v>
      </c>
      <c r="C489" t="str">
        <f t="shared" si="7"/>
        <v>January</v>
      </c>
      <c r="D489" t="s">
        <v>160</v>
      </c>
      <c r="E489" t="s">
        <v>164</v>
      </c>
      <c r="F489">
        <v>4</v>
      </c>
      <c r="G489" s="3">
        <v>35</v>
      </c>
      <c r="H489" s="2">
        <v>140</v>
      </c>
    </row>
    <row r="490" spans="1:8" x14ac:dyDescent="0.3">
      <c r="A490">
        <v>1489</v>
      </c>
      <c r="B490" t="s">
        <v>63</v>
      </c>
      <c r="C490" t="str">
        <f t="shared" si="7"/>
        <v>February</v>
      </c>
      <c r="D490" t="s">
        <v>155</v>
      </c>
      <c r="E490" t="s">
        <v>165</v>
      </c>
      <c r="F490">
        <v>2</v>
      </c>
      <c r="G490" s="3">
        <v>15</v>
      </c>
      <c r="H490" s="2">
        <v>30</v>
      </c>
    </row>
    <row r="491" spans="1:8" x14ac:dyDescent="0.3">
      <c r="A491">
        <v>1490</v>
      </c>
      <c r="B491" t="s">
        <v>14</v>
      </c>
      <c r="C491" t="str">
        <f t="shared" si="7"/>
        <v>April</v>
      </c>
      <c r="D491" t="s">
        <v>157</v>
      </c>
      <c r="E491" t="s">
        <v>162</v>
      </c>
      <c r="F491">
        <v>5</v>
      </c>
      <c r="G491" s="3">
        <v>30</v>
      </c>
      <c r="H491" s="2">
        <v>150</v>
      </c>
    </row>
    <row r="492" spans="1:8" x14ac:dyDescent="0.3">
      <c r="A492">
        <v>1491</v>
      </c>
      <c r="B492" t="s">
        <v>35</v>
      </c>
      <c r="C492" t="str">
        <f t="shared" si="7"/>
        <v>January</v>
      </c>
      <c r="D492" t="s">
        <v>152</v>
      </c>
      <c r="E492" t="s">
        <v>162</v>
      </c>
      <c r="F492">
        <v>1</v>
      </c>
      <c r="G492" s="3">
        <v>60</v>
      </c>
      <c r="H492" s="2">
        <v>60</v>
      </c>
    </row>
    <row r="493" spans="1:8" x14ac:dyDescent="0.3">
      <c r="A493">
        <v>1492</v>
      </c>
      <c r="B493" t="s">
        <v>75</v>
      </c>
      <c r="C493" t="str">
        <f t="shared" si="7"/>
        <v>January</v>
      </c>
      <c r="D493" t="s">
        <v>155</v>
      </c>
      <c r="E493" t="s">
        <v>165</v>
      </c>
      <c r="F493">
        <v>5</v>
      </c>
      <c r="G493" s="3">
        <v>15</v>
      </c>
      <c r="H493" s="2">
        <v>75</v>
      </c>
    </row>
    <row r="494" spans="1:8" x14ac:dyDescent="0.3">
      <c r="A494">
        <v>1493</v>
      </c>
      <c r="B494" t="s">
        <v>77</v>
      </c>
      <c r="C494" t="str">
        <f t="shared" si="7"/>
        <v>February</v>
      </c>
      <c r="D494" t="s">
        <v>161</v>
      </c>
      <c r="E494" t="s">
        <v>163</v>
      </c>
      <c r="F494">
        <v>5</v>
      </c>
      <c r="G494" s="3">
        <v>10</v>
      </c>
      <c r="H494" s="2">
        <v>50</v>
      </c>
    </row>
    <row r="495" spans="1:8" x14ac:dyDescent="0.3">
      <c r="A495">
        <v>1494</v>
      </c>
      <c r="B495" t="s">
        <v>94</v>
      </c>
      <c r="C495" t="str">
        <f t="shared" si="7"/>
        <v>March</v>
      </c>
      <c r="D495" t="s">
        <v>152</v>
      </c>
      <c r="E495" t="s">
        <v>162</v>
      </c>
      <c r="F495">
        <v>3</v>
      </c>
      <c r="G495" s="3">
        <v>60</v>
      </c>
      <c r="H495" s="2">
        <v>180</v>
      </c>
    </row>
    <row r="496" spans="1:8" x14ac:dyDescent="0.3">
      <c r="A496">
        <v>1495</v>
      </c>
      <c r="B496" t="s">
        <v>48</v>
      </c>
      <c r="C496" t="str">
        <f t="shared" si="7"/>
        <v>April</v>
      </c>
      <c r="D496" t="s">
        <v>153</v>
      </c>
      <c r="E496" t="s">
        <v>163</v>
      </c>
      <c r="F496">
        <v>2</v>
      </c>
      <c r="G496" s="3">
        <v>5</v>
      </c>
      <c r="H496" s="2">
        <v>10</v>
      </c>
    </row>
    <row r="497" spans="1:8" x14ac:dyDescent="0.3">
      <c r="A497">
        <v>1496</v>
      </c>
      <c r="B497" t="s">
        <v>103</v>
      </c>
      <c r="C497" t="str">
        <f t="shared" si="7"/>
        <v>April</v>
      </c>
      <c r="D497" t="s">
        <v>158</v>
      </c>
      <c r="E497" t="s">
        <v>164</v>
      </c>
      <c r="F497">
        <v>1</v>
      </c>
      <c r="G497" s="3">
        <v>20</v>
      </c>
      <c r="H497" s="2">
        <v>20</v>
      </c>
    </row>
    <row r="498" spans="1:8" x14ac:dyDescent="0.3">
      <c r="A498">
        <v>1497</v>
      </c>
      <c r="B498" t="s">
        <v>109</v>
      </c>
      <c r="C498" t="str">
        <f t="shared" si="7"/>
        <v>March</v>
      </c>
      <c r="D498" t="s">
        <v>158</v>
      </c>
      <c r="E498" t="s">
        <v>164</v>
      </c>
      <c r="F498">
        <v>2</v>
      </c>
      <c r="G498" s="3">
        <v>20</v>
      </c>
      <c r="H498" s="2">
        <v>40</v>
      </c>
    </row>
    <row r="499" spans="1:8" x14ac:dyDescent="0.3">
      <c r="A499">
        <v>1498</v>
      </c>
      <c r="B499" t="s">
        <v>74</v>
      </c>
      <c r="C499" t="str">
        <f t="shared" si="7"/>
        <v>January</v>
      </c>
      <c r="D499" t="s">
        <v>158</v>
      </c>
      <c r="E499" t="s">
        <v>164</v>
      </c>
      <c r="F499">
        <v>2</v>
      </c>
      <c r="G499" s="3">
        <v>20</v>
      </c>
      <c r="H499" s="2">
        <v>40</v>
      </c>
    </row>
    <row r="500" spans="1:8" x14ac:dyDescent="0.3">
      <c r="A500">
        <v>1499</v>
      </c>
      <c r="B500" t="s">
        <v>83</v>
      </c>
      <c r="C500" t="str">
        <f t="shared" si="7"/>
        <v>March</v>
      </c>
      <c r="D500" t="s">
        <v>161</v>
      </c>
      <c r="E500" t="s">
        <v>163</v>
      </c>
      <c r="F500">
        <v>1</v>
      </c>
      <c r="G500" s="3">
        <v>10</v>
      </c>
      <c r="H500" s="2">
        <v>10</v>
      </c>
    </row>
    <row r="501" spans="1:8" x14ac:dyDescent="0.3">
      <c r="A501">
        <v>1500</v>
      </c>
      <c r="B501" t="s">
        <v>36</v>
      </c>
      <c r="C501" t="str">
        <f t="shared" si="7"/>
        <v>May</v>
      </c>
      <c r="D501" t="s">
        <v>161</v>
      </c>
      <c r="E501" t="s">
        <v>163</v>
      </c>
      <c r="F501">
        <v>1</v>
      </c>
      <c r="G501" s="3">
        <v>10</v>
      </c>
      <c r="H501" s="2">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45836-EE45-4605-91DD-DC6B6B42E3E3}">
  <dimension ref="A1:T27"/>
  <sheetViews>
    <sheetView workbookViewId="0">
      <selection activeCell="I18" sqref="I18"/>
    </sheetView>
  </sheetViews>
  <sheetFormatPr defaultRowHeight="14.4" x14ac:dyDescent="0.3"/>
  <cols>
    <col min="1" max="1" width="21.6640625" bestFit="1" customWidth="1"/>
    <col min="2" max="2" width="9" bestFit="1" customWidth="1"/>
    <col min="3" max="3" width="16.88671875" bestFit="1" customWidth="1"/>
    <col min="5" max="5" width="19.5546875" bestFit="1" customWidth="1"/>
    <col min="7" max="7" width="11.5546875" bestFit="1" customWidth="1"/>
    <col min="8" max="8" width="17.5546875" bestFit="1" customWidth="1"/>
    <col min="9" max="9" width="18.5546875" bestFit="1" customWidth="1"/>
    <col min="12" max="12" width="21" bestFit="1" customWidth="1"/>
    <col min="13" max="13" width="17.5546875" bestFit="1" customWidth="1"/>
    <col min="15" max="15" width="28" bestFit="1" customWidth="1"/>
    <col min="16" max="16" width="11.5546875" bestFit="1" customWidth="1"/>
  </cols>
  <sheetData>
    <row r="1" spans="1:20" x14ac:dyDescent="0.3">
      <c r="A1" t="s">
        <v>166</v>
      </c>
      <c r="B1" t="s">
        <v>167</v>
      </c>
      <c r="C1" t="s">
        <v>168</v>
      </c>
      <c r="E1" t="s">
        <v>171</v>
      </c>
      <c r="I1" t="s">
        <v>172</v>
      </c>
      <c r="L1" t="s">
        <v>176</v>
      </c>
      <c r="O1" t="s">
        <v>183</v>
      </c>
      <c r="S1" t="s">
        <v>186</v>
      </c>
    </row>
    <row r="2" spans="1:20" x14ac:dyDescent="0.3">
      <c r="A2" t="str" cm="1">
        <f t="array" ref="A2:A11">_xlfn.UNIQUE(sales[Product])</f>
        <v>Sneakers</v>
      </c>
      <c r="B2">
        <f>SUMIF(sales[Product],$A2,sales[Quantity])</f>
        <v>221</v>
      </c>
      <c r="C2" s="2">
        <f>SUMIF(sales[Product],$A2,sales[Total Price])</f>
        <v>13260</v>
      </c>
      <c r="E2" t="str" cm="1">
        <f t="array" ref="E2:G11">_xlfn._xlws.SORT(A2:C11,3,-1)</f>
        <v>Monitor</v>
      </c>
      <c r="F2">
        <v>135</v>
      </c>
      <c r="G2" s="2">
        <v>20250</v>
      </c>
      <c r="I2" t="str" cm="1">
        <f t="array" ref="I2:J11">_xlfn._xlws.SORT(A2:B11,2,-1)</f>
        <v>Sneakers</v>
      </c>
      <c r="J2">
        <v>221</v>
      </c>
      <c r="L2" t="str" cm="1">
        <f t="array" ref="L2:L6">_xlfn.SORTBY(_xlfn.UNIQUE(sales[Month]),_xlfn.XLOOKUP(_xlfn.UNIQUE(sales[Month]),S2:S6,T2:T6))</f>
        <v>January</v>
      </c>
      <c r="M2">
        <f>SUMIF(sales[Month],L2,sales[Quantity])</f>
        <v>308</v>
      </c>
      <c r="O2" t="str" cm="1">
        <f t="array" ref="O2:P6">_xlfn._xlws.SORT(L2:M6,2,-1)</f>
        <v>February</v>
      </c>
      <c r="P2">
        <v>330</v>
      </c>
      <c r="S2" t="s">
        <v>178</v>
      </c>
      <c r="T2">
        <v>1</v>
      </c>
    </row>
    <row r="3" spans="1:20" x14ac:dyDescent="0.3">
      <c r="A3" t="str">
        <v>Notebook</v>
      </c>
      <c r="B3">
        <f>SUMIF(sales[Product],$A3,sales[Quantity])</f>
        <v>163</v>
      </c>
      <c r="C3" s="2">
        <f>SUMIF(sales[Product],$A3,sales[Total Price])</f>
        <v>815</v>
      </c>
      <c r="E3" t="str">
        <v>Sneakers</v>
      </c>
      <c r="F3">
        <v>221</v>
      </c>
      <c r="G3" s="2">
        <v>13260</v>
      </c>
      <c r="I3" t="str">
        <v>Book</v>
      </c>
      <c r="J3">
        <v>191</v>
      </c>
      <c r="L3" t="str">
        <v>February</v>
      </c>
      <c r="M3">
        <f>SUMIF(sales[Month],L3,sales[Quantity])</f>
        <v>330</v>
      </c>
      <c r="O3" t="str">
        <v>March</v>
      </c>
      <c r="P3">
        <v>322</v>
      </c>
      <c r="S3" t="s">
        <v>179</v>
      </c>
      <c r="T3">
        <v>2</v>
      </c>
    </row>
    <row r="4" spans="1:20" x14ac:dyDescent="0.3">
      <c r="A4" t="str">
        <v>Monitor</v>
      </c>
      <c r="B4">
        <f>SUMIF(sales[Product],$A4,sales[Quantity])</f>
        <v>135</v>
      </c>
      <c r="C4" s="2">
        <f>SUMIF(sales[Product],$A4,sales[Total Price])</f>
        <v>20250</v>
      </c>
      <c r="E4" t="str">
        <v>Jeans</v>
      </c>
      <c r="F4">
        <v>122</v>
      </c>
      <c r="G4" s="2">
        <v>4880</v>
      </c>
      <c r="I4" t="str">
        <v>T-shirt</v>
      </c>
      <c r="J4">
        <v>164</v>
      </c>
      <c r="L4" t="str">
        <v>March</v>
      </c>
      <c r="M4">
        <f>SUMIF(sales[Month],L4,sales[Quantity])</f>
        <v>322</v>
      </c>
      <c r="O4" t="str">
        <v>January</v>
      </c>
      <c r="P4">
        <v>308</v>
      </c>
      <c r="S4" t="s">
        <v>180</v>
      </c>
      <c r="T4">
        <v>3</v>
      </c>
    </row>
    <row r="5" spans="1:20" x14ac:dyDescent="0.3">
      <c r="A5" t="str">
        <v>T-shirt</v>
      </c>
      <c r="B5">
        <f>SUMIF(sales[Product],$A5,sales[Quantity])</f>
        <v>164</v>
      </c>
      <c r="C5" s="2">
        <f>SUMIF(sales[Product],$A5,sales[Total Price])</f>
        <v>2460</v>
      </c>
      <c r="E5" t="str">
        <v>Keyboard</v>
      </c>
      <c r="F5">
        <v>130</v>
      </c>
      <c r="G5" s="2">
        <v>4550</v>
      </c>
      <c r="I5" t="str">
        <v>Notebook</v>
      </c>
      <c r="J5">
        <v>163</v>
      </c>
      <c r="L5" t="str">
        <v>April</v>
      </c>
      <c r="M5">
        <f>SUMIF(sales[Month],L5,sales[Quantity])</f>
        <v>279</v>
      </c>
      <c r="O5" t="str">
        <v>May</v>
      </c>
      <c r="P5">
        <v>296</v>
      </c>
      <c r="S5" t="s">
        <v>181</v>
      </c>
      <c r="T5">
        <v>4</v>
      </c>
    </row>
    <row r="6" spans="1:20" x14ac:dyDescent="0.3">
      <c r="A6" t="str">
        <v>Jeans</v>
      </c>
      <c r="B6">
        <f>SUMIF(sales[Product],$A6,sales[Quantity])</f>
        <v>122</v>
      </c>
      <c r="C6" s="2">
        <f>SUMIF(sales[Product],$A6,sales[Total Price])</f>
        <v>4880</v>
      </c>
      <c r="E6" t="str">
        <v>Sandals</v>
      </c>
      <c r="F6">
        <v>130</v>
      </c>
      <c r="G6" s="2">
        <v>3900</v>
      </c>
      <c r="I6" t="str">
        <v>Mouse</v>
      </c>
      <c r="J6">
        <v>140</v>
      </c>
      <c r="L6" t="str">
        <v>May</v>
      </c>
      <c r="M6">
        <f>SUMIF(sales[Month],L6,sales[Quantity])</f>
        <v>296</v>
      </c>
      <c r="O6" t="str">
        <v>April</v>
      </c>
      <c r="P6">
        <v>279</v>
      </c>
      <c r="S6" t="s">
        <v>182</v>
      </c>
      <c r="T6">
        <v>5</v>
      </c>
    </row>
    <row r="7" spans="1:20" x14ac:dyDescent="0.3">
      <c r="A7" t="str">
        <v>Sandals</v>
      </c>
      <c r="B7">
        <f>SUMIF(sales[Product],$A7,sales[Quantity])</f>
        <v>130</v>
      </c>
      <c r="C7" s="2">
        <f>SUMIF(sales[Product],$A7,sales[Total Price])</f>
        <v>3900</v>
      </c>
      <c r="E7" t="str">
        <v>Mouse</v>
      </c>
      <c r="F7">
        <v>140</v>
      </c>
      <c r="G7" s="2">
        <v>2800</v>
      </c>
      <c r="I7" t="str">
        <v>Pen</v>
      </c>
      <c r="J7">
        <v>139</v>
      </c>
    </row>
    <row r="8" spans="1:20" x14ac:dyDescent="0.3">
      <c r="A8" t="str">
        <v>Mouse</v>
      </c>
      <c r="B8">
        <f>SUMIF(sales[Product],$A8,sales[Quantity])</f>
        <v>140</v>
      </c>
      <c r="C8" s="2">
        <f>SUMIF(sales[Product],$A8,sales[Total Price])</f>
        <v>2800</v>
      </c>
      <c r="E8" t="str">
        <v>T-shirt</v>
      </c>
      <c r="F8">
        <v>164</v>
      </c>
      <c r="G8" s="2">
        <v>2460</v>
      </c>
      <c r="I8" t="str">
        <v>Monitor</v>
      </c>
      <c r="J8">
        <v>135</v>
      </c>
    </row>
    <row r="9" spans="1:20" x14ac:dyDescent="0.3">
      <c r="A9" t="str">
        <v>Pen</v>
      </c>
      <c r="B9">
        <f>SUMIF(sales[Product],$A9,sales[Quantity])</f>
        <v>139</v>
      </c>
      <c r="C9" s="2">
        <f>SUMIF(sales[Product],$A9,sales[Total Price])</f>
        <v>278</v>
      </c>
      <c r="E9" t="str">
        <v>Book</v>
      </c>
      <c r="F9">
        <v>191</v>
      </c>
      <c r="G9" s="2">
        <v>1910</v>
      </c>
      <c r="I9" t="str">
        <v>Sandals</v>
      </c>
      <c r="J9">
        <v>130</v>
      </c>
    </row>
    <row r="10" spans="1:20" x14ac:dyDescent="0.3">
      <c r="A10" t="str">
        <v>Keyboard</v>
      </c>
      <c r="B10">
        <f>SUMIF(sales[Product],$A10,sales[Quantity])</f>
        <v>130</v>
      </c>
      <c r="C10" s="2">
        <f>SUMIF(sales[Product],$A10,sales[Total Price])</f>
        <v>4550</v>
      </c>
      <c r="E10" t="str">
        <v>Notebook</v>
      </c>
      <c r="F10">
        <v>163</v>
      </c>
      <c r="G10" s="2">
        <v>815</v>
      </c>
      <c r="I10" t="str">
        <v>Keyboard</v>
      </c>
      <c r="J10">
        <v>130</v>
      </c>
    </row>
    <row r="11" spans="1:20" x14ac:dyDescent="0.3">
      <c r="A11" t="str">
        <v>Book</v>
      </c>
      <c r="B11">
        <f>SUMIF(sales[Product],$A11,sales[Quantity])</f>
        <v>191</v>
      </c>
      <c r="C11" s="2">
        <f>SUMIF(sales[Product],$A11,sales[Total Price])</f>
        <v>1910</v>
      </c>
      <c r="E11" t="str">
        <v>Pen</v>
      </c>
      <c r="F11">
        <v>139</v>
      </c>
      <c r="G11" s="2">
        <v>278</v>
      </c>
      <c r="I11" t="str">
        <v>Jeans</v>
      </c>
      <c r="J11">
        <v>122</v>
      </c>
    </row>
    <row r="13" spans="1:20" x14ac:dyDescent="0.3">
      <c r="L13" t="s">
        <v>177</v>
      </c>
      <c r="O13" t="s">
        <v>184</v>
      </c>
    </row>
    <row r="14" spans="1:20" x14ac:dyDescent="0.3">
      <c r="A14" t="s">
        <v>169</v>
      </c>
      <c r="B14" s="4">
        <f>SUM(sales[Total Price])</f>
        <v>55103</v>
      </c>
      <c r="E14" t="s">
        <v>185</v>
      </c>
      <c r="L14" t="str" cm="1">
        <f t="array" ref="L14:L18">_xlfn.ANCHORARRAY(L2)</f>
        <v>January</v>
      </c>
      <c r="M14" s="2">
        <f>SUMIF(sales[Month],L2,sales[Total Price])</f>
        <v>11409</v>
      </c>
      <c r="O14" t="str" cm="1">
        <f t="array" ref="O14:P18">_xlfn._xlws.SORT(L14:M18,2,-1)</f>
        <v>May</v>
      </c>
      <c r="P14" s="2">
        <v>12119</v>
      </c>
    </row>
    <row r="15" spans="1:20" x14ac:dyDescent="0.3">
      <c r="A15" t="s">
        <v>170</v>
      </c>
      <c r="B15">
        <f>SUM(sales[Quantity])</f>
        <v>1535</v>
      </c>
      <c r="E15" t="str" cm="1">
        <f t="array" ref="E15:E18">_xlfn.UNIQUE(sales[Category])</f>
        <v>Footwear</v>
      </c>
      <c r="F15" s="2">
        <f>SUMIF(sales[Category],E15,sales[Total Price])</f>
        <v>17160</v>
      </c>
      <c r="L15" t="str">
        <v>February</v>
      </c>
      <c r="M15" s="2">
        <f>SUMIF(sales[Month],L3,sales[Total Price])</f>
        <v>11121</v>
      </c>
      <c r="O15" t="str">
        <v>January</v>
      </c>
      <c r="P15" s="2">
        <v>11409</v>
      </c>
    </row>
    <row r="16" spans="1:20" x14ac:dyDescent="0.3">
      <c r="A16" t="s">
        <v>173</v>
      </c>
      <c r="B16" t="s">
        <v>152</v>
      </c>
      <c r="C16">
        <v>221</v>
      </c>
      <c r="E16" t="str">
        <v>Stationery</v>
      </c>
      <c r="F16" s="2">
        <f>SUMIF(sales[Category],E16,sales[Total Price])</f>
        <v>3003</v>
      </c>
      <c r="L16" t="str">
        <v>March</v>
      </c>
      <c r="M16" s="2">
        <f>SUMIF(sales[Month],L4,sales[Total Price])</f>
        <v>10500</v>
      </c>
      <c r="O16" t="str">
        <v>February</v>
      </c>
      <c r="P16" s="2">
        <v>11121</v>
      </c>
    </row>
    <row r="17" spans="1:16" x14ac:dyDescent="0.3">
      <c r="A17" t="s">
        <v>174</v>
      </c>
      <c r="B17" t="s">
        <v>154</v>
      </c>
      <c r="C17" s="2">
        <v>20250</v>
      </c>
      <c r="E17" t="str">
        <v>Electronics</v>
      </c>
      <c r="F17" s="2">
        <f>SUMIF(sales[Category],E17,sales[Total Price])</f>
        <v>27600</v>
      </c>
      <c r="L17" t="str">
        <v>April</v>
      </c>
      <c r="M17" s="2">
        <f>SUMIF(sales[Month],L5,sales[Total Price])</f>
        <v>9954</v>
      </c>
      <c r="O17" t="str">
        <v>March</v>
      </c>
      <c r="P17" s="2">
        <v>10500</v>
      </c>
    </row>
    <row r="18" spans="1:16" x14ac:dyDescent="0.3">
      <c r="E18" t="str">
        <v>Apparel</v>
      </c>
      <c r="F18" s="2">
        <f>SUMIF(sales[Category],E18,sales[Total Price])</f>
        <v>7340</v>
      </c>
      <c r="L18" t="str">
        <v>May</v>
      </c>
      <c r="M18" s="2">
        <f>SUMIF(sales[Month],L6,sales[Total Price])</f>
        <v>12119</v>
      </c>
      <c r="O18" t="str">
        <v>April</v>
      </c>
      <c r="P18" s="2">
        <v>9954</v>
      </c>
    </row>
    <row r="22" spans="1:16" x14ac:dyDescent="0.3">
      <c r="G22" t="s">
        <v>175</v>
      </c>
      <c r="H22" s="2" t="s">
        <v>169</v>
      </c>
    </row>
    <row r="23" spans="1:16" x14ac:dyDescent="0.3">
      <c r="G23" t="s">
        <v>178</v>
      </c>
      <c r="H23" s="2">
        <v>11409</v>
      </c>
    </row>
    <row r="24" spans="1:16" x14ac:dyDescent="0.3">
      <c r="G24" t="s">
        <v>179</v>
      </c>
      <c r="H24" s="2">
        <v>11121</v>
      </c>
    </row>
    <row r="25" spans="1:16" x14ac:dyDescent="0.3">
      <c r="G25" t="s">
        <v>180</v>
      </c>
      <c r="H25" s="2">
        <v>10500</v>
      </c>
    </row>
    <row r="26" spans="1:16" x14ac:dyDescent="0.3">
      <c r="G26" t="s">
        <v>181</v>
      </c>
      <c r="H26" s="2">
        <v>9954</v>
      </c>
    </row>
    <row r="27" spans="1:16" x14ac:dyDescent="0.3">
      <c r="G27" t="s">
        <v>182</v>
      </c>
      <c r="H27" s="2">
        <v>12119</v>
      </c>
    </row>
  </sheetData>
  <sortState xmlns:xlrd2="http://schemas.microsoft.com/office/spreadsheetml/2017/richdata2" ref="O24:O28">
    <sortCondition ref="O24:O28" customList="January,February,March,April,May,June,July,August,September,October,November,December"/>
  </sortState>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2B46E-E112-4451-9DDF-38560D5AFB4F}">
  <dimension ref="E1:Y2"/>
  <sheetViews>
    <sheetView showGridLines="0" showRowColHeaders="0" tabSelected="1" workbookViewId="0">
      <selection activeCell="P9" sqref="P9"/>
    </sheetView>
  </sheetViews>
  <sheetFormatPr defaultRowHeight="14.4" x14ac:dyDescent="0.3"/>
  <sheetData>
    <row r="1" spans="5:25" ht="31.8" thickBot="1" x14ac:dyDescent="0.65">
      <c r="E1" s="5" t="s">
        <v>187</v>
      </c>
      <c r="F1" s="5"/>
      <c r="G1" s="5"/>
      <c r="H1" s="5"/>
      <c r="I1" s="5"/>
      <c r="J1" s="5"/>
      <c r="K1" s="5"/>
      <c r="L1" s="5"/>
      <c r="M1" s="5"/>
      <c r="N1" s="5"/>
      <c r="O1" s="5"/>
      <c r="P1" s="5"/>
      <c r="Q1" s="5"/>
      <c r="R1" s="5"/>
      <c r="S1" s="5"/>
      <c r="T1" s="5"/>
      <c r="U1" s="5"/>
      <c r="V1" s="5"/>
      <c r="W1" s="5"/>
      <c r="X1" s="5"/>
      <c r="Y1" s="5"/>
    </row>
    <row r="2" spans="5:25" ht="15" thickTop="1" x14ac:dyDescent="0.3"/>
  </sheetData>
  <mergeCells count="1">
    <mergeCell ref="E1:Y1"/>
  </mergeCells>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vt:lpstr>
      <vt:lpstr>Analysis</vt:lpstr>
      <vt:lpstr>Dashboard</vt:lpstr>
      <vt:lpstr>total_orders</vt:lpstr>
      <vt:lpstr>total_revenue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Sajjad Qureshi</cp:lastModifiedBy>
  <dcterms:created xsi:type="dcterms:W3CDTF">2025-06-10T22:10:02Z</dcterms:created>
  <dcterms:modified xsi:type="dcterms:W3CDTF">2025-07-26T22:17:39Z</dcterms:modified>
</cp:coreProperties>
</file>