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a85b43aed92f1a/Documents/"/>
    </mc:Choice>
  </mc:AlternateContent>
  <xr:revisionPtr revIDLastSave="8" documentId="8_{076590B7-3A93-4684-B8DB-D0B7BA3D09CD}" xr6:coauthVersionLast="47" xr6:coauthVersionMax="47" xr10:uidLastSave="{E9D7C804-C602-49E9-9C52-A93E890CCA8A}"/>
  <bookViews>
    <workbookView xWindow="-110" yWindow="-110" windowWidth="19420" windowHeight="10420" xr2:uid="{49EF2EB5-BFA7-494C-88F2-8B6B109EBCC0}"/>
  </bookViews>
  <sheets>
    <sheet name="Stock" sheetId="1" r:id="rId1"/>
    <sheet name="stock conttrol" sheetId="2" r:id="rId2"/>
    <sheet name="Profit and 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J6" i="3"/>
  <c r="J7" i="3"/>
  <c r="J8" i="3"/>
  <c r="J9" i="3"/>
  <c r="J10" i="3"/>
  <c r="J11" i="3"/>
  <c r="J12" i="3"/>
  <c r="J13" i="3"/>
  <c r="J14" i="3"/>
  <c r="J15" i="3"/>
  <c r="J16" i="3"/>
  <c r="J17" i="3"/>
  <c r="I5" i="3"/>
  <c r="J5" i="3" s="1"/>
  <c r="I6" i="3"/>
  <c r="I7" i="3"/>
  <c r="I8" i="3"/>
  <c r="I9" i="3"/>
  <c r="I10" i="3"/>
  <c r="I11" i="3"/>
  <c r="I12" i="3"/>
  <c r="I13" i="3"/>
  <c r="I14" i="3"/>
  <c r="I15" i="3"/>
  <c r="I16" i="3"/>
  <c r="I17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K4" i="3"/>
  <c r="J4" i="3"/>
  <c r="I4" i="3"/>
  <c r="H4" i="3"/>
  <c r="E4" i="3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A10" i="1"/>
  <c r="D7" i="1"/>
  <c r="D8" i="1"/>
  <c r="D9" i="1"/>
  <c r="A7" i="1"/>
  <c r="A8" i="1"/>
  <c r="A9" i="1"/>
  <c r="J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D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  <c r="A6" i="1"/>
  <c r="K8" i="1" l="1"/>
  <c r="L8" i="1" s="1"/>
  <c r="K5" i="3"/>
  <c r="K17" i="1"/>
  <c r="L17" i="1" s="1"/>
  <c r="K16" i="1"/>
  <c r="L16" i="1" s="1"/>
  <c r="K14" i="1"/>
  <c r="L14" i="1" s="1"/>
  <c r="K15" i="1"/>
  <c r="L15" i="1" s="1"/>
  <c r="K20" i="1"/>
  <c r="L20" i="1" s="1"/>
  <c r="K19" i="1"/>
  <c r="L19" i="1" s="1"/>
  <c r="K7" i="1"/>
  <c r="L7" i="1" s="1"/>
  <c r="K18" i="1"/>
  <c r="L18" i="1" s="1"/>
  <c r="K21" i="1"/>
  <c r="L21" i="1" s="1"/>
  <c r="K13" i="1"/>
  <c r="L13" i="1" s="1"/>
  <c r="K11" i="1"/>
  <c r="L11" i="1" s="1"/>
  <c r="K12" i="1"/>
  <c r="L12" i="1" s="1"/>
  <c r="K6" i="1"/>
  <c r="L6" i="1" s="1"/>
  <c r="K10" i="1"/>
  <c r="L10" i="1" s="1"/>
  <c r="K9" i="1"/>
  <c r="L9" i="1" s="1"/>
</calcChain>
</file>

<file path=xl/sharedStrings.xml><?xml version="1.0" encoding="utf-8"?>
<sst xmlns="http://schemas.openxmlformats.org/spreadsheetml/2006/main" count="78" uniqueCount="56">
  <si>
    <t xml:space="preserve">Purchase </t>
  </si>
  <si>
    <t xml:space="preserve">Date </t>
  </si>
  <si>
    <t>Sales</t>
  </si>
  <si>
    <t>Quantity</t>
  </si>
  <si>
    <t xml:space="preserve">Sr.No </t>
  </si>
  <si>
    <t xml:space="preserve">Products </t>
  </si>
  <si>
    <t>Oppo</t>
  </si>
  <si>
    <t>Vivo</t>
  </si>
  <si>
    <t>Nokia</t>
  </si>
  <si>
    <t xml:space="preserve">Moto </t>
  </si>
  <si>
    <t>Intex</t>
  </si>
  <si>
    <t>Lava</t>
  </si>
  <si>
    <t>Poco</t>
  </si>
  <si>
    <t>Realme</t>
  </si>
  <si>
    <t>Charger</t>
  </si>
  <si>
    <t>Key Pad</t>
  </si>
  <si>
    <t>Laptop</t>
  </si>
  <si>
    <t>Redmi</t>
  </si>
  <si>
    <t>Iphone</t>
  </si>
  <si>
    <t>Apple</t>
  </si>
  <si>
    <t>Bag</t>
  </si>
  <si>
    <t>Products</t>
  </si>
  <si>
    <t xml:space="preserve">Samsung </t>
  </si>
  <si>
    <t>How To maintain Stock in Microsoft Excel?</t>
  </si>
  <si>
    <t xml:space="preserve">Stock Control Sheet </t>
  </si>
  <si>
    <t xml:space="preserve">Product </t>
  </si>
  <si>
    <t>Unit Price</t>
  </si>
  <si>
    <t xml:space="preserve">Qty in Hand </t>
  </si>
  <si>
    <t>Qty Sold</t>
  </si>
  <si>
    <t xml:space="preserve">Inventory Value </t>
  </si>
  <si>
    <t>Sales Value</t>
  </si>
  <si>
    <t>Available Stock</t>
  </si>
  <si>
    <t>Status</t>
  </si>
  <si>
    <t xml:space="preserve">Ferror Racher </t>
  </si>
  <si>
    <t>Kinder</t>
  </si>
  <si>
    <t>Kitkat</t>
  </si>
  <si>
    <t>Lays</t>
  </si>
  <si>
    <t>Mars</t>
  </si>
  <si>
    <t>Twix</t>
  </si>
  <si>
    <t>Galaxy</t>
  </si>
  <si>
    <t>Bounty</t>
  </si>
  <si>
    <t>Snickers</t>
  </si>
  <si>
    <t>Dairy Milk</t>
  </si>
  <si>
    <t>Stock In</t>
  </si>
  <si>
    <t>Stock Out</t>
  </si>
  <si>
    <t>Stock Available</t>
  </si>
  <si>
    <t>Stock Management With profit and Loss</t>
  </si>
  <si>
    <t>Sr.no</t>
  </si>
  <si>
    <t>Item</t>
  </si>
  <si>
    <t>Closing Stock</t>
  </si>
  <si>
    <t>Profit/Loss</t>
  </si>
  <si>
    <t>Qty</t>
  </si>
  <si>
    <t>Rate</t>
  </si>
  <si>
    <t>Amount</t>
  </si>
  <si>
    <t>Key board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</si>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</sst>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7" borderId="0" xfId="0" applyFont="1" applyFill="1"/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</dxf>
    <dxf>
      <fill>
        <patternFill>
          <bgColor rgb="FFFF0000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3E66-B2DA-44C1-BD40-C4CD04B95362}">
  <sheetPr codeName="Sheet1"/>
  <dimension ref="A1:L21"/>
  <sheetViews>
    <sheetView tabSelected="1" topLeftCell="A3" workbookViewId="0">
      <selection activeCell="I6" sqref="I6"/>
    </sheetView>
  </sheetViews>
  <sheetFormatPr defaultRowHeight="14.5" x14ac:dyDescent="0.35"/>
  <cols>
    <col min="1" max="1" width="9.453125" bestFit="1" customWidth="1"/>
    <col min="2" max="3" width="10.36328125" bestFit="1" customWidth="1"/>
    <col min="4" max="4" width="9.453125" bestFit="1" customWidth="1"/>
    <col min="5" max="6" width="10.36328125" bestFit="1" customWidth="1"/>
    <col min="7" max="7" width="6.7265625" bestFit="1" customWidth="1"/>
    <col min="8" max="8" width="10.90625" bestFit="1" customWidth="1"/>
    <col min="9" max="9" width="11.1796875" bestFit="1" customWidth="1"/>
    <col min="10" max="10" width="6.36328125" bestFit="1" customWidth="1"/>
    <col min="11" max="11" width="20.453125" customWidth="1"/>
    <col min="12" max="12" width="16" bestFit="1" customWidth="1"/>
  </cols>
  <sheetData>
    <row r="1" spans="1:12" x14ac:dyDescent="0.35">
      <c r="A1" s="17" t="s">
        <v>23</v>
      </c>
      <c r="B1" s="18"/>
      <c r="C1" s="18"/>
      <c r="D1" s="18"/>
      <c r="E1" s="18"/>
      <c r="F1" s="18"/>
      <c r="G1" s="18"/>
      <c r="H1" s="18"/>
    </row>
    <row r="2" spans="1:12" x14ac:dyDescent="0.35">
      <c r="A2" s="18"/>
      <c r="B2" s="18"/>
      <c r="C2" s="18"/>
      <c r="D2" s="18"/>
      <c r="E2" s="18"/>
      <c r="F2" s="18"/>
      <c r="G2" s="18"/>
      <c r="H2" s="18"/>
    </row>
    <row r="3" spans="1:12" x14ac:dyDescent="0.35">
      <c r="A3" s="18"/>
      <c r="B3" s="18"/>
      <c r="C3" s="18"/>
      <c r="D3" s="18"/>
      <c r="E3" s="18"/>
      <c r="F3" s="18"/>
      <c r="G3" s="18"/>
      <c r="H3" s="18"/>
    </row>
    <row r="4" spans="1:12" x14ac:dyDescent="0.35">
      <c r="A4" s="14" t="s">
        <v>43</v>
      </c>
      <c r="B4" s="14"/>
      <c r="C4" s="14"/>
      <c r="D4" s="15" t="s">
        <v>44</v>
      </c>
      <c r="E4" s="15"/>
      <c r="F4" s="15"/>
      <c r="G4" s="16" t="s">
        <v>45</v>
      </c>
      <c r="H4" s="16"/>
      <c r="I4" s="16"/>
      <c r="J4" s="16"/>
      <c r="K4" s="16"/>
      <c r="L4" s="16"/>
    </row>
    <row r="5" spans="1:12" ht="18.5" x14ac:dyDescent="0.45">
      <c r="A5" s="7" t="s">
        <v>1</v>
      </c>
      <c r="B5" s="7" t="s">
        <v>21</v>
      </c>
      <c r="C5" s="7" t="s">
        <v>3</v>
      </c>
      <c r="D5" s="7" t="s">
        <v>1</v>
      </c>
      <c r="E5" s="7" t="s">
        <v>21</v>
      </c>
      <c r="F5" s="7" t="s">
        <v>3</v>
      </c>
      <c r="G5" s="7" t="s">
        <v>4</v>
      </c>
      <c r="H5" s="7" t="s">
        <v>5</v>
      </c>
      <c r="I5" s="7" t="s">
        <v>0</v>
      </c>
      <c r="J5" s="7" t="s">
        <v>2</v>
      </c>
      <c r="K5" s="7" t="s">
        <v>45</v>
      </c>
      <c r="L5" s="7" t="s">
        <v>32</v>
      </c>
    </row>
    <row r="6" spans="1:12" x14ac:dyDescent="0.35">
      <c r="A6" s="8">
        <f ca="1">TODAY()</f>
        <v>45430</v>
      </c>
      <c r="B6" s="1" t="s">
        <v>22</v>
      </c>
      <c r="C6" s="1">
        <v>25</v>
      </c>
      <c r="D6" s="8">
        <f ca="1">TODAY()</f>
        <v>45430</v>
      </c>
      <c r="E6" s="1" t="s">
        <v>7</v>
      </c>
      <c r="F6" s="1">
        <v>13</v>
      </c>
      <c r="G6" s="1">
        <v>1</v>
      </c>
      <c r="H6" s="1" t="s">
        <v>22</v>
      </c>
      <c r="I6" s="1">
        <f t="shared" ref="I6:I21" si="0">SUMIF($B$6:$B$21,H6,$C$6:$C$21)</f>
        <v>25</v>
      </c>
      <c r="J6" s="1">
        <f t="shared" ref="J6:J21" si="1">SUMIF($E$6:$E$21,H6,$F$6:$F$21)</f>
        <v>0</v>
      </c>
      <c r="K6" s="1">
        <f>I6-J6</f>
        <v>25</v>
      </c>
      <c r="L6" s="9" t="str">
        <f>IF(K6&lt;=5,"Please update stock", " Available")</f>
        <v xml:space="preserve"> Available</v>
      </c>
    </row>
    <row r="7" spans="1:12" x14ac:dyDescent="0.35">
      <c r="A7" s="8">
        <f t="shared" ref="A7:A9" ca="1" si="2">TODAY()</f>
        <v>45430</v>
      </c>
      <c r="B7" s="1" t="s">
        <v>10</v>
      </c>
      <c r="C7" s="1">
        <v>60</v>
      </c>
      <c r="D7" s="8">
        <f t="shared" ref="D7:D9" ca="1" si="3">TODAY()</f>
        <v>45430</v>
      </c>
      <c r="E7" s="1" t="s">
        <v>9</v>
      </c>
      <c r="F7" s="1">
        <v>4</v>
      </c>
      <c r="G7" s="1">
        <v>2</v>
      </c>
      <c r="H7" s="1" t="s">
        <v>7</v>
      </c>
      <c r="I7" s="1">
        <f t="shared" si="0"/>
        <v>45</v>
      </c>
      <c r="J7" s="1">
        <f t="shared" si="1"/>
        <v>13</v>
      </c>
      <c r="K7" s="1">
        <f t="shared" ref="K7:K21" si="4">I7-J7</f>
        <v>32</v>
      </c>
      <c r="L7" s="9" t="str">
        <f t="shared" ref="L7:L21" si="5">IF(K7&lt;=5,"Please update stock", " Available")</f>
        <v xml:space="preserve"> Available</v>
      </c>
    </row>
    <row r="8" spans="1:12" x14ac:dyDescent="0.35">
      <c r="A8" s="8">
        <f t="shared" ca="1" si="2"/>
        <v>45430</v>
      </c>
      <c r="B8" s="1" t="s">
        <v>11</v>
      </c>
      <c r="C8" s="1">
        <v>30</v>
      </c>
      <c r="D8" s="8">
        <f t="shared" ca="1" si="3"/>
        <v>45430</v>
      </c>
      <c r="E8" s="1" t="s">
        <v>8</v>
      </c>
      <c r="F8" s="1">
        <v>4</v>
      </c>
      <c r="G8" s="1">
        <v>3</v>
      </c>
      <c r="H8" s="1" t="s">
        <v>8</v>
      </c>
      <c r="I8" s="1">
        <f t="shared" si="0"/>
        <v>0</v>
      </c>
      <c r="J8" s="1">
        <f t="shared" si="1"/>
        <v>4</v>
      </c>
      <c r="K8" s="1">
        <f t="shared" si="4"/>
        <v>-4</v>
      </c>
      <c r="L8" s="9" t="str">
        <f t="shared" si="5"/>
        <v>Please update stock</v>
      </c>
    </row>
    <row r="9" spans="1:12" x14ac:dyDescent="0.35">
      <c r="A9" s="8">
        <f t="shared" ca="1" si="2"/>
        <v>45430</v>
      </c>
      <c r="B9" s="1" t="s">
        <v>7</v>
      </c>
      <c r="C9" s="1">
        <v>45</v>
      </c>
      <c r="D9" s="8">
        <f t="shared" ca="1" si="3"/>
        <v>45430</v>
      </c>
      <c r="E9" s="1"/>
      <c r="F9" s="1"/>
      <c r="G9" s="1">
        <v>4</v>
      </c>
      <c r="H9" s="1" t="s">
        <v>6</v>
      </c>
      <c r="I9" s="1">
        <f t="shared" si="0"/>
        <v>50</v>
      </c>
      <c r="J9" s="1">
        <f t="shared" si="1"/>
        <v>0</v>
      </c>
      <c r="K9" s="1">
        <f t="shared" si="4"/>
        <v>50</v>
      </c>
      <c r="L9" s="9" t="str">
        <f t="shared" si="5"/>
        <v xml:space="preserve"> Available</v>
      </c>
    </row>
    <row r="10" spans="1:12" x14ac:dyDescent="0.35">
      <c r="A10" s="8">
        <f ca="1">TODAY()</f>
        <v>45430</v>
      </c>
      <c r="B10" s="1" t="s">
        <v>9</v>
      </c>
      <c r="C10" s="1">
        <v>45</v>
      </c>
      <c r="D10" s="8">
        <v>45658</v>
      </c>
      <c r="E10" s="1" t="s">
        <v>7</v>
      </c>
      <c r="F10" s="1"/>
      <c r="G10" s="1">
        <v>5</v>
      </c>
      <c r="H10" s="1" t="s">
        <v>9</v>
      </c>
      <c r="I10" s="1">
        <f t="shared" si="0"/>
        <v>45</v>
      </c>
      <c r="J10" s="1">
        <f t="shared" si="1"/>
        <v>4</v>
      </c>
      <c r="K10" s="1">
        <f t="shared" si="4"/>
        <v>41</v>
      </c>
      <c r="L10" s="9" t="str">
        <f t="shared" si="5"/>
        <v xml:space="preserve"> Available</v>
      </c>
    </row>
    <row r="11" spans="1:12" x14ac:dyDescent="0.35">
      <c r="A11" s="8">
        <v>43863</v>
      </c>
      <c r="B11" s="1" t="s">
        <v>6</v>
      </c>
      <c r="C11" s="1">
        <v>50</v>
      </c>
      <c r="D11" s="1"/>
      <c r="E11" s="1"/>
      <c r="F11" s="1"/>
      <c r="G11" s="1">
        <v>6</v>
      </c>
      <c r="H11" s="1" t="s">
        <v>10</v>
      </c>
      <c r="I11" s="1">
        <f t="shared" si="0"/>
        <v>60</v>
      </c>
      <c r="J11" s="1">
        <f t="shared" si="1"/>
        <v>0</v>
      </c>
      <c r="K11" s="1">
        <f t="shared" si="4"/>
        <v>60</v>
      </c>
      <c r="L11" s="9" t="str">
        <f t="shared" si="5"/>
        <v xml:space="preserve"> Available</v>
      </c>
    </row>
    <row r="12" spans="1:12" x14ac:dyDescent="0.35">
      <c r="A12" s="1"/>
      <c r="B12" s="1"/>
      <c r="C12" s="1"/>
      <c r="D12" s="1"/>
      <c r="E12" s="1"/>
      <c r="F12" s="1"/>
      <c r="G12" s="1">
        <v>7</v>
      </c>
      <c r="H12" s="1" t="s">
        <v>11</v>
      </c>
      <c r="I12" s="1">
        <f t="shared" si="0"/>
        <v>30</v>
      </c>
      <c r="J12" s="1">
        <f t="shared" si="1"/>
        <v>0</v>
      </c>
      <c r="K12" s="1">
        <f t="shared" si="4"/>
        <v>30</v>
      </c>
      <c r="L12" s="9" t="str">
        <f t="shared" si="5"/>
        <v xml:space="preserve"> Available</v>
      </c>
    </row>
    <row r="13" spans="1:12" x14ac:dyDescent="0.35">
      <c r="A13" s="1"/>
      <c r="B13" s="1"/>
      <c r="C13" s="1"/>
      <c r="D13" s="1"/>
      <c r="E13" s="1"/>
      <c r="F13" s="1"/>
      <c r="G13" s="1">
        <v>8</v>
      </c>
      <c r="H13" s="1" t="s">
        <v>12</v>
      </c>
      <c r="I13" s="1">
        <f t="shared" si="0"/>
        <v>0</v>
      </c>
      <c r="J13" s="1">
        <f t="shared" si="1"/>
        <v>0</v>
      </c>
      <c r="K13" s="1">
        <f t="shared" si="4"/>
        <v>0</v>
      </c>
      <c r="L13" s="9" t="str">
        <f t="shared" si="5"/>
        <v>Please update stock</v>
      </c>
    </row>
    <row r="14" spans="1:12" x14ac:dyDescent="0.35">
      <c r="A14" s="1"/>
      <c r="B14" s="1"/>
      <c r="C14" s="1"/>
      <c r="D14" s="1"/>
      <c r="E14" s="1"/>
      <c r="F14" s="1"/>
      <c r="G14" s="1">
        <v>9</v>
      </c>
      <c r="H14" s="1" t="s">
        <v>13</v>
      </c>
      <c r="I14" s="1">
        <f t="shared" si="0"/>
        <v>0</v>
      </c>
      <c r="J14" s="1">
        <f t="shared" si="1"/>
        <v>0</v>
      </c>
      <c r="K14" s="1">
        <f t="shared" si="4"/>
        <v>0</v>
      </c>
      <c r="L14" s="9" t="str">
        <f t="shared" si="5"/>
        <v>Please update stock</v>
      </c>
    </row>
    <row r="15" spans="1:12" x14ac:dyDescent="0.35">
      <c r="A15" s="1"/>
      <c r="B15" s="1"/>
      <c r="C15" s="1"/>
      <c r="D15" s="1"/>
      <c r="E15" s="1"/>
      <c r="F15" s="1"/>
      <c r="G15" s="1">
        <v>10</v>
      </c>
      <c r="H15" s="1" t="s">
        <v>17</v>
      </c>
      <c r="I15" s="1">
        <f t="shared" si="0"/>
        <v>0</v>
      </c>
      <c r="J15" s="1">
        <f t="shared" si="1"/>
        <v>0</v>
      </c>
      <c r="K15" s="1">
        <f t="shared" si="4"/>
        <v>0</v>
      </c>
      <c r="L15" s="9" t="str">
        <f t="shared" si="5"/>
        <v>Please update stock</v>
      </c>
    </row>
    <row r="16" spans="1:12" x14ac:dyDescent="0.35">
      <c r="A16" s="1"/>
      <c r="B16" s="1"/>
      <c r="C16" s="1"/>
      <c r="D16" s="1"/>
      <c r="E16" s="1"/>
      <c r="F16" s="1"/>
      <c r="G16" s="1">
        <v>11</v>
      </c>
      <c r="H16" s="1" t="s">
        <v>14</v>
      </c>
      <c r="I16" s="1">
        <f t="shared" si="0"/>
        <v>0</v>
      </c>
      <c r="J16" s="1">
        <f t="shared" si="1"/>
        <v>0</v>
      </c>
      <c r="K16" s="1">
        <f t="shared" si="4"/>
        <v>0</v>
      </c>
      <c r="L16" s="9" t="str">
        <f t="shared" si="5"/>
        <v>Please update stock</v>
      </c>
    </row>
    <row r="17" spans="1:12" x14ac:dyDescent="0.35">
      <c r="A17" s="1"/>
      <c r="B17" s="1"/>
      <c r="C17" s="1"/>
      <c r="D17" s="1"/>
      <c r="E17" s="1"/>
      <c r="F17" s="1"/>
      <c r="G17" s="1">
        <v>12</v>
      </c>
      <c r="H17" s="1" t="s">
        <v>15</v>
      </c>
      <c r="I17" s="1">
        <f t="shared" si="0"/>
        <v>0</v>
      </c>
      <c r="J17" s="1">
        <f t="shared" si="1"/>
        <v>0</v>
      </c>
      <c r="K17" s="1">
        <f t="shared" si="4"/>
        <v>0</v>
      </c>
      <c r="L17" s="9" t="str">
        <f t="shared" si="5"/>
        <v>Please update stock</v>
      </c>
    </row>
    <row r="18" spans="1:12" x14ac:dyDescent="0.35">
      <c r="A18" s="1"/>
      <c r="B18" s="1"/>
      <c r="C18" s="1"/>
      <c r="D18" s="1"/>
      <c r="E18" s="1"/>
      <c r="F18" s="1"/>
      <c r="G18" s="1">
        <v>13</v>
      </c>
      <c r="H18" s="1" t="s">
        <v>16</v>
      </c>
      <c r="I18" s="1">
        <f t="shared" si="0"/>
        <v>0</v>
      </c>
      <c r="J18" s="1">
        <f t="shared" si="1"/>
        <v>0</v>
      </c>
      <c r="K18" s="1">
        <f t="shared" si="4"/>
        <v>0</v>
      </c>
      <c r="L18" s="9" t="str">
        <f t="shared" si="5"/>
        <v>Please update stock</v>
      </c>
    </row>
    <row r="19" spans="1:12" x14ac:dyDescent="0.35">
      <c r="A19" s="1"/>
      <c r="B19" s="1"/>
      <c r="C19" s="1"/>
      <c r="D19" s="1"/>
      <c r="E19" s="1"/>
      <c r="F19" s="1"/>
      <c r="G19" s="1">
        <v>14</v>
      </c>
      <c r="H19" s="1" t="s">
        <v>18</v>
      </c>
      <c r="I19" s="1">
        <f t="shared" si="0"/>
        <v>0</v>
      </c>
      <c r="J19" s="1">
        <f t="shared" si="1"/>
        <v>0</v>
      </c>
      <c r="K19" s="1">
        <f t="shared" si="4"/>
        <v>0</v>
      </c>
      <c r="L19" s="9" t="str">
        <f t="shared" si="5"/>
        <v>Please update stock</v>
      </c>
    </row>
    <row r="20" spans="1:12" x14ac:dyDescent="0.35">
      <c r="A20" s="1"/>
      <c r="B20" s="1"/>
      <c r="C20" s="1"/>
      <c r="D20" s="1"/>
      <c r="E20" s="1"/>
      <c r="F20" s="1"/>
      <c r="G20" s="1">
        <v>15</v>
      </c>
      <c r="H20" s="1" t="s">
        <v>19</v>
      </c>
      <c r="I20" s="1">
        <f t="shared" si="0"/>
        <v>0</v>
      </c>
      <c r="J20" s="1">
        <f t="shared" si="1"/>
        <v>0</v>
      </c>
      <c r="K20" s="1">
        <f t="shared" si="4"/>
        <v>0</v>
      </c>
      <c r="L20" s="9" t="str">
        <f t="shared" si="5"/>
        <v>Please update stock</v>
      </c>
    </row>
    <row r="21" spans="1:12" x14ac:dyDescent="0.35">
      <c r="A21" s="1"/>
      <c r="B21" s="1"/>
      <c r="C21" s="1"/>
      <c r="D21" s="1"/>
      <c r="E21" s="1"/>
      <c r="F21" s="1"/>
      <c r="G21" s="1">
        <v>16</v>
      </c>
      <c r="H21" s="1" t="s">
        <v>20</v>
      </c>
      <c r="I21" s="1">
        <f t="shared" si="0"/>
        <v>0</v>
      </c>
      <c r="J21" s="1">
        <f t="shared" si="1"/>
        <v>0</v>
      </c>
      <c r="K21" s="1">
        <f t="shared" si="4"/>
        <v>0</v>
      </c>
      <c r="L21" s="9" t="str">
        <f t="shared" si="5"/>
        <v>Please update stock</v>
      </c>
    </row>
  </sheetData>
  <mergeCells count="4">
    <mergeCell ref="A4:C4"/>
    <mergeCell ref="D4:F4"/>
    <mergeCell ref="G4:L4"/>
    <mergeCell ref="A1:H3"/>
  </mergeCells>
  <dataValidations count="1">
    <dataValidation type="list" allowBlank="1" showInputMessage="1" showErrorMessage="1" sqref="B6:B21 E6:E21" xr:uid="{850A1AB0-A62F-4026-A5BA-CEEFC1DB828F}">
      <formula1>$H$6:$H$21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2255557-A256-4B38-8E3E-AF316E3FA5C8}">
            <xm:f>NOT(ISERROR(SEARCH($L$8,L5)))</xm:f>
            <xm:f>$L$8</xm:f>
            <x14:dxf>
              <font>
                <color rgb="FF9C0006"/>
              </font>
            </x14:dxf>
          </x14:cfRule>
          <xm:sqref>L5:L21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DC79-F358-4BD9-9CBE-DE65C03FAE19}">
  <sheetPr codeName="Sheet2"/>
  <dimension ref="A1:H17"/>
  <sheetViews>
    <sheetView workbookViewId="0">
      <selection activeCell="C5" sqref="C5"/>
    </sheetView>
  </sheetViews>
  <sheetFormatPr defaultRowHeight="14.5" x14ac:dyDescent="0.35"/>
  <cols>
    <col min="1" max="1" width="12.6328125" bestFit="1" customWidth="1"/>
    <col min="3" max="3" width="11.08984375" bestFit="1" customWidth="1"/>
    <col min="4" max="4" width="6.81640625" customWidth="1"/>
    <col min="5" max="5" width="10.81640625" customWidth="1"/>
    <col min="7" max="7" width="13.26953125" bestFit="1" customWidth="1"/>
  </cols>
  <sheetData>
    <row r="1" spans="1:8" ht="15" thickBot="1" x14ac:dyDescent="0.4"/>
    <row r="2" spans="1:8" ht="42" customHeight="1" x14ac:dyDescent="0.35">
      <c r="A2" s="19" t="s">
        <v>24</v>
      </c>
      <c r="B2" s="20"/>
      <c r="C2" s="20"/>
      <c r="D2" s="20"/>
      <c r="E2" s="20"/>
      <c r="F2" s="20"/>
      <c r="G2" s="20"/>
      <c r="H2" s="21"/>
    </row>
    <row r="3" spans="1:8" ht="42.5" customHeight="1" thickBot="1" x14ac:dyDescent="0.4">
      <c r="A3" s="2" t="s">
        <v>25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H3" s="4" t="s">
        <v>32</v>
      </c>
    </row>
    <row r="4" spans="1:8" x14ac:dyDescent="0.35">
      <c r="A4" s="5" t="s">
        <v>33</v>
      </c>
      <c r="B4" s="5">
        <v>4.6500000000000004</v>
      </c>
      <c r="C4" s="5">
        <v>110</v>
      </c>
      <c r="D4" s="5">
        <v>23</v>
      </c>
      <c r="E4" s="5">
        <f>PRODUCT(B4,C4)</f>
        <v>511.50000000000006</v>
      </c>
      <c r="F4" s="5">
        <f>PRODUCT(B4,D4)</f>
        <v>106.95</v>
      </c>
      <c r="G4" s="1">
        <f>C4-D4</f>
        <v>87</v>
      </c>
      <c r="H4" s="5" t="str">
        <f>IF(G4&lt;=20,"Reorder", "Available")</f>
        <v>Available</v>
      </c>
    </row>
    <row r="5" spans="1:8" x14ac:dyDescent="0.35">
      <c r="A5" s="6" t="s">
        <v>34</v>
      </c>
      <c r="B5" s="6">
        <v>3.2</v>
      </c>
      <c r="C5" s="6">
        <v>123</v>
      </c>
      <c r="D5" s="6">
        <v>90</v>
      </c>
      <c r="E5" s="5">
        <f t="shared" ref="E5:E13" si="0">PRODUCT(B5,C5)</f>
        <v>393.6</v>
      </c>
      <c r="F5" s="5">
        <f t="shared" ref="F5:F13" si="1">PRODUCT(B5,D5)</f>
        <v>288</v>
      </c>
      <c r="G5" s="1">
        <f t="shared" ref="G5:G13" si="2">C5-D5</f>
        <v>33</v>
      </c>
      <c r="H5" s="5" t="str">
        <f t="shared" ref="H5:H13" si="3">IF(G5&lt;=20,"Reorder", "Available")</f>
        <v>Available</v>
      </c>
    </row>
    <row r="6" spans="1:8" x14ac:dyDescent="0.35">
      <c r="A6" s="6" t="s">
        <v>35</v>
      </c>
      <c r="B6" s="6">
        <v>1.5</v>
      </c>
      <c r="C6" s="6">
        <v>87</v>
      </c>
      <c r="D6" s="6">
        <v>80</v>
      </c>
      <c r="E6" s="5">
        <f t="shared" si="0"/>
        <v>130.5</v>
      </c>
      <c r="F6" s="5">
        <f t="shared" si="1"/>
        <v>120</v>
      </c>
      <c r="G6" s="1">
        <f t="shared" si="2"/>
        <v>7</v>
      </c>
      <c r="H6" s="5" t="str">
        <f t="shared" si="3"/>
        <v>Reorder</v>
      </c>
    </row>
    <row r="7" spans="1:8" x14ac:dyDescent="0.35">
      <c r="A7" s="6" t="s">
        <v>36</v>
      </c>
      <c r="B7" s="6">
        <v>4.5999999999999996</v>
      </c>
      <c r="C7" s="6">
        <v>23</v>
      </c>
      <c r="D7" s="6">
        <v>20</v>
      </c>
      <c r="E7" s="5">
        <f t="shared" si="0"/>
        <v>105.8</v>
      </c>
      <c r="F7" s="5">
        <f t="shared" si="1"/>
        <v>92</v>
      </c>
      <c r="G7" s="1">
        <f t="shared" si="2"/>
        <v>3</v>
      </c>
      <c r="H7" s="5" t="str">
        <f t="shared" si="3"/>
        <v>Reorder</v>
      </c>
    </row>
    <row r="8" spans="1:8" x14ac:dyDescent="0.35">
      <c r="A8" s="6" t="s">
        <v>37</v>
      </c>
      <c r="B8" s="6">
        <v>1</v>
      </c>
      <c r="C8" s="6">
        <v>345</v>
      </c>
      <c r="D8" s="6">
        <v>300</v>
      </c>
      <c r="E8" s="5">
        <f t="shared" si="0"/>
        <v>345</v>
      </c>
      <c r="F8" s="5">
        <f t="shared" si="1"/>
        <v>300</v>
      </c>
      <c r="G8" s="1">
        <f t="shared" si="2"/>
        <v>45</v>
      </c>
      <c r="H8" s="5" t="str">
        <f t="shared" si="3"/>
        <v>Available</v>
      </c>
    </row>
    <row r="9" spans="1:8" x14ac:dyDescent="0.35">
      <c r="A9" s="6" t="s">
        <v>38</v>
      </c>
      <c r="B9" s="6">
        <v>2.5</v>
      </c>
      <c r="C9" s="6">
        <v>76</v>
      </c>
      <c r="D9" s="6">
        <v>70</v>
      </c>
      <c r="E9" s="5">
        <f t="shared" si="0"/>
        <v>190</v>
      </c>
      <c r="F9" s="5">
        <f t="shared" si="1"/>
        <v>175</v>
      </c>
      <c r="G9" s="1">
        <f t="shared" si="2"/>
        <v>6</v>
      </c>
      <c r="H9" s="5" t="str">
        <f t="shared" si="3"/>
        <v>Reorder</v>
      </c>
    </row>
    <row r="10" spans="1:8" x14ac:dyDescent="0.35">
      <c r="A10" s="6" t="s">
        <v>39</v>
      </c>
      <c r="B10" s="6">
        <v>2.2999999999999998</v>
      </c>
      <c r="C10" s="6">
        <v>335</v>
      </c>
      <c r="D10" s="6">
        <v>300</v>
      </c>
      <c r="E10" s="5">
        <f t="shared" si="0"/>
        <v>770.49999999999989</v>
      </c>
      <c r="F10" s="5">
        <f t="shared" si="1"/>
        <v>690</v>
      </c>
      <c r="G10" s="1">
        <f t="shared" si="2"/>
        <v>35</v>
      </c>
      <c r="H10" s="5" t="str">
        <f t="shared" si="3"/>
        <v>Available</v>
      </c>
    </row>
    <row r="11" spans="1:8" x14ac:dyDescent="0.35">
      <c r="A11" s="6" t="s">
        <v>40</v>
      </c>
      <c r="B11" s="6">
        <v>1.55</v>
      </c>
      <c r="C11" s="6">
        <v>678</v>
      </c>
      <c r="D11" s="6">
        <v>680</v>
      </c>
      <c r="E11" s="5">
        <f t="shared" si="0"/>
        <v>1050.9000000000001</v>
      </c>
      <c r="F11" s="5">
        <f t="shared" si="1"/>
        <v>1054</v>
      </c>
      <c r="G11" s="1">
        <f t="shared" si="2"/>
        <v>-2</v>
      </c>
      <c r="H11" s="5" t="str">
        <f t="shared" si="3"/>
        <v>Reorder</v>
      </c>
    </row>
    <row r="12" spans="1:8" x14ac:dyDescent="0.35">
      <c r="A12" s="6" t="s">
        <v>41</v>
      </c>
      <c r="B12" s="6">
        <v>2.99</v>
      </c>
      <c r="C12" s="6">
        <v>98</v>
      </c>
      <c r="D12" s="6">
        <v>100</v>
      </c>
      <c r="E12" s="5">
        <f t="shared" si="0"/>
        <v>293.02000000000004</v>
      </c>
      <c r="F12" s="5">
        <f t="shared" si="1"/>
        <v>299</v>
      </c>
      <c r="G12" s="1">
        <f t="shared" si="2"/>
        <v>-2</v>
      </c>
      <c r="H12" s="5" t="str">
        <f t="shared" si="3"/>
        <v>Reorder</v>
      </c>
    </row>
    <row r="13" spans="1:8" x14ac:dyDescent="0.35">
      <c r="A13" s="6" t="s">
        <v>42</v>
      </c>
      <c r="B13" s="6">
        <v>6</v>
      </c>
      <c r="C13" s="6">
        <v>34</v>
      </c>
      <c r="D13" s="6">
        <v>30</v>
      </c>
      <c r="E13" s="5">
        <f t="shared" si="0"/>
        <v>204</v>
      </c>
      <c r="F13" s="5">
        <f t="shared" si="1"/>
        <v>180</v>
      </c>
      <c r="G13" s="1">
        <f t="shared" si="2"/>
        <v>4</v>
      </c>
      <c r="H13" s="5" t="str">
        <f t="shared" si="3"/>
        <v>Reorder</v>
      </c>
    </row>
    <row r="14" spans="1:8" x14ac:dyDescent="0.35">
      <c r="A14" s="6"/>
      <c r="B14" s="6"/>
      <c r="C14" s="6"/>
      <c r="D14" s="6"/>
      <c r="E14" s="5"/>
      <c r="F14" s="6"/>
      <c r="G14" s="6"/>
      <c r="H14" s="6"/>
    </row>
    <row r="15" spans="1:8" x14ac:dyDescent="0.35">
      <c r="A15" s="6"/>
      <c r="B15" s="6"/>
      <c r="C15" s="6"/>
      <c r="D15" s="6"/>
      <c r="E15" s="5"/>
      <c r="F15" s="6"/>
      <c r="G15" s="6"/>
      <c r="H15" s="6"/>
    </row>
    <row r="16" spans="1:8" x14ac:dyDescent="0.35">
      <c r="A16" s="6"/>
      <c r="B16" s="6"/>
      <c r="C16" s="6"/>
      <c r="D16" s="6"/>
      <c r="E16" s="5"/>
      <c r="F16" s="6"/>
      <c r="G16" s="6"/>
      <c r="H16" s="6"/>
    </row>
    <row r="17" spans="1:8" x14ac:dyDescent="0.35">
      <c r="A17" s="6"/>
      <c r="B17" s="6"/>
      <c r="C17" s="6"/>
      <c r="D17" s="6"/>
      <c r="E17" s="5"/>
      <c r="F17" s="6"/>
      <c r="G17" s="6"/>
      <c r="H17" s="6"/>
    </row>
  </sheetData>
  <mergeCells count="1">
    <mergeCell ref="A2:H2"/>
  </mergeCells>
  <conditionalFormatting sqref="H1:H1048576">
    <cfRule type="containsText" dxfId="1" priority="1" operator="containsText" text="Reorder">
      <formula>NOT(ISERROR(SEARCH("Reorder",H1)))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8F68693-4B20-42D8-9FA2-526D5382D497}">
            <xm:f>NOT(ISERROR(SEARCH($H$6,H1)))</xm:f>
            <xm:f>$H$6</xm:f>
            <x14:dxf>
              <font>
                <color rgb="FF9C0006"/>
              </font>
            </x14:dxf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9039-1399-472A-8D93-9C9BAF4E5EFD}">
  <sheetPr codeName="Sheet3"/>
  <dimension ref="A1:L17"/>
  <sheetViews>
    <sheetView workbookViewId="0">
      <selection activeCell="B7" sqref="B7"/>
    </sheetView>
  </sheetViews>
  <sheetFormatPr defaultRowHeight="14.5" x14ac:dyDescent="0.35"/>
  <cols>
    <col min="11" max="11" width="10" customWidth="1"/>
  </cols>
  <sheetData>
    <row r="1" spans="1:12" ht="23.5" x14ac:dyDescent="0.55000000000000004">
      <c r="A1" s="23" t="s">
        <v>46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3"/>
    </row>
    <row r="2" spans="1:12" x14ac:dyDescent="0.35">
      <c r="A2" s="24" t="s">
        <v>47</v>
      </c>
      <c r="B2" s="25" t="s">
        <v>48</v>
      </c>
      <c r="C2" s="26" t="s">
        <v>43</v>
      </c>
      <c r="D2" s="26"/>
      <c r="E2" s="26"/>
      <c r="F2" s="27" t="s">
        <v>44</v>
      </c>
      <c r="G2" s="27"/>
      <c r="H2" s="27"/>
      <c r="I2" s="28" t="s">
        <v>49</v>
      </c>
      <c r="J2" s="28"/>
      <c r="K2" s="22" t="s">
        <v>50</v>
      </c>
    </row>
    <row r="3" spans="1:12" x14ac:dyDescent="0.35">
      <c r="A3" s="24"/>
      <c r="B3" s="25"/>
      <c r="C3" s="10" t="s">
        <v>51</v>
      </c>
      <c r="D3" s="10" t="s">
        <v>52</v>
      </c>
      <c r="E3" s="10" t="s">
        <v>53</v>
      </c>
      <c r="F3" s="11" t="s">
        <v>51</v>
      </c>
      <c r="G3" s="11" t="s">
        <v>52</v>
      </c>
      <c r="H3" s="11" t="s">
        <v>53</v>
      </c>
      <c r="I3" s="12" t="s">
        <v>51</v>
      </c>
      <c r="J3" s="12" t="s">
        <v>53</v>
      </c>
      <c r="K3" s="22"/>
    </row>
    <row r="4" spans="1:12" x14ac:dyDescent="0.35">
      <c r="A4" s="6">
        <v>1</v>
      </c>
      <c r="B4" s="6" t="s">
        <v>54</v>
      </c>
      <c r="C4" s="6">
        <v>15</v>
      </c>
      <c r="D4" s="6">
        <v>350</v>
      </c>
      <c r="E4" s="6">
        <f>C4*D4</f>
        <v>5250</v>
      </c>
      <c r="F4" s="6">
        <v>7</v>
      </c>
      <c r="G4" s="6">
        <v>400</v>
      </c>
      <c r="H4" s="6">
        <f>F4*G4</f>
        <v>2800</v>
      </c>
      <c r="I4" s="6">
        <f>C4-F4</f>
        <v>8</v>
      </c>
      <c r="J4" s="6">
        <f>I4*D4</f>
        <v>2800</v>
      </c>
      <c r="K4" s="6">
        <f>J4+H4-E4</f>
        <v>350</v>
      </c>
    </row>
    <row r="5" spans="1:12" x14ac:dyDescent="0.35">
      <c r="A5" s="6">
        <v>2</v>
      </c>
      <c r="B5" s="6" t="s">
        <v>55</v>
      </c>
      <c r="C5" s="6">
        <v>20</v>
      </c>
      <c r="D5" s="6">
        <v>600</v>
      </c>
      <c r="E5" s="6">
        <f t="shared" ref="E5:E17" si="0">C5*D5</f>
        <v>12000</v>
      </c>
      <c r="F5" s="6">
        <v>4</v>
      </c>
      <c r="G5" s="6">
        <v>700</v>
      </c>
      <c r="H5" s="6">
        <f t="shared" ref="H5:H17" si="1">F5*G5</f>
        <v>2800</v>
      </c>
      <c r="I5" s="6">
        <f t="shared" ref="I5:I17" si="2">C5-F5</f>
        <v>16</v>
      </c>
      <c r="J5" s="6">
        <f t="shared" ref="J5:J17" si="3">I5*D5</f>
        <v>9600</v>
      </c>
      <c r="K5" s="6">
        <f t="shared" ref="K5:K17" si="4">J5+H5-E5</f>
        <v>400</v>
      </c>
    </row>
    <row r="6" spans="1:12" x14ac:dyDescent="0.35">
      <c r="A6" s="6">
        <v>3</v>
      </c>
      <c r="B6" s="6"/>
      <c r="C6" s="6"/>
      <c r="D6" s="6"/>
      <c r="E6" s="6">
        <f t="shared" si="0"/>
        <v>0</v>
      </c>
      <c r="F6" s="6"/>
      <c r="G6" s="6"/>
      <c r="H6" s="6">
        <f t="shared" si="1"/>
        <v>0</v>
      </c>
      <c r="I6" s="6">
        <f t="shared" si="2"/>
        <v>0</v>
      </c>
      <c r="J6" s="6">
        <f t="shared" si="3"/>
        <v>0</v>
      </c>
      <c r="K6" s="6">
        <f t="shared" si="4"/>
        <v>0</v>
      </c>
    </row>
    <row r="7" spans="1:12" x14ac:dyDescent="0.35">
      <c r="A7" s="6">
        <v>4</v>
      </c>
      <c r="B7" s="6"/>
      <c r="C7" s="6"/>
      <c r="D7" s="6"/>
      <c r="E7" s="6">
        <f t="shared" si="0"/>
        <v>0</v>
      </c>
      <c r="F7" s="6"/>
      <c r="G7" s="6"/>
      <c r="H7" s="6">
        <f t="shared" si="1"/>
        <v>0</v>
      </c>
      <c r="I7" s="6">
        <f t="shared" si="2"/>
        <v>0</v>
      </c>
      <c r="J7" s="6">
        <f t="shared" si="3"/>
        <v>0</v>
      </c>
      <c r="K7" s="6">
        <f t="shared" si="4"/>
        <v>0</v>
      </c>
    </row>
    <row r="8" spans="1:12" x14ac:dyDescent="0.35">
      <c r="A8" s="6">
        <v>5</v>
      </c>
      <c r="B8" s="6"/>
      <c r="C8" s="6"/>
      <c r="D8" s="6"/>
      <c r="E8" s="6">
        <f t="shared" si="0"/>
        <v>0</v>
      </c>
      <c r="F8" s="6"/>
      <c r="G8" s="6"/>
      <c r="H8" s="6">
        <f t="shared" si="1"/>
        <v>0</v>
      </c>
      <c r="I8" s="6">
        <f t="shared" si="2"/>
        <v>0</v>
      </c>
      <c r="J8" s="6">
        <f t="shared" si="3"/>
        <v>0</v>
      </c>
      <c r="K8" s="6">
        <f t="shared" si="4"/>
        <v>0</v>
      </c>
    </row>
    <row r="9" spans="1:12" x14ac:dyDescent="0.35">
      <c r="A9" s="6">
        <v>6</v>
      </c>
      <c r="B9" s="6"/>
      <c r="C9" s="6"/>
      <c r="D9" s="6"/>
      <c r="E9" s="6">
        <f t="shared" si="0"/>
        <v>0</v>
      </c>
      <c r="F9" s="6"/>
      <c r="G9" s="6"/>
      <c r="H9" s="6">
        <f t="shared" si="1"/>
        <v>0</v>
      </c>
      <c r="I9" s="6">
        <f t="shared" si="2"/>
        <v>0</v>
      </c>
      <c r="J9" s="6">
        <f t="shared" si="3"/>
        <v>0</v>
      </c>
      <c r="K9" s="6">
        <f t="shared" si="4"/>
        <v>0</v>
      </c>
    </row>
    <row r="10" spans="1:12" x14ac:dyDescent="0.35">
      <c r="A10" s="6">
        <v>7</v>
      </c>
      <c r="B10" s="6"/>
      <c r="C10" s="6"/>
      <c r="D10" s="6"/>
      <c r="E10" s="6">
        <f t="shared" si="0"/>
        <v>0</v>
      </c>
      <c r="F10" s="6"/>
      <c r="G10" s="6"/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0</v>
      </c>
    </row>
    <row r="11" spans="1:12" x14ac:dyDescent="0.35">
      <c r="A11" s="6">
        <v>8</v>
      </c>
      <c r="B11" s="6"/>
      <c r="C11" s="6"/>
      <c r="D11" s="6"/>
      <c r="E11" s="6">
        <f t="shared" si="0"/>
        <v>0</v>
      </c>
      <c r="F11" s="6"/>
      <c r="G11" s="6"/>
      <c r="H11" s="6">
        <f t="shared" si="1"/>
        <v>0</v>
      </c>
      <c r="I11" s="6">
        <f t="shared" si="2"/>
        <v>0</v>
      </c>
      <c r="J11" s="6">
        <f t="shared" si="3"/>
        <v>0</v>
      </c>
      <c r="K11" s="6">
        <f t="shared" si="4"/>
        <v>0</v>
      </c>
    </row>
    <row r="12" spans="1:12" x14ac:dyDescent="0.35">
      <c r="A12" s="6">
        <v>9</v>
      </c>
      <c r="B12" s="6"/>
      <c r="C12" s="6"/>
      <c r="D12" s="6"/>
      <c r="E12" s="6">
        <f t="shared" si="0"/>
        <v>0</v>
      </c>
      <c r="F12" s="6"/>
      <c r="G12" s="6"/>
      <c r="H12" s="6">
        <f t="shared" si="1"/>
        <v>0</v>
      </c>
      <c r="I12" s="6">
        <f t="shared" si="2"/>
        <v>0</v>
      </c>
      <c r="J12" s="6">
        <f t="shared" si="3"/>
        <v>0</v>
      </c>
      <c r="K12" s="6">
        <f t="shared" si="4"/>
        <v>0</v>
      </c>
    </row>
    <row r="13" spans="1:12" x14ac:dyDescent="0.35">
      <c r="A13" s="6">
        <v>10</v>
      </c>
      <c r="B13" s="6"/>
      <c r="C13" s="6"/>
      <c r="D13" s="6"/>
      <c r="E13" s="6">
        <f t="shared" si="0"/>
        <v>0</v>
      </c>
      <c r="F13" s="6"/>
      <c r="G13" s="6"/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</row>
    <row r="14" spans="1:12" x14ac:dyDescent="0.35">
      <c r="A14" s="6">
        <v>11</v>
      </c>
      <c r="B14" s="6"/>
      <c r="C14" s="6"/>
      <c r="D14" s="6"/>
      <c r="E14" s="6">
        <f t="shared" si="0"/>
        <v>0</v>
      </c>
      <c r="F14" s="6"/>
      <c r="G14" s="6"/>
      <c r="H14" s="6">
        <f t="shared" si="1"/>
        <v>0</v>
      </c>
      <c r="I14" s="6">
        <f t="shared" si="2"/>
        <v>0</v>
      </c>
      <c r="J14" s="6">
        <f t="shared" si="3"/>
        <v>0</v>
      </c>
      <c r="K14" s="6">
        <f t="shared" si="4"/>
        <v>0</v>
      </c>
    </row>
    <row r="15" spans="1:12" x14ac:dyDescent="0.35">
      <c r="A15" s="6">
        <v>12</v>
      </c>
      <c r="B15" s="6"/>
      <c r="C15" s="6"/>
      <c r="D15" s="6"/>
      <c r="E15" s="6">
        <f t="shared" si="0"/>
        <v>0</v>
      </c>
      <c r="F15" s="6"/>
      <c r="G15" s="6"/>
      <c r="H15" s="6">
        <f t="shared" si="1"/>
        <v>0</v>
      </c>
      <c r="I15" s="6">
        <f t="shared" si="2"/>
        <v>0</v>
      </c>
      <c r="J15" s="6">
        <f t="shared" si="3"/>
        <v>0</v>
      </c>
      <c r="K15" s="6">
        <f t="shared" si="4"/>
        <v>0</v>
      </c>
    </row>
    <row r="16" spans="1:12" x14ac:dyDescent="0.35">
      <c r="A16" s="6">
        <v>13</v>
      </c>
      <c r="B16" s="6"/>
      <c r="C16" s="6"/>
      <c r="D16" s="6"/>
      <c r="E16" s="6">
        <f t="shared" si="0"/>
        <v>0</v>
      </c>
      <c r="F16" s="6"/>
      <c r="G16" s="6"/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</row>
    <row r="17" spans="1:11" x14ac:dyDescent="0.35">
      <c r="A17" s="6">
        <v>14</v>
      </c>
      <c r="B17" s="6"/>
      <c r="C17" s="6"/>
      <c r="D17" s="6"/>
      <c r="E17" s="6">
        <f t="shared" si="0"/>
        <v>0</v>
      </c>
      <c r="F17" s="6"/>
      <c r="G17" s="6"/>
      <c r="H17" s="6">
        <f t="shared" si="1"/>
        <v>0</v>
      </c>
      <c r="I17" s="6">
        <f t="shared" si="2"/>
        <v>0</v>
      </c>
      <c r="J17" s="6">
        <f t="shared" si="3"/>
        <v>0</v>
      </c>
      <c r="K17" s="6">
        <f t="shared" si="4"/>
        <v>0</v>
      </c>
    </row>
  </sheetData>
  <mergeCells count="7">
    <mergeCell ref="K2:K3"/>
    <mergeCell ref="A1:K1"/>
    <mergeCell ref="A2:A3"/>
    <mergeCell ref="B2:B3"/>
    <mergeCell ref="C2:E2"/>
    <mergeCell ref="F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stock conttrol</vt:lpstr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Usman</dc:creator>
  <cp:lastModifiedBy>Muhammad Usman</cp:lastModifiedBy>
  <cp:lastPrinted>2024-05-06T11:14:09Z</cp:lastPrinted>
  <dcterms:created xsi:type="dcterms:W3CDTF">2024-05-06T11:11:43Z</dcterms:created>
  <dcterms:modified xsi:type="dcterms:W3CDTF">2024-05-18T17:55:06Z</dcterms:modified>
</cp:coreProperties>
</file>