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план" sheetId="1" r:id="rId4"/>
    <sheet state="visible" name="Тест-кейсы" sheetId="2" r:id="rId5"/>
    <sheet state="visible" name="Метрики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не существует фиксированного стандарта для плотности ошибок, исследования показывают, что один дефект на тысячу строк кода обычно считается признаком хорошего качества проекта.
	-Анастасия Саковская</t>
      </text>
    </comment>
    <comment authorId="0" ref="A5">
      <text>
        <t xml:space="preserve">если&gt;20%, то в команде может наблюдаться рассинхронизация в понимании, что является дефектом, а что нет
	-Анастасия Саковская</t>
      </text>
    </comment>
    <comment authorId="0" ref="A10">
      <text>
        <t xml:space="preserve">чем больше значение отличается от 1, тем меньше\больше тестов написано для одного требования, чем обычно.
близко к 0 - нужно больше тестов для конкретного требования
	-Анастасия Саковская</t>
      </text>
    </comment>
    <comment authorId="0" ref="A11">
      <text>
        <t xml:space="preserve">как много ошибок в среднем позволяют обнаружить наши кейсы
	-Анастасия Саковская</t>
      </text>
    </comment>
    <comment authorId="0" ref="A13">
      <text>
        <t xml:space="preserve">Хорошо — более 90%
Терпимо — от 70% до 90%
Плохо — менее 70%
	-Анастасия Саковская</t>
      </text>
    </comment>
  </commentList>
</comments>
</file>

<file path=xl/sharedStrings.xml><?xml version="1.0" encoding="utf-8"?>
<sst xmlns="http://schemas.openxmlformats.org/spreadsheetml/2006/main" count="371" uniqueCount="206">
  <si>
    <r>
      <rPr>
        <rFont val="Arial"/>
        <b/>
        <sz val="18.0"/>
      </rPr>
      <t xml:space="preserve">Garage </t>
    </r>
    <r>
      <rPr>
        <rFont val="Arial"/>
        <sz val="18.0"/>
      </rPr>
      <t>(</t>
    </r>
    <r>
      <rPr>
        <rFont val="Arial"/>
        <color rgb="FF1155CC"/>
        <sz val="18.0"/>
        <u/>
      </rPr>
      <t>https://qauto2.forstudy.space/panel/garage</t>
    </r>
    <r>
      <rPr>
        <rFont val="Arial"/>
        <sz val="18.0"/>
      </rPr>
      <t>)</t>
    </r>
  </si>
  <si>
    <t>Что тестируем?</t>
  </si>
  <si>
    <t>Модуль профиля, в котором пользователь может добавлять определенные модели автомобилей и указывать их пробег, редактировать/удалять записи</t>
  </si>
  <si>
    <t>Как мы тестируем?</t>
  </si>
  <si>
    <r>
      <rPr>
        <rFont val="Arial"/>
        <color theme="1"/>
        <sz val="12.0"/>
      </rPr>
      <t xml:space="preserve">Предоставлена документация, базис тестирования, ТЗ и описание функционала, можем использовать методы тестирования, основанные на опыте - исследовательское/предположение об ошибках. Стратегию строим на основе аналитического подхода.
При первом запуске можем использовать смоук-тестирование для проверки что страничка отображается/работает/выполняет поставленные задачи.
Регрессионное: придобавлении новых данных старые не изменяются/удаляются и т.д.
</t>
    </r>
    <r>
      <rPr>
        <rFont val="Arial"/>
        <i/>
        <color theme="1"/>
        <sz val="12.0"/>
      </rPr>
      <t>Функциональное тестирование.</t>
    </r>
    <r>
      <rPr>
        <rFont val="Arial"/>
        <color theme="1"/>
        <sz val="12.0"/>
      </rPr>
      <t xml:space="preserve"> Проверка работоспособности функционала, где каждая функция работает в соответствии со спецификацией требований (все модели машин добавляются/отображаются, пробег вводится/отображается правильно, правильное использование типов данных, редактирование записей)
Поиск функциональных ошибок, несоответствий в ожидаемой работе.
</t>
    </r>
    <r>
      <rPr>
        <rFont val="Arial"/>
        <i/>
        <color theme="1"/>
        <sz val="12.0"/>
      </rPr>
      <t xml:space="preserve">Нефункциональное тестирование. </t>
    </r>
    <r>
      <rPr>
        <rFont val="Arial"/>
        <color theme="1"/>
        <sz val="12.0"/>
      </rPr>
      <t>Нагрузочное+тестирование UI/UX. Выполним путем взаимодействия с тестируемым программным обеспечением через графический интерфейс пользователя. Проверим соответствие пользовательского интерфейса рекомендациям по проектированию, работу элементов управления пользовательского интерфейса и полей ввода, как ожидалось. Проверим удобство использования.</t>
    </r>
  </si>
  <si>
    <t>Когда тестируем?</t>
  </si>
  <si>
    <t>Анализ</t>
  </si>
  <si>
    <t>3 часа</t>
  </si>
  <si>
    <t>Проектирование</t>
  </si>
  <si>
    <t>4 часа</t>
  </si>
  <si>
    <t>Подоготовка окружения и инструментов для нагрузки</t>
  </si>
  <si>
    <t>1 час</t>
  </si>
  <si>
    <t>Выполнить</t>
  </si>
  <si>
    <t>2 часа</t>
  </si>
  <si>
    <t>Завершения (подготовка отчетов, сохранение информации)</t>
  </si>
  <si>
    <t>Кто тестирует?</t>
  </si>
  <si>
    <t>Команда</t>
  </si>
  <si>
    <t>QA/QC</t>
  </si>
  <si>
    <t>Developer</t>
  </si>
  <si>
    <t>Критерии начала тестирования</t>
  </si>
  <si>
    <t>-сайт работает</t>
  </si>
  <si>
    <t>-требуемый функционал добавлен и им можно пользоваться</t>
  </si>
  <si>
    <t>-наличие всей необходимой документации</t>
  </si>
  <si>
    <t>Критерии завершения</t>
  </si>
  <si>
    <t>-цели тестирования выполнены</t>
  </si>
  <si>
    <t>-нет не исправленных серьезных дефектов или дефектов высокого уровня</t>
  </si>
  <si>
    <t>-результаты тестирования удовлетворяют критериям качества продукта</t>
  </si>
  <si>
    <t>-выполнено приемочное тестирование</t>
  </si>
  <si>
    <t>Риски</t>
  </si>
  <si>
    <t>Недостаточное качество, продукт работает не так как ожидается</t>
  </si>
  <si>
    <t>Отсутствие персонала может привести к задержке по срокам</t>
  </si>
  <si>
    <t>Неполная оценка трудозатрат по тестированию</t>
  </si>
  <si>
    <t>изменение требований со стороны заказчика в ходе реализации</t>
  </si>
  <si>
    <t>TC1</t>
  </si>
  <si>
    <t>Пройденные тесты</t>
  </si>
  <si>
    <t>Предусловия</t>
  </si>
  <si>
    <t>Добавление авто</t>
  </si>
  <si>
    <t>passed</t>
  </si>
  <si>
    <t>Проваленные тесты</t>
  </si>
  <si>
    <t>Зайти на QAauto</t>
  </si>
  <si>
    <t>Авторизоваться как гость</t>
  </si>
  <si>
    <t>Тест дата</t>
  </si>
  <si>
    <t>Нажать кнопку Guest log in</t>
  </si>
  <si>
    <t>QAauto</t>
  </si>
  <si>
    <t>https://qauto2.forstudy.space</t>
  </si>
  <si>
    <t>Нажать кнопку Add car</t>
  </si>
  <si>
    <t>Login</t>
  </si>
  <si>
    <t>guest</t>
  </si>
  <si>
    <t>В списке Brand и Model выбрать любое значение</t>
  </si>
  <si>
    <t>Password</t>
  </si>
  <si>
    <t>welcome2qauto</t>
  </si>
  <si>
    <t>Заполнить поле Mileage</t>
  </si>
  <si>
    <t>Mileage</t>
  </si>
  <si>
    <t>0..999999</t>
  </si>
  <si>
    <t>Нажать кнопку Add</t>
  </si>
  <si>
    <t>Brand</t>
  </si>
  <si>
    <t>Audi, BMW, Fiat, Ford, Porsche</t>
  </si>
  <si>
    <t>Пользователь на странице гаража, авто с указанными параметрами успешно добавлено</t>
  </si>
  <si>
    <t>Model</t>
  </si>
  <si>
    <t>Audi: A6, A8, Q7, R8, TT
BMW: 3, 5, x5, x6, z3
Fiat: Ducato, Palio, Panda, Punto, Scudo
Ford: Fiesta, Focus, Fusion, Mondeo, Sierra
Porsche: 911, Cayenne, Panamera</t>
  </si>
  <si>
    <t>TC2</t>
  </si>
  <si>
    <t>Закрытие формы и очистка полей</t>
  </si>
  <si>
    <t>Выполнить предусловия</t>
  </si>
  <si>
    <t>Нажать кнопку Cancel</t>
  </si>
  <si>
    <t>Форма очищается при закритии, предыдущих данных не остается</t>
  </si>
  <si>
    <t>TC3</t>
  </si>
  <si>
    <t>Bug. Допускает ввод букв Е/е</t>
  </si>
  <si>
    <t>Добавление машин. Использование символов в пробеге</t>
  </si>
  <si>
    <t>failed</t>
  </si>
  <si>
    <t>Заполнить поле Mileage символами</t>
  </si>
  <si>
    <t>Ф: Поле подсвечивается красным, выводится подсказка, машину с символом в пробеге добавить нельзя
О: символы в поле не вводятся вообще</t>
  </si>
  <si>
    <t>TC4</t>
  </si>
  <si>
    <t>Bug. Допускает ввод спецсимволов -+,.</t>
  </si>
  <si>
    <t>Добавление машин. Использование спецсимволов в пробеге</t>
  </si>
  <si>
    <t>Заполнить поле Mileage спецсимволами</t>
  </si>
  <si>
    <t>Ф: Поле подсвечивается красным, выводится подсказка, машину с символом "+" в пробеге разрешает добавить , после добавления в списке машин не отображается
О: спецсимволы в поле не вводятся вообще</t>
  </si>
  <si>
    <t>TC5</t>
  </si>
  <si>
    <t xml:space="preserve">Добавление машин. Пустое поле пробега </t>
  </si>
  <si>
    <t>Поле Mileage не заполнять</t>
  </si>
  <si>
    <t>Поле подсвечивается красным, выводится подсказка, кнопка Add неактивна, запись с пустым полем не добавляется</t>
  </si>
  <si>
    <t>TC6</t>
  </si>
  <si>
    <t>Добавление машин. 0 в поле пробега</t>
  </si>
  <si>
    <t>В поле Mileage ввести 0</t>
  </si>
  <si>
    <t>TC7</t>
  </si>
  <si>
    <t>Добавление машин. Макс число в поле пробега</t>
  </si>
  <si>
    <t>В поле Mileage ввести макс пробег</t>
  </si>
  <si>
    <t>TC8</t>
  </si>
  <si>
    <t>Добавление машин. Отрицательное число в поле пробега</t>
  </si>
  <si>
    <t>В поле Mileage ввести отрицательное число</t>
  </si>
  <si>
    <t>Поле подсвечивается красным, выводится подсказка, кнопка Add неактивна, запись не добавляется</t>
  </si>
  <si>
    <t>TC9</t>
  </si>
  <si>
    <t>Добавление машин. Число больше максимума в поле пробега</t>
  </si>
  <si>
    <t>В поле Mileage ввести число больше максимума</t>
  </si>
  <si>
    <t>TC10</t>
  </si>
  <si>
    <t>Добавление машин. Нецелое число в поле пробега</t>
  </si>
  <si>
    <t>Bug. Такие числа не должно добавлять</t>
  </si>
  <si>
    <t>В поле Mileage ввести нецелое число</t>
  </si>
  <si>
    <t>TC11</t>
  </si>
  <si>
    <t>Удаление машины с гаража</t>
  </si>
  <si>
    <t>Нажать кнопку Edit рядом с существующей машиной</t>
  </si>
  <si>
    <t xml:space="preserve">Нажать кнопку Remove car </t>
  </si>
  <si>
    <t>Подтвердить удаление нажав на кнопку Remove</t>
  </si>
  <si>
    <t>Пользователь на странице гаража, выбранная машина удалена с гаража</t>
  </si>
  <si>
    <t>TC12</t>
  </si>
  <si>
    <t>Удаление машины с гаража, отмена при выборе</t>
  </si>
  <si>
    <t>Отменить удаление нажав на кнопку Cancel</t>
  </si>
  <si>
    <t>Пользователь на странице гаража, выбранная машина не удалена с гаража</t>
  </si>
  <si>
    <t>TC13</t>
  </si>
  <si>
    <t>Обновление пробега машины (больше текущего)</t>
  </si>
  <si>
    <t>Выбрать поле обновления пробега существующей машины</t>
  </si>
  <si>
    <t>Ввести новое значение (должно быть больше текущего)</t>
  </si>
  <si>
    <t>Нажать кнопку Update</t>
  </si>
  <si>
    <t>У выбранной машины обновлён пробег</t>
  </si>
  <si>
    <t>TC14</t>
  </si>
  <si>
    <t>Обновление пробега машины (меньше текущего)</t>
  </si>
  <si>
    <t>Ввести новое значение (должно быть меньше текущего)</t>
  </si>
  <si>
    <t>Кнопка Update неактивна, у выбранной машины пробег не обновлён</t>
  </si>
  <si>
    <t>TC15</t>
  </si>
  <si>
    <t>Обновление пробега машины (0)</t>
  </si>
  <si>
    <t>Ввести 0</t>
  </si>
  <si>
    <t>TC16</t>
  </si>
  <si>
    <t>Обновление пробега машины (пустое поле)</t>
  </si>
  <si>
    <t>Удалить данные с поля</t>
  </si>
  <si>
    <t>TC17</t>
  </si>
  <si>
    <t>Обновление пробега машины, символы в поле</t>
  </si>
  <si>
    <t>Ввести символы в поле</t>
  </si>
  <si>
    <t>Ф: поле пропускает символы Е/е, кнопка Update неактивна, у выбранной машины пробег не обновлён
О: в поле символы не вводятся, кнопка Update неактивна, у выбранной машины пробег не обновлён</t>
  </si>
  <si>
    <t>TC18</t>
  </si>
  <si>
    <t>Обновление пробега машины, спецсимволы в поле</t>
  </si>
  <si>
    <t>Ввести спецсимволы в поле</t>
  </si>
  <si>
    <t>Ф: поле пропускает спецсимволы +-,., кнопка Update неактивна, у выбранной машины пробег не обновлён.
О: в поле спецсимволы не вводятся, кнопка Update неактивна, у выбранной машины пробег не обновлён</t>
  </si>
  <si>
    <t>TC19</t>
  </si>
  <si>
    <t>Обновление пробега машины, нецелые числа</t>
  </si>
  <si>
    <t>Ввести нецелое число в поле</t>
  </si>
  <si>
    <t>Ф: поле пропускает введённое значение, кнопка Update активна, у выбранной машины обновлён пробег .
О: в поле такие числа не вводятся, кнопка Update неактивна, у выбранной машины пробег не обновлён</t>
  </si>
  <si>
    <t>TC20</t>
  </si>
  <si>
    <t>Редактирование данных машины, марка+модель+пробег</t>
  </si>
  <si>
    <t>В списке Brand и Model выбрать новое значение</t>
  </si>
  <si>
    <t>Нажать кнопку Save</t>
  </si>
  <si>
    <t>Пользователь на странице гаража, у выбранной машины изменились параметры</t>
  </si>
  <si>
    <t>TC21</t>
  </si>
  <si>
    <t>Bug. Изменения даты не сохраняются</t>
  </si>
  <si>
    <t>Редактирование данных машины, дата добавления (раньше)</t>
  </si>
  <si>
    <t>Изменить дату в поле Created at date (дата до создания)</t>
  </si>
  <si>
    <t>Ф: Изменения не сохранены, у выбранной машины не изменилась дата добавления
О: Пользователь на странице гаража, у выбранной машины изменилась дата добавления</t>
  </si>
  <si>
    <t>TC22</t>
  </si>
  <si>
    <t>Редактирование данных машины, дата добавления (позже)</t>
  </si>
  <si>
    <t>Изменить дату в поле Created at date (дата после создания)</t>
  </si>
  <si>
    <t>TC23</t>
  </si>
  <si>
    <t xml:space="preserve">Редактирование данных машины, некорректная дата добавления </t>
  </si>
  <si>
    <t>Bug. Нет уведомления о некорректной дате</t>
  </si>
  <si>
    <t>Изменить дату в поле Created at date (13 месяц, 41 день и т.д.)</t>
  </si>
  <si>
    <t>Ф: кнопка Save неактивна, предупреждений/подсказок нет
О: кнопка Save неактивна, пользователю выводится предупреждение/подсказка о некорректных данных</t>
  </si>
  <si>
    <t>TC24</t>
  </si>
  <si>
    <t xml:space="preserve">Редактирование данных машины, символы в дате добавления </t>
  </si>
  <si>
    <t>Bug. Нет уведомления о некорректных данных</t>
  </si>
  <si>
    <t>В поле Created at date ввести символы</t>
  </si>
  <si>
    <t>Ф: в поле вводятся любые другие данные, кнопка Save неактивна, предупреждений/подсказок нет
О: кнопка Save неактивна, пользователю выводится предупреждение/подсказка о некорректных данных</t>
  </si>
  <si>
    <t>TC25</t>
  </si>
  <si>
    <t>В поле Created at date ввести спецсимволы</t>
  </si>
  <si>
    <t>TC26</t>
  </si>
  <si>
    <t>Редактирование данных машины, отмена изменений</t>
  </si>
  <si>
    <t>В поле Created at date ввести новую дату</t>
  </si>
  <si>
    <t>Нажать на кнопку Cancel</t>
  </si>
  <si>
    <t>Пользователь на странице гаража, данные выбранной машины не изменены</t>
  </si>
  <si>
    <t>TC27</t>
  </si>
  <si>
    <t>Редактирование данных машины, изменение пробега</t>
  </si>
  <si>
    <t>В поле Mileage ввести новое число</t>
  </si>
  <si>
    <t>Пользователь на странице гаража, пробег выбранной машины изменён</t>
  </si>
  <si>
    <t>TC28</t>
  </si>
  <si>
    <t>Редактирование данных машины, изменение пробега (символы в поле)</t>
  </si>
  <si>
    <t>В поле Mileage ввести символы</t>
  </si>
  <si>
    <t>TC29</t>
  </si>
  <si>
    <t>Редактирование данных машины, изменение пробега (спецсимволы в поле)</t>
  </si>
  <si>
    <t>В поле Mileage ввести спецсимволы</t>
  </si>
  <si>
    <t>TC30</t>
  </si>
  <si>
    <t>Редактирование данных машины, изменение пробега (нецелые числа в поле)</t>
  </si>
  <si>
    <t>Ф: поле пропускает введённое значение, кнопка Save активна, у выбранной машины обновлён пробег .
О: в поле такие числа не вводятся, кнопка Save неактивна, у выбранной машины пробег не обновлён</t>
  </si>
  <si>
    <t>TC31</t>
  </si>
  <si>
    <t>Редактирование данных машины, изменение пробега (отрицательные числа в поле)</t>
  </si>
  <si>
    <t>Ф: поле пропускает введённое значение, кнопка Save неактивна, у выбранной машины пробег не обновлён .
О: в поле такие числа не вводятся, кнопка Save неактивна, у выбранной машины пробег не обновлён</t>
  </si>
  <si>
    <t>TC32</t>
  </si>
  <si>
    <t>Редактирование данных машины, изменение пробега (0)</t>
  </si>
  <si>
    <t>TC33</t>
  </si>
  <si>
    <t>Редактирование данных машины, изменение пробега (максимум)</t>
  </si>
  <si>
    <t>В поле Mileage ввести макс число</t>
  </si>
  <si>
    <t>TC34</t>
  </si>
  <si>
    <t>Редактирование данных машины, изменение пробега (больше максимума)</t>
  </si>
  <si>
    <t>В поле Mileage ввести число больше максимального</t>
  </si>
  <si>
    <t>Поле подсвечивается красным, выводится подсказка, кнопка Save неактивна, данные не изменяются</t>
  </si>
  <si>
    <t>TC35</t>
  </si>
  <si>
    <t>Редактирование данных машины, пустое поле пробега</t>
  </si>
  <si>
    <t>Удалить данные с поля Mileage</t>
  </si>
  <si>
    <t>Общее количество найденных багов</t>
  </si>
  <si>
    <t>Количество багов в отдельном модуле (регистрация/добавление авто/редактирование авто)</t>
  </si>
  <si>
    <t>Плотность дефектов</t>
  </si>
  <si>
    <t>Число дефектов непринятых к исправлению</t>
  </si>
  <si>
    <t>Непотвержденные дефекты: число багов в статусе FAD/общее количество багов</t>
  </si>
  <si>
    <t>Количество багов старом функционале</t>
  </si>
  <si>
    <t>Коэффициент регрессии</t>
  </si>
  <si>
    <t>Общее количество написанных кейсов</t>
  </si>
  <si>
    <t>Общее число требований</t>
  </si>
  <si>
    <t>Тестовое покрытие требований: общее число кейсов/общее число требований</t>
  </si>
  <si>
    <t>Эффективность тестов и тестовых наборов</t>
  </si>
  <si>
    <t>Количество пройденных тестов без ошибок</t>
  </si>
  <si>
    <t>Текущий рейтинг качества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</si>
</sst>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р.-419]#,##0.00"/>
    <numFmt numFmtId="165" formatCode="0.000"/>
    <numFmt numFmtId="166" formatCode="#,##0.000"/>
  </numFmts>
  <fonts count="19">
    <font>
      <sz val="10.0"/>
      <color rgb="FF000000"/>
      <name val="Arial"/>
      <scheme val="minor"/>
    </font>
    <font>
      <u/>
      <sz val="18.0"/>
      <color rgb="FF0000FF"/>
      <name val="Arial"/>
    </font>
    <font>
      <b/>
      <sz val="14.0"/>
      <color theme="1"/>
      <name val="Arial"/>
    </font>
    <font/>
    <font>
      <sz val="12.0"/>
      <color theme="1"/>
      <name val="Arial"/>
    </font>
    <font>
      <color theme="1"/>
      <name val="Arial"/>
    </font>
    <font>
      <sz val="12.0"/>
      <color rgb="FF202124"/>
      <name val="Arial"/>
    </font>
    <font>
      <sz val="14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b/>
      <sz val="12.0"/>
      <color theme="1"/>
      <name val="Arial"/>
    </font>
    <font>
      <sz val="10.0"/>
      <color rgb="FF000000"/>
      <name val="Arial"/>
    </font>
    <font>
      <sz val="10.0"/>
      <color rgb="FF172B4D"/>
      <name val="Arial"/>
    </font>
    <font>
      <color rgb="FF000000"/>
      <name val="Roboto"/>
    </font>
    <font>
      <color rgb="FF000000"/>
      <name val="Arial"/>
    </font>
    <font>
      <b/>
      <color theme="1"/>
      <name val="Arial"/>
    </font>
    <font>
      <color rgb="FF172B4D"/>
      <name val="Arial"/>
    </font>
    <font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76B59A"/>
        <bgColor rgb="FF76B59A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0" xfId="0" applyAlignment="1" applyBorder="1" applyFill="1" applyFont="1">
      <alignment vertical="bottom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 vertical="bottom"/>
    </xf>
    <xf borderId="5" fillId="0" fontId="3" numFmtId="0" xfId="0" applyBorder="1" applyFont="1"/>
    <xf borderId="6" fillId="0" fontId="3" numFmtId="0" xfId="0" applyBorder="1" applyFont="1"/>
    <xf borderId="5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7" fillId="0" fontId="4" numFmtId="0" xfId="0" applyAlignment="1" applyBorder="1" applyFont="1">
      <alignment vertical="bottom"/>
    </xf>
    <xf borderId="5" fillId="0" fontId="5" numFmtId="0" xfId="0" applyAlignment="1" applyBorder="1" applyFont="1">
      <alignment shrinkToFit="0" vertical="bottom" wrapText="1"/>
    </xf>
    <xf borderId="8" fillId="0" fontId="3" numFmtId="0" xfId="0" applyBorder="1" applyFont="1"/>
    <xf borderId="1" fillId="0" fontId="5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readingOrder="0" vertical="bottom"/>
    </xf>
    <xf borderId="1" fillId="4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4" fontId="6" numFmtId="0" xfId="0" applyAlignment="1" applyBorder="1" applyFont="1">
      <alignment horizontal="left" readingOrder="0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8" numFmtId="0" xfId="0" applyAlignment="1" applyFill="1" applyFont="1">
      <alignment horizontal="center" shrinkToFit="0" vertical="bottom" wrapText="1"/>
    </xf>
    <xf borderId="0" fillId="0" fontId="9" numFmtId="0" xfId="0" applyAlignment="1" applyFont="1">
      <alignment shrinkToFit="0" wrapText="1"/>
    </xf>
    <xf borderId="4" fillId="0" fontId="8" numFmtId="0" xfId="0" applyAlignment="1" applyBorder="1" applyFont="1">
      <alignment readingOrder="0" shrinkToFit="0" wrapText="1"/>
    </xf>
    <xf borderId="4" fillId="0" fontId="10" numFmtId="0" xfId="0" applyBorder="1" applyFont="1"/>
    <xf borderId="4" fillId="6" fontId="8" numFmtId="0" xfId="0" applyAlignment="1" applyBorder="1" applyFill="1" applyFont="1">
      <alignment readingOrder="0" shrinkToFit="0" wrapText="1"/>
    </xf>
    <xf borderId="1" fillId="7" fontId="11" numFmtId="0" xfId="0" applyAlignment="1" applyBorder="1" applyFill="1" applyFont="1">
      <alignment horizontal="left" readingOrder="0" shrinkToFit="0" vertical="bottom" wrapText="1"/>
    </xf>
    <xf borderId="0" fillId="0" fontId="10" numFmtId="0" xfId="0" applyAlignment="1" applyFont="1">
      <alignment readingOrder="0" shrinkToFit="0" wrapText="1"/>
    </xf>
    <xf borderId="4" fillId="0" fontId="9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horizontal="right" shrinkToFit="0" vertical="bottom" wrapText="1"/>
    </xf>
    <xf borderId="4" fillId="0" fontId="9" numFmtId="0" xfId="0" applyAlignment="1" applyBorder="1" applyFont="1">
      <alignment readingOrder="0" shrinkToFit="0" vertical="bottom" wrapText="1"/>
    </xf>
    <xf borderId="1" fillId="6" fontId="11" numFmtId="0" xfId="0" applyAlignment="1" applyBorder="1" applyFont="1">
      <alignment horizontal="center" readingOrder="0" shrinkToFit="0" wrapText="1"/>
    </xf>
    <xf borderId="4" fillId="4" fontId="12" numFmtId="0" xfId="0" applyAlignment="1" applyBorder="1" applyFont="1">
      <alignment shrinkToFit="0" vertical="bottom" wrapText="1"/>
    </xf>
    <xf borderId="4" fillId="4" fontId="13" numFmtId="0" xfId="0" applyAlignment="1" applyBorder="1" applyFont="1">
      <alignment readingOrder="0" shrinkToFit="0" wrapText="1"/>
    </xf>
    <xf borderId="4" fillId="4" fontId="12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readingOrder="0" shrinkToFit="0" wrapText="1"/>
    </xf>
    <xf borderId="4" fillId="4" fontId="14" numFmtId="0" xfId="0" applyAlignment="1" applyBorder="1" applyFont="1">
      <alignment readingOrder="0"/>
    </xf>
    <xf borderId="4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vertical="bottom" wrapText="1"/>
    </xf>
    <xf borderId="0" fillId="5" fontId="8" numFmtId="0" xfId="0" applyAlignment="1" applyFont="1">
      <alignment horizontal="center" readingOrder="0" shrinkToFit="0" vertical="bottom" wrapText="1"/>
    </xf>
    <xf borderId="0" fillId="0" fontId="9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horizontal="right" readingOrder="0" shrinkToFit="0" vertical="bottom" wrapText="1"/>
    </xf>
    <xf borderId="4" fillId="4" fontId="15" numFmtId="0" xfId="0" applyAlignment="1" applyBorder="1" applyFont="1">
      <alignment readingOrder="0"/>
    </xf>
    <xf borderId="0" fillId="8" fontId="9" numFmtId="0" xfId="0" applyAlignment="1" applyFill="1" applyFont="1">
      <alignment readingOrder="0" shrinkToFit="0" wrapText="1"/>
    </xf>
    <xf borderId="1" fillId="9" fontId="11" numFmtId="0" xfId="0" applyAlignment="1" applyBorder="1" applyFill="1" applyFont="1">
      <alignment horizontal="left" readingOrder="0" shrinkToFit="0" vertical="bottom" wrapText="1"/>
    </xf>
    <xf borderId="0" fillId="5" fontId="8" numFmtId="164" xfId="0" applyAlignment="1" applyFont="1" applyNumberFormat="1">
      <alignment horizontal="center" readingOrder="0" shrinkToFit="0" vertical="bottom" wrapText="1"/>
    </xf>
    <xf borderId="2" fillId="5" fontId="16" numFmtId="0" xfId="0" applyAlignment="1" applyBorder="1" applyFont="1">
      <alignment horizontal="center" readingOrder="0" shrinkToFit="0" vertical="bottom" wrapText="1"/>
    </xf>
    <xf borderId="9" fillId="9" fontId="11" numFmtId="0" xfId="0" applyAlignment="1" applyBorder="1" applyFont="1">
      <alignment readingOrder="0" shrinkToFit="0" vertical="bottom" wrapText="1"/>
    </xf>
    <xf borderId="9" fillId="0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horizontal="right" shrinkToFit="0" vertical="bottom" wrapText="1"/>
    </xf>
    <xf borderId="6" fillId="4" fontId="17" numFmtId="0" xfId="0" applyAlignment="1" applyBorder="1" applyFont="1">
      <alignment shrinkToFit="0" vertical="bottom" wrapText="1"/>
    </xf>
    <xf borderId="6" fillId="4" fontId="17" numFmtId="0" xfId="0" applyAlignment="1" applyBorder="1" applyFont="1">
      <alignment readingOrder="0" shrinkToFit="0" vertical="bottom" wrapText="1"/>
    </xf>
    <xf borderId="9" fillId="7" fontId="11" numFmtId="0" xfId="0" applyAlignment="1" applyBorder="1" applyFont="1">
      <alignment readingOrder="0" shrinkToFit="0" vertical="bottom" wrapText="1"/>
    </xf>
    <xf borderId="0" fillId="0" fontId="18" numFmtId="0" xfId="0" applyAlignment="1" applyFont="1">
      <alignment shrinkToFit="0" vertical="bottom" wrapText="1"/>
    </xf>
    <xf borderId="1" fillId="0" fontId="4" numFmtId="0" xfId="0" applyAlignment="1" applyBorder="1" applyFont="1">
      <alignment horizontal="right" readingOrder="0" vertical="bottom"/>
    </xf>
    <xf borderId="4" fillId="0" fontId="18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horizontal="right" readingOrder="0" vertical="bottom"/>
    </xf>
    <xf borderId="4" fillId="0" fontId="18" numFmtId="0" xfId="0" applyAlignment="1" applyBorder="1" applyFont="1">
      <alignment shrinkToFit="0" vertical="bottom" wrapText="1"/>
    </xf>
    <xf borderId="4" fillId="0" fontId="4" numFmtId="165" xfId="0" applyAlignment="1" applyBorder="1" applyFont="1" applyNumberFormat="1">
      <alignment horizontal="right" vertical="bottom"/>
    </xf>
    <xf borderId="1" fillId="0" fontId="4" numFmtId="10" xfId="0" applyAlignment="1" applyBorder="1" applyFont="1" applyNumberFormat="1">
      <alignment horizontal="right" vertical="bottom"/>
    </xf>
    <xf borderId="1" fillId="0" fontId="4" numFmtId="0" xfId="0" applyAlignment="1" applyBorder="1" applyFont="1">
      <alignment horizontal="right" vertical="bottom"/>
    </xf>
    <xf borderId="4" fillId="4" fontId="18" numFmtId="0" xfId="0" applyAlignment="1" applyBorder="1" applyFont="1">
      <alignment vertical="bottom"/>
    </xf>
    <xf borderId="1" fillId="0" fontId="4" numFmtId="166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uto2.forstudy.space/panel/garag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0.88"/>
  </cols>
  <sheetData>
    <row r="1">
      <c r="A1" s="1" t="s">
        <v>0</v>
      </c>
    </row>
    <row r="2">
      <c r="A2" s="2" t="s">
        <v>1</v>
      </c>
      <c r="B2" s="3"/>
      <c r="C2" s="3"/>
      <c r="D2" s="4"/>
    </row>
    <row r="3">
      <c r="A3" s="5" t="s">
        <v>2</v>
      </c>
      <c r="B3" s="3"/>
      <c r="C3" s="3"/>
      <c r="D3" s="4"/>
    </row>
    <row r="4">
      <c r="A4" s="2" t="s">
        <v>3</v>
      </c>
      <c r="B4" s="3"/>
      <c r="C4" s="3"/>
      <c r="D4" s="4"/>
    </row>
    <row r="5">
      <c r="A5" s="5" t="s">
        <v>4</v>
      </c>
      <c r="B5" s="3"/>
      <c r="C5" s="3"/>
      <c r="D5" s="4"/>
    </row>
    <row r="6">
      <c r="A6" s="2" t="s">
        <v>5</v>
      </c>
      <c r="B6" s="3"/>
      <c r="C6" s="3"/>
      <c r="D6" s="4"/>
    </row>
    <row r="7">
      <c r="A7" s="6" t="s">
        <v>6</v>
      </c>
      <c r="B7" s="7" t="s">
        <v>7</v>
      </c>
      <c r="C7" s="8"/>
      <c r="D7" s="9"/>
    </row>
    <row r="8">
      <c r="A8" s="6" t="s">
        <v>8</v>
      </c>
      <c r="B8" s="7" t="s">
        <v>9</v>
      </c>
      <c r="C8" s="8"/>
      <c r="D8" s="9"/>
    </row>
    <row r="9">
      <c r="A9" s="6" t="s">
        <v>10</v>
      </c>
      <c r="B9" s="10" t="s">
        <v>11</v>
      </c>
      <c r="C9" s="8"/>
      <c r="D9" s="9"/>
    </row>
    <row r="10">
      <c r="A10" s="6" t="s">
        <v>12</v>
      </c>
      <c r="B10" s="7" t="s">
        <v>13</v>
      </c>
      <c r="C10" s="8"/>
      <c r="D10" s="9"/>
    </row>
    <row r="11">
      <c r="A11" s="6" t="s">
        <v>14</v>
      </c>
      <c r="B11" s="11" t="s">
        <v>9</v>
      </c>
      <c r="C11" s="3"/>
      <c r="D11" s="4"/>
    </row>
    <row r="12">
      <c r="A12" s="12" t="s">
        <v>15</v>
      </c>
      <c r="B12" s="3"/>
      <c r="C12" s="3"/>
      <c r="D12" s="4"/>
    </row>
    <row r="13">
      <c r="A13" s="13" t="s">
        <v>16</v>
      </c>
      <c r="B13" s="14" t="s">
        <v>17</v>
      </c>
      <c r="C13" s="8"/>
      <c r="D13" s="9"/>
    </row>
    <row r="14">
      <c r="A14" s="15"/>
      <c r="B14" s="16" t="s">
        <v>18</v>
      </c>
      <c r="C14" s="3"/>
      <c r="D14" s="4"/>
    </row>
    <row r="15">
      <c r="A15" s="17" t="s">
        <v>19</v>
      </c>
      <c r="B15" s="3"/>
      <c r="C15" s="3"/>
      <c r="D15" s="4"/>
    </row>
    <row r="16">
      <c r="A16" s="11" t="s">
        <v>20</v>
      </c>
      <c r="B16" s="3"/>
      <c r="C16" s="3"/>
      <c r="D16" s="4"/>
    </row>
    <row r="17">
      <c r="A17" s="18" t="s">
        <v>21</v>
      </c>
      <c r="B17" s="3"/>
      <c r="C17" s="3"/>
      <c r="D17" s="4"/>
    </row>
    <row r="18">
      <c r="A18" s="19" t="s">
        <v>22</v>
      </c>
      <c r="B18" s="3"/>
      <c r="C18" s="3"/>
      <c r="D18" s="4"/>
    </row>
    <row r="19">
      <c r="A19" s="17" t="s">
        <v>23</v>
      </c>
      <c r="B19" s="3"/>
      <c r="C19" s="3"/>
      <c r="D19" s="4"/>
    </row>
    <row r="20">
      <c r="A20" s="20" t="s">
        <v>24</v>
      </c>
      <c r="B20" s="3"/>
      <c r="C20" s="3"/>
      <c r="D20" s="4"/>
    </row>
    <row r="21">
      <c r="A21" s="19" t="s">
        <v>25</v>
      </c>
      <c r="B21" s="3"/>
      <c r="C21" s="3"/>
      <c r="D21" s="4"/>
    </row>
    <row r="22">
      <c r="A22" s="19" t="s">
        <v>26</v>
      </c>
      <c r="B22" s="3"/>
      <c r="C22" s="3"/>
      <c r="D22" s="4"/>
    </row>
    <row r="23">
      <c r="A23" s="20" t="s">
        <v>27</v>
      </c>
      <c r="B23" s="3"/>
      <c r="C23" s="3"/>
      <c r="D23" s="4"/>
    </row>
    <row r="24">
      <c r="A24" s="2" t="s">
        <v>28</v>
      </c>
      <c r="B24" s="3"/>
      <c r="C24" s="3"/>
      <c r="D24" s="4"/>
    </row>
    <row r="25">
      <c r="A25" s="20" t="s">
        <v>29</v>
      </c>
      <c r="B25" s="3"/>
      <c r="C25" s="3"/>
      <c r="D25" s="4"/>
    </row>
    <row r="26">
      <c r="A26" s="20" t="s">
        <v>30</v>
      </c>
      <c r="B26" s="3"/>
      <c r="C26" s="3"/>
      <c r="D26" s="4"/>
    </row>
    <row r="27">
      <c r="A27" s="21" t="s">
        <v>31</v>
      </c>
      <c r="B27" s="3"/>
      <c r="C27" s="3"/>
      <c r="D27" s="4"/>
    </row>
    <row r="28">
      <c r="A28" s="22" t="s">
        <v>32</v>
      </c>
      <c r="B28" s="3"/>
      <c r="C28" s="3"/>
      <c r="D28" s="4"/>
    </row>
    <row r="29">
      <c r="A29" s="23"/>
      <c r="B29" s="24"/>
      <c r="C29" s="24"/>
      <c r="D29" s="24"/>
    </row>
    <row r="30">
      <c r="A30" s="23"/>
      <c r="B30" s="24"/>
      <c r="C30" s="24"/>
      <c r="D30" s="24"/>
    </row>
    <row r="31">
      <c r="A31" s="24"/>
      <c r="B31" s="24"/>
      <c r="C31" s="24"/>
      <c r="D31" s="24"/>
    </row>
    <row r="32">
      <c r="A32" s="24"/>
      <c r="B32" s="24"/>
      <c r="C32" s="24"/>
      <c r="D32" s="24"/>
    </row>
  </sheetData>
  <mergeCells count="29">
    <mergeCell ref="A1:D1"/>
    <mergeCell ref="A2:D2"/>
    <mergeCell ref="A3:D3"/>
    <mergeCell ref="A4:D4"/>
    <mergeCell ref="A5:D5"/>
    <mergeCell ref="A6:D6"/>
    <mergeCell ref="B7:D7"/>
    <mergeCell ref="B8:D8"/>
    <mergeCell ref="B9:D9"/>
    <mergeCell ref="B10:D10"/>
    <mergeCell ref="B11:D11"/>
    <mergeCell ref="A12:D12"/>
    <mergeCell ref="A13:A14"/>
    <mergeCell ref="B13:D13"/>
    <mergeCell ref="A21:D21"/>
    <mergeCell ref="A22:D22"/>
    <mergeCell ref="A23:D23"/>
    <mergeCell ref="A24:D24"/>
    <mergeCell ref="A25:D25"/>
    <mergeCell ref="A26:D26"/>
    <mergeCell ref="A27:D27"/>
    <mergeCell ref="A28:D28"/>
    <mergeCell ref="B14:D14"/>
    <mergeCell ref="A15:D15"/>
    <mergeCell ref="A16:D16"/>
    <mergeCell ref="A17:D17"/>
    <mergeCell ref="A18:D18"/>
    <mergeCell ref="A19:D19"/>
    <mergeCell ref="A20:D20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32.75"/>
    <col customWidth="1" min="3" max="3" width="9.75"/>
    <col customWidth="1" min="4" max="4" width="24.0"/>
    <col customWidth="1" min="7" max="7" width="18.63"/>
    <col customWidth="1" min="8" max="8" width="33.63"/>
    <col customWidth="1" min="9" max="9" width="4.5"/>
    <col customWidth="1" min="10" max="10" width="24.0"/>
  </cols>
  <sheetData>
    <row r="1">
      <c r="A1" s="25" t="s">
        <v>33</v>
      </c>
      <c r="C1" s="26"/>
      <c r="D1" s="26"/>
      <c r="E1" s="26"/>
      <c r="F1" s="26"/>
      <c r="G1" s="27" t="s">
        <v>34</v>
      </c>
      <c r="H1" s="28">
        <f>COUNTIF(C:C, "failed")</f>
        <v>17</v>
      </c>
      <c r="I1" s="26"/>
      <c r="J1" s="29" t="s">
        <v>35</v>
      </c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30" t="s">
        <v>36</v>
      </c>
      <c r="B2" s="4"/>
      <c r="C2" s="31" t="s">
        <v>37</v>
      </c>
      <c r="D2" s="26"/>
      <c r="E2" s="26"/>
      <c r="F2" s="26"/>
      <c r="G2" s="27" t="s">
        <v>38</v>
      </c>
      <c r="H2" s="28">
        <f>COUNTIF(C:C, "passed")</f>
        <v>18</v>
      </c>
      <c r="I2" s="26"/>
      <c r="J2" s="32" t="s">
        <v>39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33">
        <v>1.0</v>
      </c>
      <c r="B3" s="32" t="s">
        <v>39</v>
      </c>
      <c r="C3" s="26"/>
      <c r="D3" s="26"/>
      <c r="E3" s="26"/>
      <c r="F3" s="26"/>
      <c r="I3" s="26"/>
      <c r="J3" s="34" t="s">
        <v>40</v>
      </c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33">
        <v>2.0</v>
      </c>
      <c r="B4" s="34" t="s">
        <v>40</v>
      </c>
      <c r="C4" s="26"/>
      <c r="D4" s="26"/>
      <c r="E4" s="26"/>
      <c r="F4" s="26"/>
      <c r="G4" s="35" t="s">
        <v>41</v>
      </c>
      <c r="H4" s="4"/>
      <c r="I4" s="26"/>
      <c r="J4" s="34" t="s">
        <v>42</v>
      </c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33">
        <v>3.0</v>
      </c>
      <c r="B5" s="34" t="s">
        <v>42</v>
      </c>
      <c r="C5" s="26"/>
      <c r="D5" s="26"/>
      <c r="E5" s="26"/>
      <c r="F5" s="26"/>
      <c r="G5" s="36" t="s">
        <v>43</v>
      </c>
      <c r="H5" s="36" t="s">
        <v>44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33">
        <v>4.0</v>
      </c>
      <c r="B6" s="37" t="s">
        <v>45</v>
      </c>
      <c r="C6" s="26"/>
      <c r="D6" s="26"/>
      <c r="E6" s="26"/>
      <c r="F6" s="26"/>
      <c r="G6" s="38" t="s">
        <v>46</v>
      </c>
      <c r="H6" s="39" t="s">
        <v>47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33">
        <v>5.0</v>
      </c>
      <c r="B7" s="37" t="s">
        <v>48</v>
      </c>
      <c r="C7" s="26"/>
      <c r="D7" s="26"/>
      <c r="E7" s="26"/>
      <c r="F7" s="26"/>
      <c r="G7" s="38" t="s">
        <v>49</v>
      </c>
      <c r="H7" s="39" t="s">
        <v>50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33">
        <v>6.0</v>
      </c>
      <c r="B8" s="37" t="s">
        <v>51</v>
      </c>
      <c r="C8" s="26"/>
      <c r="D8" s="26"/>
      <c r="E8" s="26"/>
      <c r="F8" s="26"/>
      <c r="G8" s="40" t="s">
        <v>52</v>
      </c>
      <c r="H8" s="40" t="s">
        <v>53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33">
        <v>7.0</v>
      </c>
      <c r="B9" s="41" t="s">
        <v>54</v>
      </c>
      <c r="C9" s="26"/>
      <c r="D9" s="26"/>
      <c r="E9" s="26"/>
      <c r="F9" s="26"/>
      <c r="G9" s="40" t="s">
        <v>55</v>
      </c>
      <c r="H9" s="42" t="s">
        <v>56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43" t="s">
        <v>57</v>
      </c>
      <c r="B10" s="4"/>
      <c r="C10" s="26"/>
      <c r="D10" s="26"/>
      <c r="E10" s="26"/>
      <c r="F10" s="26"/>
      <c r="G10" s="40" t="s">
        <v>58</v>
      </c>
      <c r="H10" s="40" t="s">
        <v>59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44" t="s">
        <v>60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30" t="s">
        <v>61</v>
      </c>
      <c r="B12" s="4"/>
      <c r="C12" s="31" t="s">
        <v>37</v>
      </c>
      <c r="D12" s="45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46" t="s">
        <v>62</v>
      </c>
      <c r="B13" s="4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47">
        <v>1.0</v>
      </c>
      <c r="B14" s="37" t="s">
        <v>45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47">
        <v>2.0</v>
      </c>
      <c r="B15" s="37" t="s">
        <v>48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47">
        <v>3.0</v>
      </c>
      <c r="B16" s="37" t="s">
        <v>51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47">
        <v>4.0</v>
      </c>
      <c r="B17" s="48" t="s">
        <v>63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47">
        <v>5.0</v>
      </c>
      <c r="B18" s="37" t="s">
        <v>45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43" t="s">
        <v>64</v>
      </c>
      <c r="B19" s="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44" t="s">
        <v>65</v>
      </c>
      <c r="D20" s="49" t="s">
        <v>66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50" t="s">
        <v>67</v>
      </c>
      <c r="B21" s="4"/>
      <c r="C21" s="31" t="s">
        <v>68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46" t="s">
        <v>62</v>
      </c>
      <c r="B22" s="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47">
        <v>1.0</v>
      </c>
      <c r="B23" s="37" t="s">
        <v>45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47">
        <v>2.0</v>
      </c>
      <c r="B24" s="37" t="s">
        <v>48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47">
        <v>3.0</v>
      </c>
      <c r="B25" s="37" t="s">
        <v>69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47">
        <v>4.0</v>
      </c>
      <c r="B26" s="37" t="s">
        <v>54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43" t="s">
        <v>70</v>
      </c>
      <c r="B27" s="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44" t="s">
        <v>71</v>
      </c>
      <c r="C28" s="26"/>
      <c r="D28" s="49" t="s">
        <v>72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50" t="s">
        <v>73</v>
      </c>
      <c r="B29" s="4"/>
      <c r="C29" s="31" t="s">
        <v>68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46" t="s">
        <v>62</v>
      </c>
      <c r="B30" s="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47">
        <v>1.0</v>
      </c>
      <c r="B31" s="37" t="s">
        <v>45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47">
        <v>2.0</v>
      </c>
      <c r="B32" s="37" t="s">
        <v>48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47">
        <v>3.0</v>
      </c>
      <c r="B33" s="37" t="s">
        <v>74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47">
        <v>4.0</v>
      </c>
      <c r="B34" s="37" t="s">
        <v>54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43" t="s">
        <v>75</v>
      </c>
      <c r="B35" s="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44" t="s">
        <v>76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50" t="s">
        <v>77</v>
      </c>
      <c r="B37" s="4"/>
      <c r="C37" s="31" t="s">
        <v>37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46" t="s">
        <v>62</v>
      </c>
      <c r="B38" s="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47">
        <v>1.0</v>
      </c>
      <c r="B39" s="37" t="s">
        <v>45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47">
        <v>2.0</v>
      </c>
      <c r="B40" s="37" t="s">
        <v>48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47">
        <v>3.0</v>
      </c>
      <c r="B41" s="37" t="s">
        <v>78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47">
        <v>4.0</v>
      </c>
      <c r="B42" s="37" t="s">
        <v>54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43" t="s">
        <v>79</v>
      </c>
      <c r="B43" s="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44" t="s">
        <v>80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50" t="s">
        <v>81</v>
      </c>
      <c r="B45" s="4"/>
      <c r="C45" s="31" t="s">
        <v>68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46" t="s">
        <v>62</v>
      </c>
      <c r="B46" s="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47">
        <v>1.0</v>
      </c>
      <c r="B47" s="37" t="s">
        <v>45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47">
        <v>2.0</v>
      </c>
      <c r="B48" s="37" t="s">
        <v>48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47">
        <v>3.0</v>
      </c>
      <c r="B49" s="37" t="s">
        <v>82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47">
        <v>4.0</v>
      </c>
      <c r="B50" s="37" t="s">
        <v>54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43" t="s">
        <v>57</v>
      </c>
      <c r="B51" s="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44" t="s">
        <v>83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30" t="s">
        <v>84</v>
      </c>
      <c r="B53" s="4"/>
      <c r="C53" s="31" t="s">
        <v>37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46" t="s">
        <v>62</v>
      </c>
      <c r="B54" s="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47">
        <v>1.0</v>
      </c>
      <c r="B55" s="37" t="s">
        <v>45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47">
        <v>2.0</v>
      </c>
      <c r="B56" s="37" t="s">
        <v>48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47">
        <v>3.0</v>
      </c>
      <c r="B57" s="37" t="s">
        <v>85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47">
        <v>4.0</v>
      </c>
      <c r="B58" s="37" t="s">
        <v>54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43" t="s">
        <v>57</v>
      </c>
      <c r="B59" s="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44" t="s">
        <v>86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50" t="s">
        <v>87</v>
      </c>
      <c r="B61" s="4"/>
      <c r="C61" s="31" t="s">
        <v>37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46" t="s">
        <v>62</v>
      </c>
      <c r="B62" s="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47">
        <v>1.0</v>
      </c>
      <c r="B63" s="37" t="s">
        <v>45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47">
        <v>2.0</v>
      </c>
      <c r="B64" s="37" t="s">
        <v>48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47">
        <v>3.0</v>
      </c>
      <c r="B65" s="37" t="s">
        <v>88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47">
        <v>4.0</v>
      </c>
      <c r="B66" s="37" t="s">
        <v>54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43" t="s">
        <v>89</v>
      </c>
      <c r="B67" s="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44" t="s">
        <v>90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50" t="s">
        <v>91</v>
      </c>
      <c r="B69" s="4"/>
      <c r="C69" s="31" t="s">
        <v>37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46" t="s">
        <v>62</v>
      </c>
      <c r="B70" s="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47">
        <v>1.0</v>
      </c>
      <c r="B71" s="37" t="s">
        <v>45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47">
        <v>2.0</v>
      </c>
      <c r="B72" s="37" t="s">
        <v>48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47">
        <v>3.0</v>
      </c>
      <c r="B73" s="37" t="s">
        <v>92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47">
        <v>4.0</v>
      </c>
      <c r="B74" s="37" t="s">
        <v>54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43" t="s">
        <v>89</v>
      </c>
      <c r="B75" s="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44" t="s">
        <v>93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50" t="s">
        <v>94</v>
      </c>
      <c r="B77" s="4"/>
      <c r="C77" s="31" t="s">
        <v>68</v>
      </c>
      <c r="D77" s="49" t="s">
        <v>95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46" t="s">
        <v>62</v>
      </c>
      <c r="B78" s="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47">
        <v>1.0</v>
      </c>
      <c r="B79" s="37" t="s">
        <v>45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47">
        <v>2.0</v>
      </c>
      <c r="B80" s="37" t="s">
        <v>48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47">
        <v>3.0</v>
      </c>
      <c r="B81" s="37" t="s">
        <v>96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47">
        <v>4.0</v>
      </c>
      <c r="B82" s="37" t="s">
        <v>54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43" t="s">
        <v>57</v>
      </c>
      <c r="B83" s="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44" t="s">
        <v>97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30" t="s">
        <v>98</v>
      </c>
      <c r="B85" s="4"/>
      <c r="C85" s="31" t="s">
        <v>37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46" t="s">
        <v>62</v>
      </c>
      <c r="B86" s="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47">
        <v>1.0</v>
      </c>
      <c r="B87" s="37" t="s">
        <v>99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47">
        <v>2.0</v>
      </c>
      <c r="B88" s="37" t="s">
        <v>100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47">
        <v>3.0</v>
      </c>
      <c r="B89" s="37" t="s">
        <v>101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43" t="s">
        <v>102</v>
      </c>
      <c r="B90" s="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44" t="s">
        <v>103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30" t="s">
        <v>104</v>
      </c>
      <c r="B92" s="4"/>
      <c r="C92" s="31" t="s">
        <v>37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46" t="s">
        <v>62</v>
      </c>
      <c r="B93" s="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47">
        <v>1.0</v>
      </c>
      <c r="B94" s="37" t="s">
        <v>99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47">
        <v>2.0</v>
      </c>
      <c r="B95" s="37" t="s">
        <v>100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47">
        <v>3.0</v>
      </c>
      <c r="B96" s="37" t="s">
        <v>105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43" t="s">
        <v>106</v>
      </c>
      <c r="B97" s="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44" t="s">
        <v>107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30" t="s">
        <v>108</v>
      </c>
      <c r="B99" s="4"/>
      <c r="C99" s="31" t="s">
        <v>37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46" t="s">
        <v>62</v>
      </c>
      <c r="B100" s="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47">
        <v>1.0</v>
      </c>
      <c r="B101" s="37" t="s">
        <v>109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47">
        <v>2.0</v>
      </c>
      <c r="B102" s="37" t="s">
        <v>110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47">
        <v>3.0</v>
      </c>
      <c r="B103" s="37" t="s">
        <v>111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43" t="s">
        <v>112</v>
      </c>
      <c r="B104" s="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44" t="s">
        <v>113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50" t="s">
        <v>114</v>
      </c>
      <c r="B106" s="4"/>
      <c r="C106" s="31" t="s">
        <v>37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46" t="s">
        <v>62</v>
      </c>
      <c r="B107" s="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47">
        <v>1.0</v>
      </c>
      <c r="B108" s="37" t="s">
        <v>109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47">
        <v>2.0</v>
      </c>
      <c r="B109" s="37" t="s">
        <v>115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47">
        <v>3.0</v>
      </c>
      <c r="B110" s="37" t="s">
        <v>111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43" t="s">
        <v>116</v>
      </c>
      <c r="B111" s="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44" t="s">
        <v>117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50" t="s">
        <v>118</v>
      </c>
      <c r="B113" s="4"/>
      <c r="C113" s="31" t="s">
        <v>37</v>
      </c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46" t="s">
        <v>62</v>
      </c>
      <c r="B114" s="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47">
        <v>1.0</v>
      </c>
      <c r="B115" s="37" t="s">
        <v>109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47">
        <v>2.0</v>
      </c>
      <c r="B116" s="37" t="s">
        <v>119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47">
        <v>3.0</v>
      </c>
      <c r="B117" s="37" t="s">
        <v>111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43" t="s">
        <v>116</v>
      </c>
      <c r="B118" s="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44" t="s">
        <v>120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50" t="s">
        <v>121</v>
      </c>
      <c r="B120" s="4"/>
      <c r="C120" s="31" t="s">
        <v>37</v>
      </c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46" t="s">
        <v>62</v>
      </c>
      <c r="B121" s="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47">
        <v>1.0</v>
      </c>
      <c r="B122" s="37" t="s">
        <v>109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47">
        <v>2.0</v>
      </c>
      <c r="B123" s="37" t="s">
        <v>122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47">
        <v>3.0</v>
      </c>
      <c r="B124" s="37" t="s">
        <v>111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43" t="s">
        <v>116</v>
      </c>
      <c r="B125" s="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44" t="s">
        <v>123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50" t="s">
        <v>124</v>
      </c>
      <c r="B127" s="4"/>
      <c r="C127" s="31" t="s">
        <v>68</v>
      </c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46" t="s">
        <v>62</v>
      </c>
      <c r="B128" s="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47">
        <v>1.0</v>
      </c>
      <c r="B129" s="37" t="s">
        <v>109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47">
        <v>2.0</v>
      </c>
      <c r="B130" s="37" t="s">
        <v>125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47">
        <v>3.0</v>
      </c>
      <c r="B131" s="37" t="s">
        <v>111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43" t="s">
        <v>126</v>
      </c>
      <c r="B132" s="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51" t="s">
        <v>127</v>
      </c>
      <c r="C133" s="26"/>
      <c r="D133" s="49" t="s">
        <v>72</v>
      </c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50" t="s">
        <v>128</v>
      </c>
      <c r="B134" s="4"/>
      <c r="C134" s="31" t="s">
        <v>68</v>
      </c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46" t="s">
        <v>62</v>
      </c>
      <c r="B135" s="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47">
        <v>1.0</v>
      </c>
      <c r="B136" s="37" t="s">
        <v>109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47">
        <v>2.0</v>
      </c>
      <c r="B137" s="37" t="s">
        <v>129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47">
        <v>3.0</v>
      </c>
      <c r="B138" s="37" t="s">
        <v>111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43" t="s">
        <v>130</v>
      </c>
      <c r="B139" s="4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44" t="s">
        <v>131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50" t="s">
        <v>132</v>
      </c>
      <c r="B141" s="4"/>
      <c r="C141" s="31" t="s">
        <v>68</v>
      </c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46" t="s">
        <v>62</v>
      </c>
      <c r="B142" s="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47">
        <v>1.0</v>
      </c>
      <c r="B143" s="37" t="s">
        <v>109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47">
        <v>2.0</v>
      </c>
      <c r="B144" s="37" t="s">
        <v>133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47">
        <v>3.0</v>
      </c>
      <c r="B145" s="37" t="s">
        <v>111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43" t="s">
        <v>134</v>
      </c>
      <c r="B146" s="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44" t="s">
        <v>135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30" t="s">
        <v>136</v>
      </c>
      <c r="B148" s="4"/>
      <c r="C148" s="31" t="s">
        <v>37</v>
      </c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46" t="s">
        <v>62</v>
      </c>
      <c r="B149" s="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47">
        <v>1.0</v>
      </c>
      <c r="B150" s="37" t="s">
        <v>99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47">
        <v>2.0</v>
      </c>
      <c r="B151" s="37" t="s">
        <v>137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47">
        <v>3.0</v>
      </c>
      <c r="B152" s="37" t="s">
        <v>51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47">
        <v>4.0</v>
      </c>
      <c r="B153" s="37" t="s">
        <v>138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43" t="s">
        <v>139</v>
      </c>
      <c r="B154" s="4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44" t="s">
        <v>140</v>
      </c>
      <c r="C155" s="26"/>
      <c r="D155" s="49" t="s">
        <v>141</v>
      </c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30" t="s">
        <v>142</v>
      </c>
      <c r="B156" s="4"/>
      <c r="C156" s="31" t="s">
        <v>68</v>
      </c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46" t="s">
        <v>62</v>
      </c>
      <c r="B157" s="4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47">
        <v>1.0</v>
      </c>
      <c r="B158" s="37" t="s">
        <v>99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47">
        <v>2.0</v>
      </c>
      <c r="B159" s="37" t="s">
        <v>143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47">
        <v>3.0</v>
      </c>
      <c r="B160" s="37" t="s">
        <v>138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43" t="s">
        <v>144</v>
      </c>
      <c r="B161" s="4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44" t="s">
        <v>145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50" t="s">
        <v>146</v>
      </c>
      <c r="B163" s="4"/>
      <c r="C163" s="31" t="s">
        <v>68</v>
      </c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46" t="s">
        <v>62</v>
      </c>
      <c r="B164" s="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47">
        <v>1.0</v>
      </c>
      <c r="B165" s="37" t="s">
        <v>99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47">
        <v>2.0</v>
      </c>
      <c r="B166" s="37" t="s">
        <v>147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47">
        <v>3.0</v>
      </c>
      <c r="B167" s="37" t="s">
        <v>138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43" t="s">
        <v>144</v>
      </c>
      <c r="B168" s="4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44" t="s">
        <v>148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50" t="s">
        <v>149</v>
      </c>
      <c r="B170" s="4"/>
      <c r="C170" s="31" t="s">
        <v>68</v>
      </c>
      <c r="D170" s="49" t="s">
        <v>150</v>
      </c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46" t="s">
        <v>62</v>
      </c>
      <c r="B171" s="4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47">
        <v>1.0</v>
      </c>
      <c r="B172" s="37" t="s">
        <v>99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47">
        <v>2.0</v>
      </c>
      <c r="B173" s="37" t="s">
        <v>151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47">
        <v>3.0</v>
      </c>
      <c r="B174" s="37" t="s">
        <v>138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43" t="s">
        <v>152</v>
      </c>
      <c r="B175" s="4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44" t="s">
        <v>153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50" t="s">
        <v>154</v>
      </c>
      <c r="B177" s="4"/>
      <c r="C177" s="31" t="s">
        <v>68</v>
      </c>
      <c r="D177" s="49" t="s">
        <v>155</v>
      </c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46" t="s">
        <v>62</v>
      </c>
      <c r="B178" s="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47">
        <v>1.0</v>
      </c>
      <c r="B179" s="37" t="s">
        <v>99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47">
        <v>2.0</v>
      </c>
      <c r="B180" s="37" t="s">
        <v>156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47">
        <v>3.0</v>
      </c>
      <c r="B181" s="37" t="s">
        <v>138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43" t="s">
        <v>157</v>
      </c>
      <c r="B182" s="4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44" t="s">
        <v>158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50" t="s">
        <v>154</v>
      </c>
      <c r="B184" s="4"/>
      <c r="C184" s="31" t="s">
        <v>68</v>
      </c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46" t="s">
        <v>62</v>
      </c>
      <c r="B185" s="4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47">
        <v>1.0</v>
      </c>
      <c r="B186" s="37" t="s">
        <v>99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47">
        <v>2.0</v>
      </c>
      <c r="B187" s="37" t="s">
        <v>159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47">
        <v>3.0</v>
      </c>
      <c r="B188" s="37" t="s">
        <v>138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43" t="s">
        <v>157</v>
      </c>
      <c r="B189" s="4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44" t="s">
        <v>160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30" t="s">
        <v>161</v>
      </c>
      <c r="B191" s="4"/>
      <c r="C191" s="31" t="s">
        <v>37</v>
      </c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46" t="s">
        <v>62</v>
      </c>
      <c r="B192" s="4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47">
        <v>1.0</v>
      </c>
      <c r="B193" s="37" t="s">
        <v>99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47">
        <v>2.0</v>
      </c>
      <c r="B194" s="37" t="s">
        <v>137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47">
        <v>3.0</v>
      </c>
      <c r="B195" s="37" t="s">
        <v>51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47">
        <v>4.0</v>
      </c>
      <c r="B196" s="37" t="s">
        <v>162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47">
        <v>5.0</v>
      </c>
      <c r="B197" s="37" t="s">
        <v>163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43" t="s">
        <v>164</v>
      </c>
      <c r="B198" s="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44" t="s">
        <v>165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30" t="s">
        <v>166</v>
      </c>
      <c r="B200" s="4"/>
      <c r="C200" s="31" t="s">
        <v>37</v>
      </c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46" t="s">
        <v>62</v>
      </c>
      <c r="B201" s="4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47">
        <v>1.0</v>
      </c>
      <c r="B202" s="37" t="s">
        <v>99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47">
        <v>2.0</v>
      </c>
      <c r="B203" s="37" t="s">
        <v>167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47">
        <v>3.0</v>
      </c>
      <c r="B204" s="37" t="s">
        <v>138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43" t="s">
        <v>168</v>
      </c>
      <c r="B205" s="4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44" t="s">
        <v>169</v>
      </c>
      <c r="C206" s="26"/>
      <c r="D206" s="49" t="s">
        <v>66</v>
      </c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50" t="s">
        <v>170</v>
      </c>
      <c r="B207" s="4"/>
      <c r="C207" s="31" t="s">
        <v>68</v>
      </c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46" t="s">
        <v>62</v>
      </c>
      <c r="B208" s="4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47">
        <v>1.0</v>
      </c>
      <c r="B209" s="37" t="s">
        <v>99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47">
        <v>2.0</v>
      </c>
      <c r="B210" s="37" t="s">
        <v>171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47">
        <v>3.0</v>
      </c>
      <c r="B211" s="37" t="s">
        <v>138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43" t="s">
        <v>70</v>
      </c>
      <c r="B212" s="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44" t="s">
        <v>172</v>
      </c>
      <c r="C213" s="26"/>
      <c r="D213" s="49" t="s">
        <v>72</v>
      </c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50" t="s">
        <v>173</v>
      </c>
      <c r="B214" s="4"/>
      <c r="C214" s="31" t="s">
        <v>68</v>
      </c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46" t="s">
        <v>62</v>
      </c>
      <c r="B215" s="4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47">
        <v>1.0</v>
      </c>
      <c r="B216" s="37" t="s">
        <v>99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47">
        <v>2.0</v>
      </c>
      <c r="B217" s="37" t="s">
        <v>174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47">
        <v>3.0</v>
      </c>
      <c r="B218" s="37" t="s">
        <v>138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43" t="s">
        <v>130</v>
      </c>
      <c r="B219" s="4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44" t="s">
        <v>175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50" t="s">
        <v>176</v>
      </c>
      <c r="B221" s="4"/>
      <c r="C221" s="31" t="s">
        <v>68</v>
      </c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46" t="s">
        <v>62</v>
      </c>
      <c r="B222" s="4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47">
        <v>1.0</v>
      </c>
      <c r="B223" s="37" t="s">
        <v>99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47">
        <v>2.0</v>
      </c>
      <c r="B224" s="37" t="s">
        <v>96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47">
        <v>3.0</v>
      </c>
      <c r="B225" s="37" t="s">
        <v>138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43" t="s">
        <v>177</v>
      </c>
      <c r="B226" s="4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44" t="s">
        <v>178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50" t="s">
        <v>179</v>
      </c>
      <c r="B228" s="4"/>
      <c r="C228" s="31" t="s">
        <v>68</v>
      </c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46" t="s">
        <v>62</v>
      </c>
      <c r="B229" s="4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47">
        <v>1.0</v>
      </c>
      <c r="B230" s="37" t="s">
        <v>99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47">
        <v>2.0</v>
      </c>
      <c r="B231" s="37" t="s">
        <v>88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47">
        <v>3.0</v>
      </c>
      <c r="B232" s="37" t="s">
        <v>138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43" t="s">
        <v>180</v>
      </c>
      <c r="B233" s="4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52" t="s">
        <v>181</v>
      </c>
      <c r="B234" s="3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53" t="s">
        <v>182</v>
      </c>
      <c r="B235" s="9"/>
      <c r="C235" s="31" t="s">
        <v>68</v>
      </c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54" t="s">
        <v>62</v>
      </c>
      <c r="B236" s="9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55">
        <v>1.0</v>
      </c>
      <c r="B237" s="56" t="s">
        <v>99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55">
        <v>2.0</v>
      </c>
      <c r="B238" s="57" t="s">
        <v>82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55">
        <v>3.0</v>
      </c>
      <c r="B239" s="56" t="s">
        <v>138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43" t="s">
        <v>168</v>
      </c>
      <c r="B240" s="4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52" t="s">
        <v>183</v>
      </c>
      <c r="B241" s="3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58" t="s">
        <v>184</v>
      </c>
      <c r="B242" s="9"/>
      <c r="C242" s="31" t="s">
        <v>37</v>
      </c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54" t="s">
        <v>62</v>
      </c>
      <c r="B243" s="9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55">
        <v>1.0</v>
      </c>
      <c r="B244" s="56" t="s">
        <v>99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55">
        <v>2.0</v>
      </c>
      <c r="B245" s="57" t="s">
        <v>185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55">
        <v>3.0</v>
      </c>
      <c r="B246" s="56" t="s">
        <v>138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43" t="s">
        <v>168</v>
      </c>
      <c r="B247" s="4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52" t="s">
        <v>186</v>
      </c>
      <c r="B248" s="3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53" t="s">
        <v>187</v>
      </c>
      <c r="B249" s="9"/>
      <c r="C249" s="31" t="s">
        <v>37</v>
      </c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54" t="s">
        <v>62</v>
      </c>
      <c r="B250" s="9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55">
        <v>1.0</v>
      </c>
      <c r="B251" s="56" t="s">
        <v>99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55">
        <v>2.0</v>
      </c>
      <c r="B252" s="57" t="s">
        <v>188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55">
        <v>3.0</v>
      </c>
      <c r="B253" s="56" t="s">
        <v>138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43" t="s">
        <v>189</v>
      </c>
      <c r="B254" s="4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52" t="s">
        <v>190</v>
      </c>
      <c r="B255" s="3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53" t="s">
        <v>191</v>
      </c>
      <c r="B256" s="9"/>
      <c r="C256" s="31" t="s">
        <v>37</v>
      </c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54" t="s">
        <v>62</v>
      </c>
      <c r="B257" s="9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55">
        <v>1.0</v>
      </c>
      <c r="B258" s="56" t="s">
        <v>99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55">
        <v>2.0</v>
      </c>
      <c r="B259" s="57" t="s">
        <v>192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55">
        <v>3.0</v>
      </c>
      <c r="B260" s="56" t="s">
        <v>138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43" t="s">
        <v>189</v>
      </c>
      <c r="B261" s="4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</sheetData>
  <mergeCells count="140">
    <mergeCell ref="A1:B1"/>
    <mergeCell ref="A2:B2"/>
    <mergeCell ref="G4:H4"/>
    <mergeCell ref="A10:B10"/>
    <mergeCell ref="A11:B11"/>
    <mergeCell ref="A12:B12"/>
    <mergeCell ref="A13:B13"/>
    <mergeCell ref="A19:B19"/>
    <mergeCell ref="A20:B20"/>
    <mergeCell ref="A21:B21"/>
    <mergeCell ref="A22:B22"/>
    <mergeCell ref="A27:B27"/>
    <mergeCell ref="A28:B28"/>
    <mergeCell ref="A29:B29"/>
    <mergeCell ref="A30:B30"/>
    <mergeCell ref="A35:B35"/>
    <mergeCell ref="A36:B36"/>
    <mergeCell ref="A37:B37"/>
    <mergeCell ref="A38:B38"/>
    <mergeCell ref="A43:B43"/>
    <mergeCell ref="A44:B44"/>
    <mergeCell ref="A45:B45"/>
    <mergeCell ref="A46:B46"/>
    <mergeCell ref="A51:B51"/>
    <mergeCell ref="A52:B52"/>
    <mergeCell ref="A53:B53"/>
    <mergeCell ref="A54:B54"/>
    <mergeCell ref="A59:B59"/>
    <mergeCell ref="A60:B60"/>
    <mergeCell ref="A61:B61"/>
    <mergeCell ref="A62:B62"/>
    <mergeCell ref="A67:B67"/>
    <mergeCell ref="A68:B68"/>
    <mergeCell ref="A69:B69"/>
    <mergeCell ref="A70:B70"/>
    <mergeCell ref="A75:B75"/>
    <mergeCell ref="A76:B76"/>
    <mergeCell ref="A77:B77"/>
    <mergeCell ref="A78:B78"/>
    <mergeCell ref="A83:B83"/>
    <mergeCell ref="A84:B84"/>
    <mergeCell ref="A85:B85"/>
    <mergeCell ref="A86:B86"/>
    <mergeCell ref="A90:B90"/>
    <mergeCell ref="A91:B91"/>
    <mergeCell ref="A92:B92"/>
    <mergeCell ref="A93:B93"/>
    <mergeCell ref="A97:B97"/>
    <mergeCell ref="A98:B98"/>
    <mergeCell ref="A185:B185"/>
    <mergeCell ref="A189:B189"/>
    <mergeCell ref="A190:B190"/>
    <mergeCell ref="A191:B191"/>
    <mergeCell ref="A192:B192"/>
    <mergeCell ref="A198:B198"/>
    <mergeCell ref="A199:B199"/>
    <mergeCell ref="A200:B200"/>
    <mergeCell ref="A201:B201"/>
    <mergeCell ref="A205:B205"/>
    <mergeCell ref="A206:B206"/>
    <mergeCell ref="A207:B207"/>
    <mergeCell ref="A208:B208"/>
    <mergeCell ref="A212:B212"/>
    <mergeCell ref="A213:B213"/>
    <mergeCell ref="A214:B214"/>
    <mergeCell ref="A215:B215"/>
    <mergeCell ref="A219:B219"/>
    <mergeCell ref="A220:B220"/>
    <mergeCell ref="A221:B221"/>
    <mergeCell ref="A222:B222"/>
    <mergeCell ref="A226:B226"/>
    <mergeCell ref="A227:B227"/>
    <mergeCell ref="A228:B228"/>
    <mergeCell ref="A229:B229"/>
    <mergeCell ref="A233:B233"/>
    <mergeCell ref="A234:B234"/>
    <mergeCell ref="A235:B235"/>
    <mergeCell ref="A249:B249"/>
    <mergeCell ref="A250:B250"/>
    <mergeCell ref="A254:B254"/>
    <mergeCell ref="A255:B255"/>
    <mergeCell ref="A256:B256"/>
    <mergeCell ref="A257:B257"/>
    <mergeCell ref="A261:B261"/>
    <mergeCell ref="A236:B236"/>
    <mergeCell ref="A240:B240"/>
    <mergeCell ref="A241:B241"/>
    <mergeCell ref="A242:B242"/>
    <mergeCell ref="A243:B243"/>
    <mergeCell ref="A247:B247"/>
    <mergeCell ref="A248:B248"/>
    <mergeCell ref="A99:B99"/>
    <mergeCell ref="A100:B100"/>
    <mergeCell ref="A104:B104"/>
    <mergeCell ref="A105:B105"/>
    <mergeCell ref="A106:B106"/>
    <mergeCell ref="A107:B107"/>
    <mergeCell ref="A111:B111"/>
    <mergeCell ref="A112:B112"/>
    <mergeCell ref="A113:B113"/>
    <mergeCell ref="A114:B114"/>
    <mergeCell ref="A118:B118"/>
    <mergeCell ref="A119:B119"/>
    <mergeCell ref="A120:B120"/>
    <mergeCell ref="A121:B121"/>
    <mergeCell ref="A125:B125"/>
    <mergeCell ref="A126:B126"/>
    <mergeCell ref="A127:B127"/>
    <mergeCell ref="A128:B128"/>
    <mergeCell ref="A132:B132"/>
    <mergeCell ref="A133:B133"/>
    <mergeCell ref="A134:B134"/>
    <mergeCell ref="A135:B135"/>
    <mergeCell ref="A139:B139"/>
    <mergeCell ref="A140:B140"/>
    <mergeCell ref="A141:B141"/>
    <mergeCell ref="A142:B142"/>
    <mergeCell ref="A146:B146"/>
    <mergeCell ref="A147:B147"/>
    <mergeCell ref="A148:B148"/>
    <mergeCell ref="A149:B149"/>
    <mergeCell ref="A154:B154"/>
    <mergeCell ref="A155:B155"/>
    <mergeCell ref="A156:B156"/>
    <mergeCell ref="A157:B157"/>
    <mergeCell ref="A161:B161"/>
    <mergeCell ref="A162:B162"/>
    <mergeCell ref="A163:B163"/>
    <mergeCell ref="A164:B164"/>
    <mergeCell ref="A168:B168"/>
    <mergeCell ref="A169:B169"/>
    <mergeCell ref="A170:B170"/>
    <mergeCell ref="A171:B171"/>
    <mergeCell ref="A175:B175"/>
    <mergeCell ref="A176:B176"/>
    <mergeCell ref="A177:B177"/>
    <mergeCell ref="A178:B178"/>
    <mergeCell ref="A182:B182"/>
    <mergeCell ref="A183:B183"/>
    <mergeCell ref="A184:B18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13"/>
    <col customWidth="1" min="2" max="2" width="7.63"/>
    <col customWidth="1" min="3" max="4" width="6.0"/>
  </cols>
  <sheetData>
    <row r="1">
      <c r="A1" s="59" t="s">
        <v>193</v>
      </c>
      <c r="B1" s="60">
        <f>18+13</f>
        <v>31</v>
      </c>
      <c r="C1" s="3"/>
      <c r="D1" s="4"/>
    </row>
    <row r="2">
      <c r="A2" s="61" t="s">
        <v>194</v>
      </c>
      <c r="B2" s="62">
        <v>13.0</v>
      </c>
      <c r="C2" s="62">
        <v>11.0</v>
      </c>
      <c r="D2" s="62">
        <v>7.0</v>
      </c>
    </row>
    <row r="3">
      <c r="A3" s="63" t="s">
        <v>195</v>
      </c>
      <c r="B3" s="64">
        <f t="shared" ref="B3:D3" si="1">B2/$B$1</f>
        <v>0.4193548387</v>
      </c>
      <c r="C3" s="64">
        <f t="shared" si="1"/>
        <v>0.3548387097</v>
      </c>
      <c r="D3" s="64">
        <f t="shared" si="1"/>
        <v>0.2258064516</v>
      </c>
    </row>
    <row r="4">
      <c r="A4" s="63" t="s">
        <v>196</v>
      </c>
      <c r="B4" s="60">
        <v>2.0</v>
      </c>
      <c r="C4" s="3"/>
      <c r="D4" s="4"/>
    </row>
    <row r="5">
      <c r="A5" s="63" t="s">
        <v>197</v>
      </c>
      <c r="B5" s="65">
        <f>B4/B1</f>
        <v>0.06451612903</v>
      </c>
      <c r="C5" s="3"/>
      <c r="D5" s="4"/>
    </row>
    <row r="6">
      <c r="A6" s="63" t="s">
        <v>198</v>
      </c>
      <c r="B6" s="66">
        <v>3.0</v>
      </c>
      <c r="C6" s="3"/>
      <c r="D6" s="4"/>
    </row>
    <row r="7">
      <c r="A7" s="63" t="s">
        <v>199</v>
      </c>
      <c r="B7" s="66">
        <f>B6/B1</f>
        <v>0.09677419355</v>
      </c>
      <c r="C7" s="3"/>
      <c r="D7" s="4"/>
    </row>
    <row r="8">
      <c r="A8" s="63" t="s">
        <v>200</v>
      </c>
      <c r="B8" s="66">
        <f>35+28</f>
        <v>63</v>
      </c>
      <c r="C8" s="3"/>
      <c r="D8" s="4"/>
    </row>
    <row r="9">
      <c r="A9" s="67" t="s">
        <v>201</v>
      </c>
      <c r="B9" s="60">
        <v>33.0</v>
      </c>
      <c r="C9" s="3"/>
      <c r="D9" s="4"/>
    </row>
    <row r="10">
      <c r="A10" s="63" t="s">
        <v>202</v>
      </c>
      <c r="B10" s="68">
        <f>B8/B9</f>
        <v>1.909090909</v>
      </c>
      <c r="C10" s="3"/>
      <c r="D10" s="4"/>
    </row>
    <row r="11">
      <c r="A11" s="63" t="s">
        <v>203</v>
      </c>
      <c r="B11" s="65">
        <f>B1/B8</f>
        <v>0.4920634921</v>
      </c>
      <c r="C11" s="3"/>
      <c r="D11" s="4"/>
    </row>
    <row r="12">
      <c r="A12" s="63" t="s">
        <v>204</v>
      </c>
      <c r="B12" s="66">
        <f>14+17</f>
        <v>31</v>
      </c>
      <c r="C12" s="3"/>
      <c r="D12" s="4"/>
    </row>
    <row r="13">
      <c r="A13" s="67" t="s">
        <v>205</v>
      </c>
      <c r="B13" s="65">
        <f>B12/B8</f>
        <v>0.4920634921</v>
      </c>
      <c r="C13" s="3"/>
      <c r="D13" s="4"/>
    </row>
  </sheetData>
  <mergeCells count="11">
    <mergeCell ref="B10:D10"/>
    <mergeCell ref="B11:D11"/>
    <mergeCell ref="B12:D12"/>
    <mergeCell ref="B13:D13"/>
    <mergeCell ref="B1:D1"/>
    <mergeCell ref="B4:D4"/>
    <mergeCell ref="B5:D5"/>
    <mergeCell ref="B6:D6"/>
    <mergeCell ref="B7:D7"/>
    <mergeCell ref="B8:D8"/>
    <mergeCell ref="B9:D9"/>
  </mergeCells>
  <drawing r:id="rId2"/>
  <legacyDrawing r:id="rId3"/>
</worksheet>
</file>