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1. DATA ANALYTIST 18\EXCEL\DAY 8\"/>
    </mc:Choice>
  </mc:AlternateContent>
  <xr:revisionPtr revIDLastSave="0" documentId="13_ncr:1_{7C3D4033-C5FE-4D07-8ED8-59D4CC2F6B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  <sheet name="sheet2" sheetId="2" r:id="rId2"/>
    <sheet name="Sheet3" sheetId="5" r:id="rId3"/>
    <sheet name="Sheet4" sheetId="6" r:id="rId4"/>
  </sheets>
  <definedNames>
    <definedName name="a">sheet1!$XEB$29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6" l="1"/>
  <c r="Q13" i="6"/>
  <c r="Q14" i="6"/>
  <c r="Q15" i="6"/>
  <c r="Q11" i="6"/>
  <c r="L12" i="6"/>
  <c r="L13" i="6"/>
  <c r="L14" i="6"/>
  <c r="L15" i="6"/>
  <c r="L11" i="6"/>
  <c r="E8" i="6"/>
  <c r="E9" i="6"/>
  <c r="E10" i="6"/>
  <c r="E11" i="6"/>
  <c r="E7" i="6"/>
  <c r="Q10" i="5"/>
  <c r="Q11" i="5"/>
  <c r="Q12" i="5"/>
  <c r="Q13" i="5"/>
  <c r="Q9" i="5"/>
  <c r="J10" i="5"/>
  <c r="J11" i="5"/>
  <c r="J12" i="5"/>
  <c r="J13" i="5"/>
  <c r="J14" i="5"/>
  <c r="J15" i="5"/>
  <c r="J16" i="5"/>
  <c r="J17" i="5"/>
  <c r="J4" i="5"/>
  <c r="D10" i="5"/>
  <c r="D11" i="5"/>
  <c r="D12" i="5"/>
  <c r="D13" i="5"/>
  <c r="D9" i="5"/>
  <c r="I11" i="2"/>
  <c r="I12" i="2"/>
  <c r="I13" i="2"/>
  <c r="I14" i="2"/>
  <c r="I15" i="2"/>
  <c r="D11" i="2"/>
  <c r="D12" i="2"/>
  <c r="D13" i="2"/>
  <c r="C5" i="3"/>
  <c r="D5" i="3"/>
  <c r="E5" i="3"/>
  <c r="F5" i="3"/>
  <c r="G5" i="3"/>
  <c r="H5" i="3"/>
  <c r="I5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8" i="3"/>
  <c r="D10" i="2"/>
</calcChain>
</file>

<file path=xl/sharedStrings.xml><?xml version="1.0" encoding="utf-8"?>
<sst xmlns="http://schemas.openxmlformats.org/spreadsheetml/2006/main" count="120" uniqueCount="83">
  <si>
    <t>fruitName</t>
  </si>
  <si>
    <t>mango</t>
  </si>
  <si>
    <t>apple</t>
  </si>
  <si>
    <t>papaya</t>
  </si>
  <si>
    <t>10-18</t>
  </si>
  <si>
    <t>child</t>
  </si>
  <si>
    <t>18-25</t>
  </si>
  <si>
    <t>teenage</t>
  </si>
  <si>
    <t>25-40</t>
  </si>
  <si>
    <t>adult</t>
  </si>
  <si>
    <t>40-60</t>
  </si>
  <si>
    <t>Senior</t>
  </si>
  <si>
    <t>60&gt;</t>
  </si>
  <si>
    <t>Super Senior</t>
  </si>
  <si>
    <t xml:space="preserve">student </t>
  </si>
  <si>
    <t>age</t>
  </si>
  <si>
    <t>student age</t>
  </si>
  <si>
    <t>criteria</t>
  </si>
  <si>
    <t>fruit of the day</t>
  </si>
  <si>
    <t>Day</t>
  </si>
  <si>
    <t>FRUIT OF THE DAY</t>
  </si>
  <si>
    <t>Name</t>
  </si>
  <si>
    <t>Marks</t>
  </si>
  <si>
    <t>Result</t>
  </si>
  <si>
    <t>John</t>
  </si>
  <si>
    <t>Alice</t>
  </si>
  <si>
    <t>Steve</t>
  </si>
  <si>
    <t>Grade Formula</t>
  </si>
  <si>
    <t>Sam</t>
  </si>
  <si>
    <t>marks</t>
  </si>
  <si>
    <t>result</t>
  </si>
  <si>
    <t>pass</t>
  </si>
  <si>
    <t>&gt;40</t>
  </si>
  <si>
    <t>fail</t>
  </si>
  <si>
    <t>&lt;40</t>
  </si>
  <si>
    <t>Ziva</t>
  </si>
  <si>
    <t>Rohit</t>
  </si>
  <si>
    <t>grade</t>
  </si>
  <si>
    <t>A</t>
  </si>
  <si>
    <t>B</t>
  </si>
  <si>
    <t>C</t>
  </si>
  <si>
    <t>FAIL</t>
  </si>
  <si>
    <t>&lt;70</t>
  </si>
  <si>
    <t>2.AGE  DIFFERENCE</t>
  </si>
  <si>
    <t>Nick</t>
  </si>
  <si>
    <t>3.PASS OR FAIL (Marks)</t>
  </si>
  <si>
    <t>4.GRADING SYSTEM</t>
  </si>
  <si>
    <t>Salary</t>
  </si>
  <si>
    <t>5: SALARY CLASSIFICATION</t>
  </si>
  <si>
    <t xml:space="preserve"> Low</t>
  </si>
  <si>
    <t xml:space="preserve"> Medium</t>
  </si>
  <si>
    <t xml:space="preserve"> High</t>
  </si>
  <si>
    <t>50,000&lt;=</t>
  </si>
  <si>
    <t>Quantity</t>
  </si>
  <si>
    <t>Status Formula</t>
  </si>
  <si>
    <t>6: PRODUCT STATUS</t>
  </si>
  <si>
    <t xml:space="preserve">  In Stock</t>
  </si>
  <si>
    <t xml:space="preserve"> Low Stock</t>
  </si>
  <si>
    <t>Criteria</t>
  </si>
  <si>
    <t>Days Present</t>
  </si>
  <si>
    <t>Rating Formula</t>
  </si>
  <si>
    <t>7: ATTENDANCE RATING</t>
  </si>
  <si>
    <t xml:space="preserve"> Poor</t>
  </si>
  <si>
    <t xml:space="preserve"> Average</t>
  </si>
  <si>
    <t xml:space="preserve"> Excellent</t>
  </si>
  <si>
    <t>Attendance</t>
  </si>
  <si>
    <t>Question:</t>
  </si>
  <si>
    <r>
      <t xml:space="preserve">If salary is </t>
    </r>
    <r>
      <rPr>
        <b/>
        <sz val="11"/>
        <color theme="1"/>
        <rFont val="Calibri"/>
        <family val="2"/>
        <scheme val="minor"/>
      </rPr>
      <t>more than ₹50,000</t>
    </r>
    <r>
      <rPr>
        <sz val="11"/>
        <color theme="1"/>
        <rFont val="Calibri"/>
        <family val="2"/>
        <scheme val="minor"/>
      </rPr>
      <t>, show “Bonus Eligible”; otherwise “Not Eligible”.</t>
    </r>
  </si>
  <si>
    <t>8.SALARY BONUS</t>
  </si>
  <si>
    <t>Classify delivery performance:</t>
  </si>
  <si>
    <t>9. DELIVERY STATUS BASED ON DAYS TAKEN</t>
  </si>
  <si>
    <t>Days</t>
  </si>
  <si>
    <t>Delivery Status</t>
  </si>
  <si>
    <t>Based on electricity units used:</t>
  </si>
  <si>
    <t>≤100 units → "Low Bill"</t>
  </si>
  <si>
    <t>101–300 units → "Medium Bill"</t>
  </si>
  <si>
    <t>300 units → "High Bill"</t>
  </si>
  <si>
    <t>10. ELECTRICITY BILL SLAB</t>
  </si>
  <si>
    <t>≤3 days  → "Fast"</t>
  </si>
  <si>
    <t>4–6 days  →"On Time"</t>
  </si>
  <si>
    <t>7 days  → "Delayed"</t>
  </si>
  <si>
    <t>Units</t>
  </si>
  <si>
    <t>Bill 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</si>
</sst>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8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3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0" borderId="0" xfId="0" applyFont="1"/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9" fontId="0" fillId="0" borderId="1" xfId="0" applyNumberFormat="1" applyBorder="1"/>
    <xf numFmtId="0" fontId="0" fillId="2" borderId="1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2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0" fillId="9" borderId="1" xfId="0" applyFill="1" applyBorder="1" applyAlignment="1">
      <alignment horizontal="left" vertical="center" indent="1"/>
    </xf>
    <xf numFmtId="0" fontId="0" fillId="9" borderId="1" xfId="0" applyFill="1" applyBorder="1"/>
    <xf numFmtId="0" fontId="0" fillId="10" borderId="1" xfId="0" applyFill="1" applyBorder="1" applyAlignment="1">
      <alignment horizontal="left" vertical="center" indent="1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7618-5BA8-4CF0-BCAE-DC640B95CC1F}">
  <dimension ref="A1:X38"/>
  <sheetViews>
    <sheetView tabSelected="1" topLeftCell="B1" zoomScale="89" zoomScaleNormal="53" workbookViewId="0">
      <selection activeCell="E19" sqref="E19"/>
    </sheetView>
  </sheetViews>
  <sheetFormatPr defaultRowHeight="14.4"/>
  <cols>
    <col min="2" max="2" width="16.77734375" bestFit="1" customWidth="1"/>
    <col min="3" max="3" width="11" customWidth="1"/>
    <col min="4" max="5" width="11.33203125" customWidth="1"/>
    <col min="6" max="6" width="10.88671875" customWidth="1"/>
    <col min="7" max="7" width="12.21875" customWidth="1"/>
    <col min="8" max="8" width="10.88671875" customWidth="1"/>
    <col min="9" max="9" width="11.44140625" customWidth="1"/>
    <col min="11" max="11" width="11.77734375" bestFit="1" customWidth="1"/>
    <col min="13" max="13" width="10" bestFit="1" customWidth="1"/>
    <col min="15" max="17" width="11.77734375" bestFit="1" customWidth="1"/>
    <col min="19" max="19" width="11.21875" bestFit="1" customWidth="1"/>
    <col min="22" max="22" width="11.77734375" bestFit="1" customWidth="1"/>
  </cols>
  <sheetData>
    <row r="1" spans="1:22">
      <c r="D1" s="10">
        <v>1</v>
      </c>
      <c r="E1" s="7" t="s">
        <v>20</v>
      </c>
    </row>
    <row r="2" spans="1:22">
      <c r="N2" s="1"/>
      <c r="O2" s="1"/>
    </row>
    <row r="3" spans="1:22">
      <c r="B3" s="5" t="s">
        <v>19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3"/>
      <c r="K3" s="3"/>
      <c r="N3" s="1"/>
      <c r="O3" s="1"/>
    </row>
    <row r="4" spans="1:22" ht="28.8" customHeight="1">
      <c r="B4" s="5" t="s">
        <v>0</v>
      </c>
      <c r="C4" s="8" t="s">
        <v>1</v>
      </c>
      <c r="D4" s="8" t="s">
        <v>2</v>
      </c>
      <c r="E4" s="8" t="s">
        <v>3</v>
      </c>
      <c r="F4" s="8" t="s">
        <v>1</v>
      </c>
      <c r="G4" s="8" t="s">
        <v>2</v>
      </c>
      <c r="H4" s="8" t="s">
        <v>1</v>
      </c>
      <c r="I4" s="8" t="s">
        <v>3</v>
      </c>
      <c r="J4" s="3"/>
      <c r="K4" s="3"/>
      <c r="N4" s="1"/>
      <c r="O4" s="1"/>
    </row>
    <row r="5" spans="1:22" ht="35.4" customHeight="1">
      <c r="B5" s="5" t="s">
        <v>18</v>
      </c>
      <c r="C5" s="18" t="str">
        <f t="shared" ref="C5:I5" si="0">IF(C4="mango","today is mango day",IF(C4="apple","today is apple day","today is papaya day"))</f>
        <v>today is mango day</v>
      </c>
      <c r="D5" s="18" t="str">
        <f t="shared" si="0"/>
        <v>today is apple day</v>
      </c>
      <c r="E5" s="18" t="str">
        <f t="shared" si="0"/>
        <v>today is papaya day</v>
      </c>
      <c r="F5" s="18" t="str">
        <f t="shared" si="0"/>
        <v>today is mango day</v>
      </c>
      <c r="G5" s="18" t="str">
        <f t="shared" si="0"/>
        <v>today is apple day</v>
      </c>
      <c r="H5" s="18" t="str">
        <f t="shared" si="0"/>
        <v>today is mango day</v>
      </c>
      <c r="I5" s="18" t="str">
        <f t="shared" si="0"/>
        <v>today is papaya day</v>
      </c>
      <c r="J5" s="3"/>
      <c r="K5" s="3"/>
      <c r="N5" s="1"/>
      <c r="O5" s="1"/>
    </row>
    <row r="6" spans="1:22">
      <c r="J6" s="3"/>
      <c r="K6" s="3"/>
      <c r="N6" s="1"/>
      <c r="O6" s="1"/>
    </row>
    <row r="7" spans="1:22">
      <c r="D7" s="7" t="s">
        <v>43</v>
      </c>
      <c r="E7" s="21"/>
      <c r="J7" s="3"/>
      <c r="K7" s="3"/>
      <c r="N7" s="1"/>
      <c r="O7" s="1"/>
    </row>
    <row r="8" spans="1:22">
      <c r="J8" s="3"/>
      <c r="K8" s="3"/>
      <c r="N8" s="1"/>
      <c r="O8" s="1"/>
    </row>
    <row r="9" spans="1:22">
      <c r="B9" s="20" t="s">
        <v>16</v>
      </c>
      <c r="C9" s="20" t="s">
        <v>17</v>
      </c>
      <c r="J9" s="3"/>
      <c r="K9" s="3"/>
      <c r="N9" s="1"/>
      <c r="O9" s="1"/>
    </row>
    <row r="10" spans="1:22">
      <c r="B10" s="2" t="s">
        <v>4</v>
      </c>
      <c r="C10" s="4" t="s">
        <v>5</v>
      </c>
      <c r="J10" s="3"/>
      <c r="K10" s="3"/>
      <c r="N10" s="1"/>
      <c r="O10" s="1"/>
    </row>
    <row r="11" spans="1:22">
      <c r="B11" s="19" t="s">
        <v>6</v>
      </c>
      <c r="C11" s="4" t="s">
        <v>7</v>
      </c>
      <c r="J11" s="3"/>
      <c r="K11" s="3"/>
      <c r="N11" s="1"/>
      <c r="O11" s="1"/>
    </row>
    <row r="12" spans="1:22">
      <c r="A12" s="1"/>
      <c r="B12" s="19" t="s">
        <v>8</v>
      </c>
      <c r="C12" s="4" t="s">
        <v>9</v>
      </c>
      <c r="J12" s="3"/>
      <c r="K12" s="3"/>
    </row>
    <row r="13" spans="1:22">
      <c r="A13" s="1"/>
      <c r="B13" s="19" t="s">
        <v>10</v>
      </c>
      <c r="C13" s="4" t="s">
        <v>11</v>
      </c>
      <c r="J13" s="3"/>
      <c r="K13" s="3"/>
    </row>
    <row r="14" spans="1:22">
      <c r="B14" s="19" t="s">
        <v>12</v>
      </c>
      <c r="C14" s="4" t="s">
        <v>13</v>
      </c>
    </row>
    <row r="15" spans="1:22">
      <c r="B15" s="2"/>
    </row>
    <row r="16" spans="1:22">
      <c r="B16" s="17" t="s">
        <v>14</v>
      </c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K16" s="6">
        <v>9</v>
      </c>
      <c r="L16" s="6">
        <v>10</v>
      </c>
      <c r="M16" s="6">
        <v>11</v>
      </c>
      <c r="N16" s="6">
        <v>12</v>
      </c>
      <c r="O16" s="6">
        <v>13</v>
      </c>
      <c r="P16" s="6">
        <v>14</v>
      </c>
      <c r="Q16" s="6">
        <v>15</v>
      </c>
      <c r="R16" s="6">
        <v>16</v>
      </c>
      <c r="S16" s="6">
        <v>17</v>
      </c>
      <c r="T16" s="6">
        <v>18</v>
      </c>
      <c r="U16" s="6">
        <v>19</v>
      </c>
      <c r="V16" s="6">
        <v>20</v>
      </c>
    </row>
    <row r="17" spans="2:24">
      <c r="B17" s="17" t="s">
        <v>15</v>
      </c>
      <c r="C17" s="6">
        <v>20</v>
      </c>
      <c r="D17" s="6">
        <v>15</v>
      </c>
      <c r="E17" s="6">
        <v>20</v>
      </c>
      <c r="F17" s="6">
        <v>15</v>
      </c>
      <c r="G17" s="6">
        <v>22</v>
      </c>
      <c r="H17" s="6">
        <v>40</v>
      </c>
      <c r="I17" s="6">
        <v>85</v>
      </c>
      <c r="J17" s="6">
        <v>25</v>
      </c>
      <c r="K17" s="6">
        <v>65</v>
      </c>
      <c r="L17" s="6">
        <v>35</v>
      </c>
      <c r="M17" s="6">
        <v>10</v>
      </c>
      <c r="N17" s="6">
        <v>30</v>
      </c>
      <c r="O17" s="6">
        <v>47</v>
      </c>
      <c r="P17" s="6">
        <v>55</v>
      </c>
      <c r="Q17" s="6">
        <v>70</v>
      </c>
      <c r="R17" s="6">
        <v>18</v>
      </c>
      <c r="S17" s="6">
        <v>90</v>
      </c>
      <c r="T17" s="6">
        <v>40</v>
      </c>
      <c r="U17" s="6">
        <v>20</v>
      </c>
      <c r="V17" s="6">
        <v>55</v>
      </c>
      <c r="W17" s="1"/>
      <c r="X17" s="1"/>
    </row>
    <row r="18" spans="2:24">
      <c r="B18" s="17" t="s">
        <v>17</v>
      </c>
      <c r="C18" s="4" t="str">
        <f>IF(C17&lt;=18,"Child",IF(C17&lt;=25,"Teenage",IF(C17&lt;=40,"Adult",IF(C17&lt;=60,"Senior","SuperSenior"))))</f>
        <v>Teenage</v>
      </c>
      <c r="D18" s="4" t="str">
        <f t="shared" ref="D18:V18" si="1">IF(D17&lt;=18,"Child",IF(D17&lt;=25,"Teenage",IF(D17&lt;=40,"Adult",IF(D17&lt;=60,"Senior","SuperSenior"))))</f>
        <v>Child</v>
      </c>
      <c r="E18" s="4" t="str">
        <f t="shared" si="1"/>
        <v>Teenage</v>
      </c>
      <c r="F18" s="4" t="str">
        <f t="shared" si="1"/>
        <v>Child</v>
      </c>
      <c r="G18" s="4" t="str">
        <f t="shared" si="1"/>
        <v>Teenage</v>
      </c>
      <c r="H18" s="4" t="str">
        <f t="shared" si="1"/>
        <v>Adult</v>
      </c>
      <c r="I18" s="4" t="str">
        <f t="shared" si="1"/>
        <v>SuperSenior</v>
      </c>
      <c r="J18" s="4" t="str">
        <f t="shared" si="1"/>
        <v>Teenage</v>
      </c>
      <c r="K18" s="4" t="str">
        <f t="shared" si="1"/>
        <v>SuperSenior</v>
      </c>
      <c r="L18" s="4" t="str">
        <f t="shared" si="1"/>
        <v>Adult</v>
      </c>
      <c r="M18" s="4" t="str">
        <f t="shared" si="1"/>
        <v>Child</v>
      </c>
      <c r="N18" s="4" t="str">
        <f t="shared" si="1"/>
        <v>Adult</v>
      </c>
      <c r="O18" s="4" t="str">
        <f t="shared" si="1"/>
        <v>Senior</v>
      </c>
      <c r="P18" s="4" t="str">
        <f t="shared" si="1"/>
        <v>Senior</v>
      </c>
      <c r="Q18" s="4" t="str">
        <f t="shared" si="1"/>
        <v>SuperSenior</v>
      </c>
      <c r="R18" s="4" t="str">
        <f t="shared" si="1"/>
        <v>Child</v>
      </c>
      <c r="S18" s="4" t="str">
        <f t="shared" si="1"/>
        <v>SuperSenior</v>
      </c>
      <c r="T18" s="4" t="str">
        <f t="shared" si="1"/>
        <v>Adult</v>
      </c>
      <c r="U18" s="4" t="str">
        <f t="shared" si="1"/>
        <v>Teenage</v>
      </c>
      <c r="V18" s="4" t="str">
        <f t="shared" si="1"/>
        <v>Senior</v>
      </c>
    </row>
    <row r="19" spans="2:24">
      <c r="B19" s="1"/>
    </row>
    <row r="20" spans="2:24">
      <c r="B20" s="1"/>
    </row>
    <row r="28" spans="2:24">
      <c r="B28" s="1"/>
      <c r="C28" s="1"/>
      <c r="D28" s="1"/>
    </row>
    <row r="29" spans="2:24">
      <c r="B29" s="1"/>
      <c r="C29" s="1"/>
      <c r="D29" s="1"/>
    </row>
    <row r="30" spans="2:24">
      <c r="B30" s="1"/>
      <c r="C30" s="1"/>
      <c r="D30" s="1"/>
    </row>
    <row r="31" spans="2:24">
      <c r="B31" s="1"/>
      <c r="C31" s="1"/>
      <c r="D31" s="1"/>
    </row>
    <row r="32" spans="2:24">
      <c r="B32" s="1"/>
      <c r="C32" s="1"/>
      <c r="D32" s="1"/>
    </row>
    <row r="33" spans="2:13">
      <c r="B33" s="1"/>
      <c r="C33" s="1"/>
      <c r="D33" s="1"/>
    </row>
    <row r="34" spans="2:13">
      <c r="B34" s="1"/>
      <c r="C34" s="1"/>
      <c r="D34" s="1"/>
      <c r="M34" s="2"/>
    </row>
    <row r="35" spans="2:13">
      <c r="B35" s="1"/>
      <c r="C35" s="1"/>
      <c r="D35" s="1"/>
      <c r="M35" s="2"/>
    </row>
    <row r="36" spans="2:13">
      <c r="M36" s="2"/>
    </row>
    <row r="37" spans="2:13">
      <c r="M37" s="2"/>
    </row>
    <row r="38" spans="2:13">
      <c r="M3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99A3-D1A1-47BE-ADA7-A296462A6ED7}">
  <dimension ref="B2:I32"/>
  <sheetViews>
    <sheetView zoomScale="109" workbookViewId="0">
      <selection activeCell="D22" sqref="D22"/>
    </sheetView>
  </sheetViews>
  <sheetFormatPr defaultRowHeight="14.4"/>
  <cols>
    <col min="3" max="3" width="13.6640625" bestFit="1" customWidth="1"/>
    <col min="4" max="4" width="17.109375" bestFit="1" customWidth="1"/>
    <col min="5" max="5" width="16" bestFit="1" customWidth="1"/>
    <col min="6" max="6" width="17.44140625" bestFit="1" customWidth="1"/>
    <col min="7" max="7" width="19.77734375" bestFit="1" customWidth="1"/>
    <col min="8" max="8" width="17.6640625" bestFit="1" customWidth="1"/>
    <col min="9" max="9" width="17.33203125" bestFit="1" customWidth="1"/>
    <col min="10" max="10" width="18.5546875" customWidth="1"/>
    <col min="11" max="11" width="17.33203125" bestFit="1" customWidth="1"/>
    <col min="12" max="12" width="17.6640625" bestFit="1" customWidth="1"/>
  </cols>
  <sheetData>
    <row r="2" spans="2:9" ht="15.6">
      <c r="B2" s="23" t="s">
        <v>45</v>
      </c>
      <c r="C2" s="22"/>
      <c r="G2" s="23" t="s">
        <v>46</v>
      </c>
      <c r="H2" s="16"/>
    </row>
    <row r="3" spans="2:9">
      <c r="D3" s="7"/>
    </row>
    <row r="4" spans="2:9">
      <c r="B4" s="12" t="s">
        <v>29</v>
      </c>
      <c r="C4" s="12" t="s">
        <v>30</v>
      </c>
      <c r="E4" s="9"/>
      <c r="F4" s="7"/>
      <c r="G4" s="15" t="s">
        <v>29</v>
      </c>
      <c r="H4" s="15" t="s">
        <v>37</v>
      </c>
    </row>
    <row r="5" spans="2:9" ht="18.600000000000001" customHeight="1">
      <c r="B5" s="4" t="s">
        <v>32</v>
      </c>
      <c r="C5" s="4" t="s">
        <v>31</v>
      </c>
      <c r="E5" s="9"/>
      <c r="F5" s="7"/>
      <c r="G5" s="6">
        <v>90</v>
      </c>
      <c r="H5" s="6" t="s">
        <v>38</v>
      </c>
    </row>
    <row r="6" spans="2:9" ht="19.8" customHeight="1">
      <c r="B6" s="4" t="s">
        <v>34</v>
      </c>
      <c r="C6" s="4" t="s">
        <v>33</v>
      </c>
      <c r="E6" s="9"/>
      <c r="F6" s="7"/>
      <c r="G6" s="6">
        <v>80</v>
      </c>
      <c r="H6" s="6" t="s">
        <v>39</v>
      </c>
    </row>
    <row r="7" spans="2:9" ht="15" customHeight="1">
      <c r="E7" s="9"/>
      <c r="F7" s="7"/>
      <c r="G7" s="6">
        <v>70</v>
      </c>
      <c r="H7" s="6" t="s">
        <v>40</v>
      </c>
    </row>
    <row r="8" spans="2:9">
      <c r="E8" s="9"/>
      <c r="F8" s="7"/>
      <c r="G8" s="6" t="s">
        <v>42</v>
      </c>
      <c r="H8" s="6" t="s">
        <v>41</v>
      </c>
    </row>
    <row r="9" spans="2:9">
      <c r="B9" s="12" t="s">
        <v>21</v>
      </c>
      <c r="C9" s="12" t="s">
        <v>22</v>
      </c>
      <c r="D9" s="12" t="s">
        <v>23</v>
      </c>
    </row>
    <row r="10" spans="2:9">
      <c r="B10" s="13" t="s">
        <v>24</v>
      </c>
      <c r="C10" s="13">
        <v>45</v>
      </c>
      <c r="D10" s="14" t="str">
        <f>IF(C10&gt;=40,"Pass","Fail")</f>
        <v>Pass</v>
      </c>
      <c r="G10" s="15" t="s">
        <v>21</v>
      </c>
      <c r="H10" s="15" t="s">
        <v>22</v>
      </c>
      <c r="I10" s="15" t="s">
        <v>27</v>
      </c>
    </row>
    <row r="11" spans="2:9">
      <c r="B11" s="13" t="s">
        <v>25</v>
      </c>
      <c r="C11" s="13">
        <v>35</v>
      </c>
      <c r="D11" s="14" t="str">
        <f t="shared" ref="D11:D13" si="0">IF(C11&gt;=40,"Pass","Fail")</f>
        <v>Fail</v>
      </c>
      <c r="G11" s="13" t="s">
        <v>24</v>
      </c>
      <c r="H11" s="13">
        <v>92</v>
      </c>
      <c r="I11" s="14" t="str">
        <f>IF(H11&gt;=90,"A",IF(H11&gt;=80,"B",IF(H11&gt;=70,"C","Fail")))</f>
        <v>A</v>
      </c>
    </row>
    <row r="12" spans="2:9">
      <c r="B12" s="13" t="s">
        <v>26</v>
      </c>
      <c r="C12" s="13">
        <v>60</v>
      </c>
      <c r="D12" s="14" t="str">
        <f t="shared" si="0"/>
        <v>Pass</v>
      </c>
      <c r="G12" s="13" t="s">
        <v>25</v>
      </c>
      <c r="H12" s="13">
        <v>78</v>
      </c>
      <c r="I12" s="14" t="str">
        <f>IF(H12&gt;=90,"A",IF(H12&gt;=80,"B",IF(H12&gt;=70,"C","Fail")))</f>
        <v>C</v>
      </c>
    </row>
    <row r="13" spans="2:9">
      <c r="B13" s="13" t="s">
        <v>44</v>
      </c>
      <c r="C13" s="13">
        <v>74</v>
      </c>
      <c r="D13" s="14" t="str">
        <f t="shared" si="0"/>
        <v>Pass</v>
      </c>
      <c r="G13" s="13" t="s">
        <v>28</v>
      </c>
      <c r="H13" s="13">
        <v>60</v>
      </c>
      <c r="I13" s="14" t="str">
        <f>IF(H13&gt;=90,"A",IF(H13&gt;=80,"B",IF(H13&gt;=70,"C","Fail")))</f>
        <v>Fail</v>
      </c>
    </row>
    <row r="14" spans="2:9">
      <c r="G14" s="13" t="s">
        <v>35</v>
      </c>
      <c r="H14" s="6">
        <v>90</v>
      </c>
      <c r="I14" s="14" t="str">
        <f>IF(H14&gt;=90,"A",IF(H14&gt;=80,"B",IF(H14&gt;=70,"C","Fail")))</f>
        <v>A</v>
      </c>
    </row>
    <row r="15" spans="2:9">
      <c r="G15" s="13" t="s">
        <v>36</v>
      </c>
      <c r="H15" s="6">
        <v>80</v>
      </c>
      <c r="I15" s="14" t="str">
        <f>IF(H15&gt;=90,"A",IF(H15&gt;=80,"B",IF(H15&gt;=70,"C","Fail")))</f>
        <v>B</v>
      </c>
    </row>
    <row r="31" spans="5:5">
      <c r="E31" s="2"/>
    </row>
    <row r="32" spans="5:5">
      <c r="E3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39FB-4E05-4C53-B958-C679109D6B62}">
  <dimension ref="A1:Q17"/>
  <sheetViews>
    <sheetView zoomScale="99" zoomScaleNormal="175" workbookViewId="0">
      <selection activeCell="B8" sqref="B8:D13"/>
    </sheetView>
  </sheetViews>
  <sheetFormatPr defaultRowHeight="14.4"/>
  <cols>
    <col min="2" max="2" width="11.88671875" customWidth="1"/>
    <col min="3" max="3" width="12.5546875" bestFit="1" customWidth="1"/>
    <col min="8" max="8" width="11.109375" customWidth="1"/>
    <col min="10" max="10" width="13.77734375" bestFit="1" customWidth="1"/>
    <col min="16" max="16" width="13.88671875" bestFit="1" customWidth="1"/>
  </cols>
  <sheetData>
    <row r="1" spans="1:17" ht="21" customHeight="1">
      <c r="B1" s="28" t="s">
        <v>48</v>
      </c>
      <c r="C1" s="29"/>
      <c r="D1" s="21"/>
      <c r="I1" s="28" t="s">
        <v>55</v>
      </c>
      <c r="O1" s="33" t="s">
        <v>61</v>
      </c>
      <c r="P1" s="32"/>
      <c r="Q1" s="32"/>
    </row>
    <row r="2" spans="1:17" ht="22.2" customHeight="1"/>
    <row r="3" spans="1:17" ht="26.4" customHeight="1">
      <c r="A3" s="11"/>
      <c r="B3" s="25" t="s">
        <v>47</v>
      </c>
      <c r="C3" s="25" t="s">
        <v>58</v>
      </c>
      <c r="I3" s="30" t="s">
        <v>53</v>
      </c>
      <c r="J3" s="30" t="s">
        <v>54</v>
      </c>
      <c r="O3" s="34" t="s">
        <v>59</v>
      </c>
      <c r="P3" s="34" t="s">
        <v>60</v>
      </c>
    </row>
    <row r="4" spans="1:17" ht="18">
      <c r="A4" s="11"/>
      <c r="B4" s="26">
        <v>20000</v>
      </c>
      <c r="C4" s="24" t="s">
        <v>49</v>
      </c>
      <c r="I4" s="24">
        <v>0</v>
      </c>
      <c r="J4" s="31" t="str">
        <f>IF(A2=0,"Out of Stock",IF(A2&lt;10,"Low Stock","In Stock"))</f>
        <v>Out of Stock</v>
      </c>
      <c r="O4" s="24">
        <v>8</v>
      </c>
      <c r="P4" s="24" t="s">
        <v>62</v>
      </c>
    </row>
    <row r="5" spans="1:17" ht="18">
      <c r="A5" s="11"/>
      <c r="B5" s="26">
        <v>50000</v>
      </c>
      <c r="C5" s="24" t="s">
        <v>50</v>
      </c>
      <c r="I5" s="24">
        <v>5</v>
      </c>
      <c r="J5" s="24" t="s">
        <v>57</v>
      </c>
      <c r="O5" s="24">
        <v>15</v>
      </c>
      <c r="P5" s="24" t="s">
        <v>63</v>
      </c>
    </row>
    <row r="6" spans="1:17" ht="18">
      <c r="A6" s="11"/>
      <c r="B6" s="26" t="s">
        <v>52</v>
      </c>
      <c r="C6" s="24" t="s">
        <v>51</v>
      </c>
      <c r="I6" s="24">
        <v>20</v>
      </c>
      <c r="J6" s="24" t="s">
        <v>56</v>
      </c>
      <c r="O6" s="24">
        <v>25</v>
      </c>
      <c r="P6" s="24" t="s">
        <v>64</v>
      </c>
    </row>
    <row r="8" spans="1:17" ht="15.6" customHeight="1">
      <c r="B8" s="25" t="s">
        <v>21</v>
      </c>
      <c r="C8" s="25" t="s">
        <v>47</v>
      </c>
      <c r="D8" s="25" t="s">
        <v>58</v>
      </c>
      <c r="O8" s="25" t="s">
        <v>21</v>
      </c>
      <c r="P8" s="35" t="s">
        <v>65</v>
      </c>
      <c r="Q8" s="25" t="s">
        <v>58</v>
      </c>
    </row>
    <row r="9" spans="1:17" ht="21.6" customHeight="1">
      <c r="B9" s="13" t="s">
        <v>24</v>
      </c>
      <c r="C9" s="26">
        <v>20000</v>
      </c>
      <c r="D9" s="14" t="str">
        <f>IF(C9&lt;20000,"Low",IF(C9&lt;=50000,"Medium","High"))</f>
        <v>Medium</v>
      </c>
      <c r="I9" s="30" t="s">
        <v>53</v>
      </c>
      <c r="J9" s="30" t="s">
        <v>54</v>
      </c>
      <c r="O9" s="13" t="s">
        <v>24</v>
      </c>
      <c r="P9" s="26">
        <v>30</v>
      </c>
      <c r="Q9" s="14" t="str">
        <f>IF(P9&lt;=8,"Poor",IF(P9&lt;=15,"Average","Excellent"))</f>
        <v>Excellent</v>
      </c>
    </row>
    <row r="10" spans="1:17">
      <c r="B10" s="13" t="s">
        <v>25</v>
      </c>
      <c r="C10" s="26">
        <v>10000</v>
      </c>
      <c r="D10" s="14" t="str">
        <f t="shared" ref="D10:D13" si="0">IF(C10&lt;20000,"Low",IF(C10&lt;=50000,"Medium","High"))</f>
        <v>Low</v>
      </c>
      <c r="I10" s="6">
        <v>30</v>
      </c>
      <c r="J10" s="6" t="str">
        <f>IF(I10&lt;=0,"Out Of Stock",IF(I10&lt;=5,"Low Stock","In Stock"))</f>
        <v>In Stock</v>
      </c>
      <c r="O10" s="13" t="s">
        <v>25</v>
      </c>
      <c r="P10" s="26">
        <v>15</v>
      </c>
      <c r="Q10" s="14" t="str">
        <f t="shared" ref="Q10:Q13" si="1">IF(P10&lt;=8,"Poor",IF(P10&lt;=15,"Average","Excellent"))</f>
        <v>Average</v>
      </c>
    </row>
    <row r="11" spans="1:17">
      <c r="B11" s="13" t="s">
        <v>28</v>
      </c>
      <c r="C11" s="26">
        <v>79000</v>
      </c>
      <c r="D11" s="14" t="str">
        <f t="shared" si="0"/>
        <v>High</v>
      </c>
      <c r="I11" s="6">
        <v>5</v>
      </c>
      <c r="J11" s="6" t="str">
        <f t="shared" ref="J11:J17" si="2">IF(I11&lt;=0,"Out Of Stock",IF(I11&lt;=5,"Low Stock","In Stock"))</f>
        <v>Low Stock</v>
      </c>
      <c r="O11" s="13" t="s">
        <v>28</v>
      </c>
      <c r="P11" s="26">
        <v>8</v>
      </c>
      <c r="Q11" s="14" t="str">
        <f t="shared" si="1"/>
        <v>Poor</v>
      </c>
    </row>
    <row r="12" spans="1:17">
      <c r="B12" s="13" t="s">
        <v>35</v>
      </c>
      <c r="C12" s="27">
        <v>25000</v>
      </c>
      <c r="D12" s="14" t="str">
        <f t="shared" si="0"/>
        <v>Medium</v>
      </c>
      <c r="I12" s="6">
        <v>0</v>
      </c>
      <c r="J12" s="6" t="str">
        <f t="shared" si="2"/>
        <v>Out Of Stock</v>
      </c>
      <c r="O12" s="13" t="s">
        <v>35</v>
      </c>
      <c r="P12" s="27">
        <v>28</v>
      </c>
      <c r="Q12" s="14" t="str">
        <f t="shared" si="1"/>
        <v>Excellent</v>
      </c>
    </row>
    <row r="13" spans="1:17">
      <c r="B13" s="13" t="s">
        <v>36</v>
      </c>
      <c r="C13" s="27">
        <v>95000</v>
      </c>
      <c r="D13" s="14" t="str">
        <f t="shared" si="0"/>
        <v>High</v>
      </c>
      <c r="I13" s="6">
        <v>0</v>
      </c>
      <c r="J13" s="6" t="str">
        <f t="shared" si="2"/>
        <v>Out Of Stock</v>
      </c>
      <c r="O13" s="13" t="s">
        <v>36</v>
      </c>
      <c r="P13" s="27">
        <v>14</v>
      </c>
      <c r="Q13" s="14" t="str">
        <f t="shared" si="1"/>
        <v>Average</v>
      </c>
    </row>
    <row r="14" spans="1:17">
      <c r="C14" s="1"/>
      <c r="I14" s="6">
        <v>40</v>
      </c>
      <c r="J14" s="6" t="str">
        <f t="shared" si="2"/>
        <v>In Stock</v>
      </c>
    </row>
    <row r="15" spans="1:17">
      <c r="C15" s="1"/>
      <c r="I15" s="6">
        <v>9</v>
      </c>
      <c r="J15" s="6" t="str">
        <f t="shared" si="2"/>
        <v>In Stock</v>
      </c>
    </row>
    <row r="16" spans="1:17">
      <c r="I16" s="6">
        <v>8</v>
      </c>
      <c r="J16" s="6" t="str">
        <f t="shared" si="2"/>
        <v>In Stock</v>
      </c>
    </row>
    <row r="17" spans="9:10">
      <c r="I17" s="6">
        <v>0</v>
      </c>
      <c r="J17" s="6" t="str">
        <f t="shared" si="2"/>
        <v>Out Of Stock</v>
      </c>
    </row>
  </sheetData>
  <mergeCells count="1"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16F0-D794-4A8C-B512-76C66CDBB178}">
  <dimension ref="C1:Q15"/>
  <sheetViews>
    <sheetView topLeftCell="B1" zoomScale="113" workbookViewId="0">
      <selection activeCell="M18" sqref="M18"/>
    </sheetView>
  </sheetViews>
  <sheetFormatPr defaultRowHeight="14.4"/>
  <cols>
    <col min="5" max="5" width="12.77734375" bestFit="1" customWidth="1"/>
    <col min="12" max="12" width="13.33203125" bestFit="1" customWidth="1"/>
    <col min="17" max="17" width="13.33203125" bestFit="1" customWidth="1"/>
  </cols>
  <sheetData>
    <row r="1" spans="3:17" ht="15.6">
      <c r="C1" s="28" t="s">
        <v>68</v>
      </c>
      <c r="D1" s="21"/>
      <c r="K1" s="28" t="s">
        <v>70</v>
      </c>
      <c r="L1" s="29"/>
      <c r="M1" s="29"/>
      <c r="N1" s="29"/>
      <c r="O1" s="29"/>
      <c r="P1" s="28" t="s">
        <v>77</v>
      </c>
    </row>
    <row r="3" spans="3:17">
      <c r="C3" s="36" t="s">
        <v>66</v>
      </c>
      <c r="K3" s="36" t="s">
        <v>66</v>
      </c>
      <c r="P3" s="36" t="s">
        <v>66</v>
      </c>
    </row>
    <row r="4" spans="3:17">
      <c r="C4" s="40" t="s">
        <v>67</v>
      </c>
      <c r="D4" s="40"/>
      <c r="E4" s="40"/>
      <c r="F4" s="40"/>
      <c r="G4" s="40"/>
      <c r="H4" s="40"/>
      <c r="I4" s="40"/>
      <c r="K4" t="s">
        <v>69</v>
      </c>
      <c r="P4" t="s">
        <v>73</v>
      </c>
    </row>
    <row r="5" spans="3:17">
      <c r="K5" s="41"/>
      <c r="P5" s="41"/>
    </row>
    <row r="6" spans="3:17">
      <c r="C6" s="25" t="s">
        <v>21</v>
      </c>
      <c r="D6" s="25" t="s">
        <v>47</v>
      </c>
      <c r="E6" s="25" t="s">
        <v>58</v>
      </c>
      <c r="K6" s="43" t="s">
        <v>78</v>
      </c>
      <c r="L6" s="4"/>
      <c r="P6" s="41" t="s">
        <v>74</v>
      </c>
    </row>
    <row r="7" spans="3:17">
      <c r="C7" s="37" t="s">
        <v>24</v>
      </c>
      <c r="D7" s="38">
        <v>90000</v>
      </c>
      <c r="E7" s="39" t="str">
        <f>IF(D7&lt;=50000,"Bonus Eligible","Not Eligible")</f>
        <v>Not Eligible</v>
      </c>
      <c r="K7" s="43" t="s">
        <v>79</v>
      </c>
      <c r="L7" s="4"/>
      <c r="P7" s="41" t="s">
        <v>75</v>
      </c>
    </row>
    <row r="8" spans="3:17">
      <c r="C8" s="37" t="s">
        <v>25</v>
      </c>
      <c r="D8" s="38">
        <v>10000</v>
      </c>
      <c r="E8" s="39" t="str">
        <f t="shared" ref="E8:E11" si="0">IF(D8&lt;=50000,"Bonus Eligible","Not Eligible")</f>
        <v>Bonus Eligible</v>
      </c>
      <c r="K8" s="44" t="s">
        <v>80</v>
      </c>
      <c r="L8" s="4"/>
      <c r="P8" s="42" t="s">
        <v>76</v>
      </c>
    </row>
    <row r="9" spans="3:17">
      <c r="C9" s="37" t="s">
        <v>28</v>
      </c>
      <c r="D9" s="38">
        <v>79000</v>
      </c>
      <c r="E9" s="39" t="str">
        <f t="shared" si="0"/>
        <v>Not Eligible</v>
      </c>
      <c r="P9" s="42"/>
    </row>
    <row r="10" spans="3:17">
      <c r="C10" s="37" t="s">
        <v>35</v>
      </c>
      <c r="D10" s="27">
        <v>25000</v>
      </c>
      <c r="E10" s="39" t="str">
        <f t="shared" si="0"/>
        <v>Bonus Eligible</v>
      </c>
      <c r="K10" s="45" t="s">
        <v>71</v>
      </c>
      <c r="L10" s="46" t="s">
        <v>72</v>
      </c>
      <c r="P10" s="47" t="s">
        <v>81</v>
      </c>
      <c r="Q10" s="48" t="s">
        <v>82</v>
      </c>
    </row>
    <row r="11" spans="3:17">
      <c r="C11" s="37" t="s">
        <v>36</v>
      </c>
      <c r="D11" s="27">
        <v>95000</v>
      </c>
      <c r="E11" s="39" t="str">
        <f t="shared" si="0"/>
        <v>Not Eligible</v>
      </c>
      <c r="K11" s="4">
        <v>2</v>
      </c>
      <c r="L11" s="4" t="str">
        <f>IF(K11&lt;=3,"Fast",IF(K11&lt;7,"On Time","Delayed"))</f>
        <v>Fast</v>
      </c>
      <c r="P11" s="4">
        <v>100</v>
      </c>
      <c r="Q11" s="4" t="str">
        <f>IF(P11&lt;=100,"Low Bill",IF(P11&lt;300,"Medium Bill","High Bill"))</f>
        <v>Low Bill</v>
      </c>
    </row>
    <row r="12" spans="3:17">
      <c r="K12" s="4">
        <v>9</v>
      </c>
      <c r="L12" s="4" t="str">
        <f t="shared" ref="L12:L15" si="1">IF(K12&lt;=3,"Fast",IF(K12&lt;7,"On Time","Delayed"))</f>
        <v>Delayed</v>
      </c>
      <c r="P12" s="4">
        <v>300</v>
      </c>
      <c r="Q12" s="4" t="str">
        <f t="shared" ref="Q12:Q15" si="2">IF(P12&lt;=100,"Low Bill",IF(P12&lt;300,"Medium Bill","High Bill"))</f>
        <v>High Bill</v>
      </c>
    </row>
    <row r="13" spans="3:17">
      <c r="K13" s="4">
        <v>5</v>
      </c>
      <c r="L13" s="4" t="str">
        <f t="shared" si="1"/>
        <v>On Time</v>
      </c>
      <c r="P13" s="4">
        <v>80</v>
      </c>
      <c r="Q13" s="4" t="str">
        <f t="shared" si="2"/>
        <v>Low Bill</v>
      </c>
    </row>
    <row r="14" spans="3:17">
      <c r="K14" s="4">
        <v>3</v>
      </c>
      <c r="L14" s="4" t="str">
        <f t="shared" si="1"/>
        <v>Fast</v>
      </c>
      <c r="P14" s="4">
        <v>250</v>
      </c>
      <c r="Q14" s="4" t="str">
        <f t="shared" si="2"/>
        <v>Medium Bill</v>
      </c>
    </row>
    <row r="15" spans="3:17">
      <c r="K15" s="4">
        <v>8</v>
      </c>
      <c r="L15" s="4" t="str">
        <f t="shared" si="1"/>
        <v>Delayed</v>
      </c>
      <c r="P15" s="4">
        <v>650</v>
      </c>
      <c r="Q15" s="4" t="str">
        <f t="shared" si="2"/>
        <v>High Bill</v>
      </c>
    </row>
  </sheetData>
  <sortState xmlns:xlrd2="http://schemas.microsoft.com/office/spreadsheetml/2017/richdata2" ref="K1:O1">
    <sortCondition ref="K1"/>
  </sortState>
  <mergeCells count="1">
    <mergeCell ref="C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sakshi namewar</cp:lastModifiedBy>
  <dcterms:created xsi:type="dcterms:W3CDTF">2015-06-05T18:17:20Z</dcterms:created>
  <dcterms:modified xsi:type="dcterms:W3CDTF">2025-04-08T17:16:07Z</dcterms:modified>
</cp:coreProperties>
</file>