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vinia\Desktop\_CMU nlp gas network\4. sakshi\"/>
    </mc:Choice>
  </mc:AlternateContent>
  <xr:revisionPtr revIDLastSave="0" documentId="13_ncr:1_{8A0D4928-9C95-4897-B726-EE0BED4F045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ipes" sheetId="1" r:id="rId1"/>
    <sheet name="Arcs" sheetId="2" r:id="rId2"/>
    <sheet name="Stations" sheetId="7" r:id="rId3"/>
    <sheet name="Nodes" sheetId="3" r:id="rId4"/>
    <sheet name="ControlValves" sheetId="4" r:id="rId5"/>
    <sheet name="Storages" sheetId="5" r:id="rId6"/>
    <sheet name="StartState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7" l="1"/>
  <c r="K3" i="7"/>
  <c r="K4" i="7"/>
  <c r="K5" i="7"/>
</calcChain>
</file>

<file path=xl/sharedStrings.xml><?xml version="1.0" encoding="utf-8"?>
<sst xmlns="http://schemas.openxmlformats.org/spreadsheetml/2006/main" count="242" uniqueCount="103">
  <si>
    <t>length</t>
  </si>
  <si>
    <t>A</t>
  </si>
  <si>
    <t>omega</t>
  </si>
  <si>
    <t>diameter</t>
  </si>
  <si>
    <t>roughness</t>
  </si>
  <si>
    <t>Nvol</t>
  </si>
  <si>
    <t>Direction</t>
  </si>
  <si>
    <t>uMax</t>
  </si>
  <si>
    <t>nodeIN</t>
  </si>
  <si>
    <t>nodeOUT</t>
  </si>
  <si>
    <t>MMgas</t>
  </si>
  <si>
    <t>Tgas</t>
  </si>
  <si>
    <t>xCH4</t>
  </si>
  <si>
    <t>xC2H6</t>
  </si>
  <si>
    <t>Z</t>
  </si>
  <si>
    <t>source</t>
  </si>
  <si>
    <t>height</t>
  </si>
  <si>
    <t>lat</t>
  </si>
  <si>
    <t>long</t>
  </si>
  <si>
    <t>pMin</t>
  </si>
  <si>
    <t>pMax</t>
  </si>
  <si>
    <t>Cost</t>
  </si>
  <si>
    <t>emissionFactor</t>
  </si>
  <si>
    <t>LHV</t>
  </si>
  <si>
    <t>pInMax</t>
  </si>
  <si>
    <t>pInMin</t>
  </si>
  <si>
    <t>pOutMax</t>
  </si>
  <si>
    <t>pipe1</t>
  </si>
  <si>
    <t>pipe2</t>
  </si>
  <si>
    <t>pipe3</t>
  </si>
  <si>
    <t>pipe4</t>
  </si>
  <si>
    <t>pipe5</t>
  </si>
  <si>
    <t>pipe6</t>
  </si>
  <si>
    <t>pipe7</t>
  </si>
  <si>
    <t>pipe8</t>
  </si>
  <si>
    <t>pipe9</t>
  </si>
  <si>
    <t>pipe10</t>
  </si>
  <si>
    <t>pipe11</t>
  </si>
  <si>
    <t>pipe12</t>
  </si>
  <si>
    <t>pipe13</t>
  </si>
  <si>
    <t>pipe14</t>
  </si>
  <si>
    <t>pipe15</t>
  </si>
  <si>
    <t>pipe16</t>
  </si>
  <si>
    <t>pipe17</t>
  </si>
  <si>
    <t>pipe18</t>
  </si>
  <si>
    <t>pipe19</t>
  </si>
  <si>
    <t>pipe20</t>
  </si>
  <si>
    <t>pipe21</t>
  </si>
  <si>
    <t>pipe22</t>
  </si>
  <si>
    <t>pipe23</t>
  </si>
  <si>
    <t>pipe24</t>
  </si>
  <si>
    <t>pipe25</t>
  </si>
  <si>
    <t>pipe26</t>
  </si>
  <si>
    <t>pipe27</t>
  </si>
  <si>
    <t>pipe28</t>
  </si>
  <si>
    <t>pipe29</t>
  </si>
  <si>
    <t>node2_3</t>
  </si>
  <si>
    <t>node1_2158</t>
  </si>
  <si>
    <t>node3_49</t>
  </si>
  <si>
    <t>node4_5</t>
  </si>
  <si>
    <t>node5_6</t>
  </si>
  <si>
    <t>node67_1016</t>
  </si>
  <si>
    <t>node15_17</t>
  </si>
  <si>
    <t>node8_11</t>
  </si>
  <si>
    <t>node9_12</t>
  </si>
  <si>
    <t>node10_13</t>
  </si>
  <si>
    <t>node16_19</t>
  </si>
  <si>
    <t>node13_14</t>
  </si>
  <si>
    <t>node19_22</t>
  </si>
  <si>
    <t>node22_23</t>
  </si>
  <si>
    <t>node17_20</t>
  </si>
  <si>
    <t>node20_24</t>
  </si>
  <si>
    <t>node18_21</t>
  </si>
  <si>
    <t>node2123_25</t>
  </si>
  <si>
    <t>node25_27</t>
  </si>
  <si>
    <t>node27_28</t>
  </si>
  <si>
    <t>node262829</t>
  </si>
  <si>
    <t>node24_26</t>
  </si>
  <si>
    <t>node1114_18</t>
  </si>
  <si>
    <t>node_12</t>
  </si>
  <si>
    <t>station1</t>
  </si>
  <si>
    <t>station2</t>
  </si>
  <si>
    <t>station3</t>
  </si>
  <si>
    <t>station4</t>
  </si>
  <si>
    <t>nodeS1_out</t>
  </si>
  <si>
    <t>nodeS2_out</t>
  </si>
  <si>
    <t>nodeS3_out</t>
  </si>
  <si>
    <t>nodeS1_in</t>
  </si>
  <si>
    <t>nodeS2_in</t>
  </si>
  <si>
    <t>nodeS3_in</t>
  </si>
  <si>
    <t>Source_S1_in</t>
  </si>
  <si>
    <t>Source_S2_in</t>
  </si>
  <si>
    <t>Source_S3_in</t>
  </si>
  <si>
    <t>pStart</t>
  </si>
  <si>
    <t>pEnd</t>
  </si>
  <si>
    <t>controlValve1</t>
  </si>
  <si>
    <t>controlValve2</t>
  </si>
  <si>
    <t>node_cv1out</t>
  </si>
  <si>
    <t>node_cv2out</t>
  </si>
  <si>
    <t>SM reg.</t>
  </si>
  <si>
    <t>SPO reg.</t>
  </si>
  <si>
    <t>Closed</t>
  </si>
  <si>
    <t>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</si>
</sst>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1" fontId="2" fillId="0" borderId="0" xfId="0" applyNumberFormat="1" applyFont="1"/>
    <xf numFmtId="0" fontId="3" fillId="0" borderId="0" xfId="0" applyFont="1"/>
    <xf numFmtId="0" fontId="4" fillId="0" borderId="0" xfId="0" applyFont="1"/>
    <xf numFmtId="0" fontId="1" fillId="3" borderId="1" xfId="0" applyFont="1" applyFill="1" applyBorder="1" applyAlignment="1">
      <alignment horizontal="center" vertical="top"/>
    </xf>
    <xf numFmtId="0" fontId="6" fillId="3" borderId="0" xfId="0" applyFont="1" applyFill="1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2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11" fontId="6" fillId="0" borderId="1" xfId="0" applyNumberFormat="1" applyFont="1" applyBorder="1"/>
    <xf numFmtId="0" fontId="4" fillId="0" borderId="1" xfId="0" applyFont="1" applyBorder="1"/>
    <xf numFmtId="11" fontId="4" fillId="0" borderId="1" xfId="0" applyNumberFormat="1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top"/>
    </xf>
    <xf numFmtId="164" fontId="4" fillId="0" borderId="0" xfId="0" applyNumberFormat="1" applyFont="1"/>
    <xf numFmtId="0" fontId="1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4" fillId="0" borderId="0" xfId="0" applyFont="1" applyFill="1" applyBorder="1"/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1" fontId="4" fillId="0" borderId="0" xfId="0" applyNumberFormat="1" applyFont="1" applyFill="1" applyBorder="1"/>
    <xf numFmtId="165" fontId="4" fillId="0" borderId="0" xfId="0" applyNumberFormat="1" applyFont="1" applyFill="1" applyBorder="1"/>
    <xf numFmtId="164" fontId="3" fillId="0" borderId="0" xfId="0" applyNumberFormat="1" applyFont="1" applyBorder="1"/>
    <xf numFmtId="164" fontId="0" fillId="0" borderId="0" xfId="0" applyNumberFormat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H1" sqref="H1:H1048576"/>
    </sheetView>
  </sheetViews>
  <sheetFormatPr defaultRowHeight="15" x14ac:dyDescent="0.25"/>
  <cols>
    <col min="1" max="1" width="9.7109375" bestFit="1" customWidth="1"/>
    <col min="2" max="2" width="14.7109375" bestFit="1" customWidth="1"/>
    <col min="3" max="3" width="9.5703125" bestFit="1" customWidth="1"/>
    <col min="4" max="4" width="10.5703125" bestFit="1" customWidth="1"/>
    <col min="5" max="5" width="9.5703125" bestFit="1" customWidth="1"/>
    <col min="6" max="6" width="10.140625" bestFit="1" customWidth="1"/>
    <col min="7" max="7" width="9.5703125" bestFit="1" customWidth="1"/>
    <col min="8" max="8" width="9.5703125" style="11" bestFit="1" customWidth="1"/>
    <col min="9" max="9" width="10.5703125" bestFit="1" customWidth="1"/>
    <col min="14" max="14" width="12.28515625" bestFit="1" customWidth="1"/>
  </cols>
  <sheetData>
    <row r="1" spans="1:27" s="13" customFormat="1" x14ac:dyDescent="0.25">
      <c r="A1" s="17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10</v>
      </c>
      <c r="K1" s="12" t="s">
        <v>11</v>
      </c>
      <c r="L1" s="12" t="s">
        <v>12</v>
      </c>
      <c r="M1" s="12" t="s">
        <v>14</v>
      </c>
      <c r="N1" s="12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25">
      <c r="A2" t="s">
        <v>27</v>
      </c>
      <c r="B2">
        <v>50000</v>
      </c>
      <c r="C2">
        <v>9.6211280000000006</v>
      </c>
      <c r="D2">
        <v>10.995574</v>
      </c>
      <c r="E2">
        <v>3.5</v>
      </c>
      <c r="F2">
        <v>1.2E-5</v>
      </c>
      <c r="G2" s="7">
        <v>2</v>
      </c>
      <c r="I2" s="3">
        <v>20</v>
      </c>
      <c r="J2" s="3">
        <v>18</v>
      </c>
      <c r="K2" s="3">
        <v>288.14999999999998</v>
      </c>
      <c r="L2" s="4">
        <v>0.9</v>
      </c>
      <c r="M2" s="16">
        <v>0.86867407026237997</v>
      </c>
    </row>
    <row r="3" spans="1:27" x14ac:dyDescent="0.25">
      <c r="A3" t="s">
        <v>36</v>
      </c>
      <c r="B3">
        <v>141000</v>
      </c>
      <c r="C3">
        <v>1.886919</v>
      </c>
      <c r="D3">
        <v>4.8694689999999996</v>
      </c>
      <c r="E3">
        <v>1.55</v>
      </c>
      <c r="F3">
        <v>1.2E-5</v>
      </c>
      <c r="G3" s="7">
        <v>2</v>
      </c>
      <c r="I3" s="3">
        <v>20</v>
      </c>
      <c r="J3" s="3">
        <v>18</v>
      </c>
      <c r="K3" s="3">
        <v>288.14999999999998</v>
      </c>
      <c r="L3" s="4">
        <v>0.9</v>
      </c>
      <c r="M3" s="16">
        <v>0.86248437439357295</v>
      </c>
    </row>
    <row r="4" spans="1:27" x14ac:dyDescent="0.25">
      <c r="A4" t="s">
        <v>37</v>
      </c>
      <c r="B4">
        <v>180000</v>
      </c>
      <c r="C4">
        <v>1.886919</v>
      </c>
      <c r="D4">
        <v>4.8694689999999996</v>
      </c>
      <c r="E4">
        <v>1.55</v>
      </c>
      <c r="F4">
        <v>1.2E-5</v>
      </c>
      <c r="G4" s="7">
        <v>2</v>
      </c>
      <c r="I4" s="3">
        <v>20</v>
      </c>
      <c r="J4" s="3">
        <v>18</v>
      </c>
      <c r="K4" s="3">
        <v>288.14999999999998</v>
      </c>
      <c r="L4" s="4">
        <v>0.9</v>
      </c>
      <c r="M4" s="16">
        <v>0.87198129523322399</v>
      </c>
    </row>
    <row r="5" spans="1:27" x14ac:dyDescent="0.25">
      <c r="A5" t="s">
        <v>38</v>
      </c>
      <c r="B5">
        <v>150000</v>
      </c>
      <c r="C5">
        <v>1.886919</v>
      </c>
      <c r="D5">
        <v>4.8694689999999996</v>
      </c>
      <c r="E5">
        <v>1.55</v>
      </c>
      <c r="F5">
        <v>1.2E-5</v>
      </c>
      <c r="G5" s="7">
        <v>2</v>
      </c>
      <c r="I5" s="3">
        <v>20</v>
      </c>
      <c r="J5" s="3">
        <v>18</v>
      </c>
      <c r="K5" s="3">
        <v>288.14999999999998</v>
      </c>
      <c r="L5" s="4">
        <v>0.9</v>
      </c>
      <c r="M5" s="16">
        <v>0.87250552392931002</v>
      </c>
    </row>
    <row r="6" spans="1:27" x14ac:dyDescent="0.25">
      <c r="A6" t="s">
        <v>39</v>
      </c>
      <c r="B6">
        <v>141000</v>
      </c>
      <c r="C6">
        <v>1.886919</v>
      </c>
      <c r="D6">
        <v>4.8694689999999996</v>
      </c>
      <c r="E6">
        <v>1.55</v>
      </c>
      <c r="F6">
        <v>1.2E-5</v>
      </c>
      <c r="G6" s="7">
        <v>2</v>
      </c>
      <c r="I6" s="3">
        <v>20</v>
      </c>
      <c r="J6" s="3">
        <v>18</v>
      </c>
      <c r="K6" s="3">
        <v>288.14999999999998</v>
      </c>
      <c r="L6" s="4">
        <v>0.9</v>
      </c>
      <c r="M6" s="16">
        <v>0.870876538140817</v>
      </c>
    </row>
    <row r="7" spans="1:27" x14ac:dyDescent="0.25">
      <c r="A7" t="s">
        <v>40</v>
      </c>
      <c r="B7">
        <v>141000</v>
      </c>
      <c r="C7">
        <v>1.886919</v>
      </c>
      <c r="D7">
        <v>4.8694689999999996</v>
      </c>
      <c r="E7">
        <v>1.55</v>
      </c>
      <c r="F7">
        <v>1.2E-5</v>
      </c>
      <c r="G7" s="7">
        <v>2</v>
      </c>
      <c r="I7" s="3">
        <v>20</v>
      </c>
      <c r="J7" s="3">
        <v>18</v>
      </c>
      <c r="K7" s="3">
        <v>288.14999999999998</v>
      </c>
      <c r="L7" s="4">
        <v>0.9</v>
      </c>
      <c r="M7" s="16">
        <v>0.87210754317332295</v>
      </c>
    </row>
    <row r="8" spans="1:27" x14ac:dyDescent="0.25">
      <c r="A8" t="s">
        <v>41</v>
      </c>
      <c r="B8">
        <v>165000</v>
      </c>
      <c r="C8">
        <v>1.886919</v>
      </c>
      <c r="D8">
        <v>4.8694689999999996</v>
      </c>
      <c r="E8">
        <v>1.55</v>
      </c>
      <c r="F8">
        <v>1.2E-5</v>
      </c>
      <c r="G8" s="7">
        <v>2</v>
      </c>
      <c r="I8" s="3">
        <v>20</v>
      </c>
      <c r="J8" s="3">
        <v>18</v>
      </c>
      <c r="K8" s="3">
        <v>288.14999999999998</v>
      </c>
      <c r="L8" s="4">
        <v>0.9</v>
      </c>
      <c r="M8" s="16">
        <v>0.86894904886303903</v>
      </c>
    </row>
    <row r="9" spans="1:27" x14ac:dyDescent="0.25">
      <c r="A9" t="s">
        <v>42</v>
      </c>
      <c r="B9">
        <v>146000</v>
      </c>
      <c r="C9">
        <v>1.886919</v>
      </c>
      <c r="D9">
        <v>4.8694689999999996</v>
      </c>
      <c r="E9">
        <v>1.55</v>
      </c>
      <c r="F9">
        <v>1.2E-5</v>
      </c>
      <c r="G9" s="7">
        <v>2</v>
      </c>
      <c r="I9" s="3">
        <v>20</v>
      </c>
      <c r="J9" s="3">
        <v>18</v>
      </c>
      <c r="K9" s="3">
        <v>288.14999999999998</v>
      </c>
      <c r="L9" s="4">
        <v>0.9</v>
      </c>
      <c r="M9" s="16">
        <v>0.858018186317411</v>
      </c>
    </row>
    <row r="10" spans="1:27" x14ac:dyDescent="0.25">
      <c r="A10" t="s">
        <v>43</v>
      </c>
      <c r="B10">
        <v>165000</v>
      </c>
      <c r="C10">
        <v>1.886919</v>
      </c>
      <c r="D10">
        <v>4.8694689999999996</v>
      </c>
      <c r="E10">
        <v>1.55</v>
      </c>
      <c r="F10">
        <v>1.2E-5</v>
      </c>
      <c r="G10" s="7">
        <v>2</v>
      </c>
      <c r="I10" s="3">
        <v>20</v>
      </c>
      <c r="J10" s="3">
        <v>18</v>
      </c>
      <c r="K10" s="3">
        <v>288.14999999999998</v>
      </c>
      <c r="L10" s="4">
        <v>0.9</v>
      </c>
      <c r="M10" s="16">
        <v>0.86803178640801604</v>
      </c>
    </row>
    <row r="11" spans="1:27" x14ac:dyDescent="0.25">
      <c r="A11" t="s">
        <v>44</v>
      </c>
      <c r="B11">
        <v>100000</v>
      </c>
      <c r="C11">
        <v>1.886919</v>
      </c>
      <c r="D11">
        <v>4.8694689999999996</v>
      </c>
      <c r="E11">
        <v>1.55</v>
      </c>
      <c r="F11">
        <v>1.2E-5</v>
      </c>
      <c r="G11" s="7">
        <v>2</v>
      </c>
      <c r="I11" s="3">
        <v>20</v>
      </c>
      <c r="J11" s="3">
        <v>18</v>
      </c>
      <c r="K11" s="3">
        <v>288.14999999999998</v>
      </c>
      <c r="L11" s="4">
        <v>0.9</v>
      </c>
      <c r="M11" s="16">
        <v>0.87096225613856304</v>
      </c>
    </row>
    <row r="12" spans="1:27" x14ac:dyDescent="0.25">
      <c r="A12" t="s">
        <v>45</v>
      </c>
      <c r="B12">
        <v>146000</v>
      </c>
      <c r="C12">
        <v>1.886919</v>
      </c>
      <c r="D12">
        <v>4.8694689999999996</v>
      </c>
      <c r="E12">
        <v>1.55</v>
      </c>
      <c r="F12">
        <v>1.2E-5</v>
      </c>
      <c r="G12" s="7">
        <v>2</v>
      </c>
      <c r="I12" s="3">
        <v>20</v>
      </c>
      <c r="J12" s="3">
        <v>18</v>
      </c>
      <c r="K12" s="3">
        <v>288.14999999999998</v>
      </c>
      <c r="L12" s="4">
        <v>0.9</v>
      </c>
      <c r="M12" s="16">
        <v>0.86044193183988105</v>
      </c>
    </row>
    <row r="13" spans="1:27" x14ac:dyDescent="0.25">
      <c r="A13" t="s">
        <v>28</v>
      </c>
      <c r="B13">
        <v>100000</v>
      </c>
      <c r="C13">
        <v>1.886919</v>
      </c>
      <c r="D13">
        <v>4.8694689999999996</v>
      </c>
      <c r="E13">
        <v>1.55</v>
      </c>
      <c r="F13">
        <v>1.2E-5</v>
      </c>
      <c r="G13" s="7">
        <v>2</v>
      </c>
      <c r="I13" s="3">
        <v>20</v>
      </c>
      <c r="J13" s="3">
        <v>18</v>
      </c>
      <c r="K13" s="3">
        <v>288.14999999999998</v>
      </c>
      <c r="L13" s="4">
        <v>0.9</v>
      </c>
      <c r="M13" s="16">
        <v>0.87043148762306499</v>
      </c>
    </row>
    <row r="14" spans="1:27" x14ac:dyDescent="0.25">
      <c r="A14" t="s">
        <v>46</v>
      </c>
      <c r="B14">
        <v>165000</v>
      </c>
      <c r="C14">
        <v>1.886919</v>
      </c>
      <c r="D14">
        <v>4.8694689999999996</v>
      </c>
      <c r="E14">
        <v>1.55</v>
      </c>
      <c r="F14">
        <v>1.2E-5</v>
      </c>
      <c r="G14" s="7">
        <v>2</v>
      </c>
      <c r="I14" s="3">
        <v>20</v>
      </c>
      <c r="J14" s="3">
        <v>18</v>
      </c>
      <c r="K14" s="3">
        <v>288.14999999999998</v>
      </c>
      <c r="L14" s="4">
        <v>0.9</v>
      </c>
      <c r="M14" s="16">
        <v>0.86343696476474996</v>
      </c>
    </row>
    <row r="15" spans="1:27" x14ac:dyDescent="0.25">
      <c r="A15" t="s">
        <v>47</v>
      </c>
      <c r="B15">
        <v>100000</v>
      </c>
      <c r="C15">
        <v>1.886919</v>
      </c>
      <c r="D15">
        <v>4.8694689999999996</v>
      </c>
      <c r="E15">
        <v>1.55</v>
      </c>
      <c r="F15">
        <v>1.2E-5</v>
      </c>
      <c r="G15" s="7">
        <v>2</v>
      </c>
      <c r="I15" s="3">
        <v>20</v>
      </c>
      <c r="J15" s="3">
        <v>18</v>
      </c>
      <c r="K15" s="3">
        <v>288.14999999999998</v>
      </c>
      <c r="L15" s="4">
        <v>0.9</v>
      </c>
      <c r="M15" s="16">
        <v>0.86609398870929899</v>
      </c>
    </row>
    <row r="16" spans="1:27" x14ac:dyDescent="0.25">
      <c r="A16" t="s">
        <v>48</v>
      </c>
      <c r="B16">
        <v>146000</v>
      </c>
      <c r="C16">
        <v>1.886919</v>
      </c>
      <c r="D16">
        <v>4.8694689999999996</v>
      </c>
      <c r="E16">
        <v>1.55</v>
      </c>
      <c r="F16">
        <v>1.2E-5</v>
      </c>
      <c r="G16" s="7">
        <v>2</v>
      </c>
      <c r="I16" s="3">
        <v>20</v>
      </c>
      <c r="J16" s="3">
        <v>18</v>
      </c>
      <c r="K16" s="3">
        <v>288.14999999999998</v>
      </c>
      <c r="L16" s="4">
        <v>0.9</v>
      </c>
      <c r="M16" s="16">
        <v>0.86157691331586606</v>
      </c>
    </row>
    <row r="17" spans="1:27" x14ac:dyDescent="0.25">
      <c r="A17" t="s">
        <v>49</v>
      </c>
      <c r="B17">
        <v>146000</v>
      </c>
      <c r="C17">
        <v>1.886919</v>
      </c>
      <c r="D17">
        <v>4.8694689999999996</v>
      </c>
      <c r="E17">
        <v>1.55</v>
      </c>
      <c r="F17">
        <v>1.2E-5</v>
      </c>
      <c r="G17" s="7">
        <v>2</v>
      </c>
      <c r="I17" s="3">
        <v>20</v>
      </c>
      <c r="J17" s="3">
        <v>18</v>
      </c>
      <c r="K17" s="3">
        <v>288.14999999999998</v>
      </c>
      <c r="L17" s="4">
        <v>0.9</v>
      </c>
      <c r="M17" s="16">
        <v>0.86255398912526704</v>
      </c>
    </row>
    <row r="18" spans="1:27" s="15" customFormat="1" x14ac:dyDescent="0.25">
      <c r="A18" t="s">
        <v>50</v>
      </c>
      <c r="B18">
        <v>165000</v>
      </c>
      <c r="C18">
        <v>1.886919</v>
      </c>
      <c r="D18">
        <v>4.8694689999999996</v>
      </c>
      <c r="E18">
        <v>1.55</v>
      </c>
      <c r="F18">
        <v>1.2E-5</v>
      </c>
      <c r="G18" s="7">
        <v>2</v>
      </c>
      <c r="H18" s="11"/>
      <c r="I18" s="3">
        <v>20</v>
      </c>
      <c r="J18" s="3">
        <v>18</v>
      </c>
      <c r="K18" s="3">
        <v>288.14999999999998</v>
      </c>
      <c r="L18" s="4">
        <v>0.9</v>
      </c>
      <c r="M18" s="16">
        <v>0.85416395337442896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x14ac:dyDescent="0.25">
      <c r="A19" t="s">
        <v>51</v>
      </c>
      <c r="B19">
        <v>100000</v>
      </c>
      <c r="C19">
        <v>1.886919</v>
      </c>
      <c r="D19">
        <v>4.8694689999999996</v>
      </c>
      <c r="E19">
        <v>1.55</v>
      </c>
      <c r="F19">
        <v>1.2E-5</v>
      </c>
      <c r="G19" s="7">
        <v>2</v>
      </c>
      <c r="I19" s="3">
        <v>20</v>
      </c>
      <c r="J19" s="3">
        <v>18</v>
      </c>
      <c r="K19" s="3">
        <v>288.14999999999998</v>
      </c>
      <c r="L19" s="4">
        <v>0.9</v>
      </c>
      <c r="M19" s="16">
        <v>0.86002001108378001</v>
      </c>
    </row>
    <row r="20" spans="1:27" x14ac:dyDescent="0.25">
      <c r="A20" t="s">
        <v>52</v>
      </c>
      <c r="B20">
        <v>165000</v>
      </c>
      <c r="C20">
        <v>4.9087389999999997</v>
      </c>
      <c r="D20">
        <v>7.8539820000000002</v>
      </c>
      <c r="E20">
        <v>2.5</v>
      </c>
      <c r="F20">
        <v>1.2E-5</v>
      </c>
      <c r="G20" s="7">
        <v>2</v>
      </c>
      <c r="I20" s="3">
        <v>20</v>
      </c>
      <c r="J20" s="3">
        <v>18</v>
      </c>
      <c r="K20" s="3">
        <v>288.14999999999998</v>
      </c>
      <c r="L20" s="4">
        <v>0.9</v>
      </c>
      <c r="M20" s="16">
        <v>0.84737259607193305</v>
      </c>
    </row>
    <row r="21" spans="1:27" s="15" customFormat="1" x14ac:dyDescent="0.25">
      <c r="A21" t="s">
        <v>53</v>
      </c>
      <c r="B21">
        <v>100000</v>
      </c>
      <c r="C21">
        <v>1.886919</v>
      </c>
      <c r="D21">
        <v>4.8694689999999996</v>
      </c>
      <c r="E21">
        <v>1.55</v>
      </c>
      <c r="F21">
        <v>1.2E-5</v>
      </c>
      <c r="G21" s="7">
        <v>2</v>
      </c>
      <c r="H21" s="11"/>
      <c r="I21" s="3">
        <v>20</v>
      </c>
      <c r="J21" s="3">
        <v>18</v>
      </c>
      <c r="K21" s="3">
        <v>288.14999999999998</v>
      </c>
      <c r="L21" s="4">
        <v>0.9</v>
      </c>
      <c r="M21" s="16">
        <v>0.852982105479691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x14ac:dyDescent="0.25">
      <c r="A22" t="s">
        <v>54</v>
      </c>
      <c r="B22">
        <v>100000</v>
      </c>
      <c r="C22">
        <v>4.9087389999999997</v>
      </c>
      <c r="D22">
        <v>7.8539820000000002</v>
      </c>
      <c r="E22">
        <v>2.5</v>
      </c>
      <c r="F22">
        <v>1.2E-5</v>
      </c>
      <c r="G22" s="7">
        <v>2</v>
      </c>
      <c r="I22" s="3">
        <v>20</v>
      </c>
      <c r="J22" s="3">
        <v>18</v>
      </c>
      <c r="K22" s="3">
        <v>288.14999999999998</v>
      </c>
      <c r="L22" s="4">
        <v>0.9</v>
      </c>
      <c r="M22" s="16">
        <v>0.84733746824532097</v>
      </c>
    </row>
    <row r="23" spans="1:27" x14ac:dyDescent="0.25">
      <c r="A23" t="s">
        <v>55</v>
      </c>
      <c r="B23">
        <v>50000</v>
      </c>
      <c r="C23">
        <v>9.6211280000000006</v>
      </c>
      <c r="D23">
        <v>10.995574</v>
      </c>
      <c r="E23">
        <v>3.5</v>
      </c>
      <c r="F23">
        <v>1.2E-5</v>
      </c>
      <c r="G23" s="7">
        <v>2</v>
      </c>
      <c r="I23" s="3">
        <v>20</v>
      </c>
      <c r="J23" s="3">
        <v>18</v>
      </c>
      <c r="K23" s="3">
        <v>288.14999999999998</v>
      </c>
      <c r="L23" s="3">
        <v>0.9</v>
      </c>
      <c r="M23" s="16">
        <v>0.84621227664169396</v>
      </c>
    </row>
    <row r="24" spans="1:27" x14ac:dyDescent="0.25">
      <c r="A24" t="s">
        <v>29</v>
      </c>
      <c r="B24">
        <v>100000</v>
      </c>
      <c r="C24">
        <v>1.886919</v>
      </c>
      <c r="D24">
        <v>4.8694689999999996</v>
      </c>
      <c r="E24">
        <v>1.55</v>
      </c>
      <c r="F24">
        <v>1.2E-5</v>
      </c>
      <c r="G24" s="7">
        <v>2</v>
      </c>
      <c r="I24" s="3">
        <v>20</v>
      </c>
      <c r="J24" s="3">
        <v>18</v>
      </c>
      <c r="K24" s="3">
        <v>288.14999999999998</v>
      </c>
      <c r="L24" s="4">
        <v>0.9</v>
      </c>
      <c r="M24" s="16">
        <v>0.87207641529412405</v>
      </c>
    </row>
    <row r="25" spans="1:27" x14ac:dyDescent="0.25">
      <c r="A25" t="s">
        <v>30</v>
      </c>
      <c r="B25">
        <v>100000</v>
      </c>
      <c r="C25">
        <v>1.886919</v>
      </c>
      <c r="D25">
        <v>4.8694689999999996</v>
      </c>
      <c r="E25">
        <v>1.55</v>
      </c>
      <c r="F25">
        <v>1.2E-5</v>
      </c>
      <c r="G25" s="7">
        <v>2</v>
      </c>
      <c r="I25" s="3">
        <v>20</v>
      </c>
      <c r="J25" s="3">
        <v>18</v>
      </c>
      <c r="K25" s="3">
        <v>288.14999999999998</v>
      </c>
      <c r="L25" s="4">
        <v>0.9</v>
      </c>
      <c r="M25" s="16">
        <v>0.87207002867910499</v>
      </c>
    </row>
    <row r="26" spans="1:27" x14ac:dyDescent="0.25">
      <c r="A26" t="s">
        <v>31</v>
      </c>
      <c r="B26">
        <v>100000</v>
      </c>
      <c r="C26">
        <v>1.886919</v>
      </c>
      <c r="D26">
        <v>4.8694689999999996</v>
      </c>
      <c r="E26">
        <v>1.55</v>
      </c>
      <c r="F26">
        <v>1.2E-5</v>
      </c>
      <c r="G26" s="7">
        <v>2</v>
      </c>
      <c r="I26" s="3">
        <v>20</v>
      </c>
      <c r="J26" s="3">
        <v>18</v>
      </c>
      <c r="K26" s="3">
        <v>288.14999999999998</v>
      </c>
      <c r="L26" s="4">
        <v>0.9</v>
      </c>
      <c r="M26" s="16">
        <v>0.87014239361020196</v>
      </c>
    </row>
    <row r="27" spans="1:27" x14ac:dyDescent="0.25">
      <c r="A27" t="s">
        <v>32</v>
      </c>
      <c r="B27">
        <v>100000</v>
      </c>
      <c r="C27">
        <v>1.886919</v>
      </c>
      <c r="D27">
        <v>4.8694689999999996</v>
      </c>
      <c r="E27">
        <v>1.55</v>
      </c>
      <c r="F27">
        <v>1.2E-5</v>
      </c>
      <c r="G27" s="7">
        <v>2</v>
      </c>
      <c r="I27" s="3">
        <v>20</v>
      </c>
      <c r="J27" s="3">
        <v>18</v>
      </c>
      <c r="K27" s="3">
        <v>288.14999999999998</v>
      </c>
      <c r="L27" s="4">
        <v>0.9</v>
      </c>
      <c r="M27" s="16">
        <v>0.86179638114613799</v>
      </c>
    </row>
    <row r="28" spans="1:27" x14ac:dyDescent="0.25">
      <c r="A28" t="s">
        <v>33</v>
      </c>
      <c r="B28">
        <v>50000</v>
      </c>
      <c r="C28">
        <v>9.6211280000000006</v>
      </c>
      <c r="D28">
        <v>10.995574</v>
      </c>
      <c r="E28">
        <v>3.5</v>
      </c>
      <c r="F28">
        <v>1.2E-5</v>
      </c>
      <c r="G28" s="7">
        <v>2</v>
      </c>
      <c r="I28" s="3">
        <v>20</v>
      </c>
      <c r="J28" s="3">
        <v>18</v>
      </c>
      <c r="K28" s="3">
        <v>288.14999999999998</v>
      </c>
      <c r="L28" s="4">
        <v>0.9</v>
      </c>
      <c r="M28" s="16">
        <v>0.85562740478241694</v>
      </c>
    </row>
    <row r="29" spans="1:27" x14ac:dyDescent="0.25">
      <c r="A29" t="s">
        <v>34</v>
      </c>
      <c r="B29">
        <v>180000</v>
      </c>
      <c r="C29">
        <v>1.886919</v>
      </c>
      <c r="D29">
        <v>4.8694689999999996</v>
      </c>
      <c r="E29">
        <v>1.55</v>
      </c>
      <c r="F29">
        <v>1.2E-5</v>
      </c>
      <c r="G29" s="7">
        <v>2</v>
      </c>
      <c r="I29" s="3">
        <v>20</v>
      </c>
      <c r="J29" s="3">
        <v>18</v>
      </c>
      <c r="K29" s="3">
        <v>288.14999999999998</v>
      </c>
      <c r="L29" s="4">
        <v>0.9</v>
      </c>
      <c r="M29" s="16">
        <v>0.87034208542107605</v>
      </c>
    </row>
    <row r="30" spans="1:27" x14ac:dyDescent="0.25">
      <c r="A30" t="s">
        <v>35</v>
      </c>
      <c r="B30">
        <v>150000</v>
      </c>
      <c r="C30">
        <v>1.886919</v>
      </c>
      <c r="D30">
        <v>4.8694689999999996</v>
      </c>
      <c r="E30">
        <v>1.55</v>
      </c>
      <c r="F30">
        <v>1.2E-5</v>
      </c>
      <c r="G30" s="7">
        <v>2</v>
      </c>
      <c r="I30" s="3">
        <v>20</v>
      </c>
      <c r="J30" s="3">
        <v>18</v>
      </c>
      <c r="K30" s="3">
        <v>288.14999999999998</v>
      </c>
      <c r="L30" s="4">
        <v>0.9</v>
      </c>
      <c r="M30" s="16">
        <v>0.872620543348813</v>
      </c>
    </row>
    <row r="32" spans="1:27" x14ac:dyDescent="0.25">
      <c r="B32" s="4"/>
      <c r="E32" s="4"/>
      <c r="F32" s="4"/>
      <c r="G32" s="4"/>
      <c r="H32" s="25"/>
      <c r="N32" s="4"/>
    </row>
  </sheetData>
  <sortState xmlns:xlrd2="http://schemas.microsoft.com/office/spreadsheetml/2017/richdata2" ref="A2:M30">
    <sortCondition ref="A2:A30"/>
  </sortState>
  <phoneticPr fontId="5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8"/>
  <sheetViews>
    <sheetView topLeftCell="A13" workbookViewId="0">
      <selection sqref="A1:C36"/>
    </sheetView>
  </sheetViews>
  <sheetFormatPr defaultRowHeight="15" x14ac:dyDescent="0.25"/>
  <cols>
    <col min="1" max="1" width="21.28515625" bestFit="1" customWidth="1"/>
    <col min="2" max="3" width="17.140625" bestFit="1" customWidth="1"/>
  </cols>
  <sheetData>
    <row r="1" spans="1:8" x14ac:dyDescent="0.25">
      <c r="A1" s="11"/>
      <c r="B1" s="17" t="s">
        <v>8</v>
      </c>
      <c r="C1" s="17" t="s">
        <v>9</v>
      </c>
      <c r="D1" s="2"/>
      <c r="E1" s="2"/>
      <c r="F1" s="2"/>
      <c r="G1" s="2"/>
      <c r="H1" s="2"/>
    </row>
    <row r="2" spans="1:8" x14ac:dyDescent="0.25">
      <c r="A2" s="18" t="s">
        <v>27</v>
      </c>
      <c r="B2" s="11" t="s">
        <v>84</v>
      </c>
      <c r="C2" s="11" t="s">
        <v>57</v>
      </c>
    </row>
    <row r="3" spans="1:8" x14ac:dyDescent="0.25">
      <c r="A3" s="18" t="s">
        <v>28</v>
      </c>
      <c r="B3" s="11" t="s">
        <v>57</v>
      </c>
      <c r="C3" s="11" t="s">
        <v>56</v>
      </c>
    </row>
    <row r="4" spans="1:8" x14ac:dyDescent="0.25">
      <c r="A4" s="18" t="s">
        <v>29</v>
      </c>
      <c r="B4" s="11" t="s">
        <v>56</v>
      </c>
      <c r="C4" s="11" t="s">
        <v>58</v>
      </c>
    </row>
    <row r="5" spans="1:8" x14ac:dyDescent="0.25">
      <c r="A5" s="18" t="s">
        <v>30</v>
      </c>
      <c r="B5" s="11" t="s">
        <v>58</v>
      </c>
      <c r="C5" s="11" t="s">
        <v>59</v>
      </c>
    </row>
    <row r="6" spans="1:8" x14ac:dyDescent="0.25">
      <c r="A6" s="18" t="s">
        <v>31</v>
      </c>
      <c r="B6" s="11" t="s">
        <v>59</v>
      </c>
      <c r="C6" s="11" t="s">
        <v>60</v>
      </c>
    </row>
    <row r="7" spans="1:8" x14ac:dyDescent="0.25">
      <c r="A7" s="18" t="s">
        <v>32</v>
      </c>
      <c r="B7" s="11" t="s">
        <v>60</v>
      </c>
      <c r="C7" s="11" t="s">
        <v>61</v>
      </c>
    </row>
    <row r="8" spans="1:8" x14ac:dyDescent="0.25">
      <c r="A8" s="18" t="s">
        <v>33</v>
      </c>
      <c r="B8" s="11" t="s">
        <v>85</v>
      </c>
      <c r="C8" s="11" t="s">
        <v>61</v>
      </c>
    </row>
    <row r="9" spans="1:8" x14ac:dyDescent="0.25">
      <c r="A9" s="18" t="s">
        <v>34</v>
      </c>
      <c r="B9" s="11" t="s">
        <v>97</v>
      </c>
      <c r="C9" s="11" t="s">
        <v>63</v>
      </c>
    </row>
    <row r="10" spans="1:8" x14ac:dyDescent="0.25">
      <c r="A10" s="18" t="s">
        <v>35</v>
      </c>
      <c r="B10" s="11" t="s">
        <v>58</v>
      </c>
      <c r="C10" s="11" t="s">
        <v>64</v>
      </c>
    </row>
    <row r="11" spans="1:8" x14ac:dyDescent="0.25">
      <c r="A11" s="18" t="s">
        <v>36</v>
      </c>
      <c r="B11" s="11" t="s">
        <v>61</v>
      </c>
      <c r="C11" s="11" t="s">
        <v>65</v>
      </c>
    </row>
    <row r="12" spans="1:8" x14ac:dyDescent="0.25">
      <c r="A12" s="18" t="s">
        <v>37</v>
      </c>
      <c r="B12" s="11" t="s">
        <v>63</v>
      </c>
      <c r="C12" s="11" t="s">
        <v>98</v>
      </c>
    </row>
    <row r="13" spans="1:8" x14ac:dyDescent="0.25">
      <c r="A13" s="18" t="s">
        <v>38</v>
      </c>
      <c r="B13" s="11" t="s">
        <v>64</v>
      </c>
      <c r="C13" s="11" t="s">
        <v>79</v>
      </c>
    </row>
    <row r="14" spans="1:8" x14ac:dyDescent="0.25">
      <c r="A14" s="18" t="s">
        <v>39</v>
      </c>
      <c r="B14" s="11" t="s">
        <v>65</v>
      </c>
      <c r="C14" s="11" t="s">
        <v>67</v>
      </c>
    </row>
    <row r="15" spans="1:8" x14ac:dyDescent="0.25">
      <c r="A15" s="18" t="s">
        <v>40</v>
      </c>
      <c r="B15" s="11" t="s">
        <v>67</v>
      </c>
      <c r="C15" s="11" t="s">
        <v>78</v>
      </c>
      <c r="H15" s="1"/>
    </row>
    <row r="16" spans="1:8" x14ac:dyDescent="0.25">
      <c r="A16" s="18" t="s">
        <v>41</v>
      </c>
      <c r="B16" s="11" t="s">
        <v>57</v>
      </c>
      <c r="C16" s="11" t="s">
        <v>62</v>
      </c>
    </row>
    <row r="17" spans="1:3" x14ac:dyDescent="0.25">
      <c r="A17" s="18" t="s">
        <v>43</v>
      </c>
      <c r="B17" s="11" t="s">
        <v>62</v>
      </c>
      <c r="C17" s="11" t="s">
        <v>70</v>
      </c>
    </row>
    <row r="18" spans="1:3" x14ac:dyDescent="0.25">
      <c r="A18" s="18" t="s">
        <v>46</v>
      </c>
      <c r="B18" s="11" t="s">
        <v>70</v>
      </c>
      <c r="C18" s="11" t="s">
        <v>71</v>
      </c>
    </row>
    <row r="19" spans="1:3" x14ac:dyDescent="0.25">
      <c r="A19" s="18" t="s">
        <v>50</v>
      </c>
      <c r="B19" s="11" t="s">
        <v>71</v>
      </c>
      <c r="C19" s="11" t="s">
        <v>77</v>
      </c>
    </row>
    <row r="20" spans="1:3" x14ac:dyDescent="0.25">
      <c r="A20" s="18" t="s">
        <v>52</v>
      </c>
      <c r="B20" s="11" t="s">
        <v>77</v>
      </c>
      <c r="C20" s="11" t="s">
        <v>76</v>
      </c>
    </row>
    <row r="21" spans="1:3" x14ac:dyDescent="0.25">
      <c r="A21" s="18" t="s">
        <v>42</v>
      </c>
      <c r="B21" s="11" t="s">
        <v>61</v>
      </c>
      <c r="C21" s="11" t="s">
        <v>66</v>
      </c>
    </row>
    <row r="22" spans="1:3" x14ac:dyDescent="0.25">
      <c r="A22" s="18" t="s">
        <v>48</v>
      </c>
      <c r="B22" s="11" t="s">
        <v>68</v>
      </c>
      <c r="C22" s="11" t="s">
        <v>69</v>
      </c>
    </row>
    <row r="23" spans="1:3" x14ac:dyDescent="0.25">
      <c r="A23" s="18" t="s">
        <v>49</v>
      </c>
      <c r="B23" s="11" t="s">
        <v>69</v>
      </c>
      <c r="C23" s="11" t="s">
        <v>73</v>
      </c>
    </row>
    <row r="24" spans="1:3" x14ac:dyDescent="0.25">
      <c r="A24" s="18" t="s">
        <v>45</v>
      </c>
      <c r="B24" s="11" t="s">
        <v>66</v>
      </c>
      <c r="C24" s="11" t="s">
        <v>68</v>
      </c>
    </row>
    <row r="25" spans="1:3" x14ac:dyDescent="0.25">
      <c r="A25" s="18" t="s">
        <v>44</v>
      </c>
      <c r="B25" s="11" t="s">
        <v>78</v>
      </c>
      <c r="C25" s="11" t="s">
        <v>72</v>
      </c>
    </row>
    <row r="26" spans="1:3" x14ac:dyDescent="0.25">
      <c r="A26" s="18" t="s">
        <v>47</v>
      </c>
      <c r="B26" s="11" t="s">
        <v>72</v>
      </c>
      <c r="C26" s="11" t="s">
        <v>73</v>
      </c>
    </row>
    <row r="27" spans="1:3" x14ac:dyDescent="0.25">
      <c r="A27" s="18" t="s">
        <v>51</v>
      </c>
      <c r="B27" s="11" t="s">
        <v>73</v>
      </c>
      <c r="C27" s="11" t="s">
        <v>74</v>
      </c>
    </row>
    <row r="28" spans="1:3" x14ac:dyDescent="0.25">
      <c r="A28" s="18" t="s">
        <v>53</v>
      </c>
      <c r="B28" s="11" t="s">
        <v>74</v>
      </c>
      <c r="C28" s="11" t="s">
        <v>75</v>
      </c>
    </row>
    <row r="29" spans="1:3" x14ac:dyDescent="0.25">
      <c r="A29" s="18" t="s">
        <v>54</v>
      </c>
      <c r="B29" s="11" t="s">
        <v>75</v>
      </c>
      <c r="C29" s="11" t="s">
        <v>76</v>
      </c>
    </row>
    <row r="30" spans="1:3" x14ac:dyDescent="0.25">
      <c r="A30" s="18" t="s">
        <v>55</v>
      </c>
      <c r="B30" s="11" t="s">
        <v>86</v>
      </c>
      <c r="C30" s="11" t="s">
        <v>76</v>
      </c>
    </row>
    <row r="31" spans="1:3" x14ac:dyDescent="0.25">
      <c r="A31" s="18" t="s">
        <v>80</v>
      </c>
      <c r="B31" s="11" t="s">
        <v>87</v>
      </c>
      <c r="C31" s="11" t="s">
        <v>84</v>
      </c>
    </row>
    <row r="32" spans="1:3" x14ac:dyDescent="0.25">
      <c r="A32" s="18" t="s">
        <v>81</v>
      </c>
      <c r="B32" s="11" t="s">
        <v>88</v>
      </c>
      <c r="C32" s="11" t="s">
        <v>85</v>
      </c>
    </row>
    <row r="33" spans="1:3" x14ac:dyDescent="0.25">
      <c r="A33" s="18" t="s">
        <v>82</v>
      </c>
      <c r="B33" s="11" t="s">
        <v>89</v>
      </c>
      <c r="C33" s="11" t="s">
        <v>86</v>
      </c>
    </row>
    <row r="34" spans="1:3" x14ac:dyDescent="0.25">
      <c r="A34" s="18" t="s">
        <v>83</v>
      </c>
      <c r="B34" s="11" t="s">
        <v>78</v>
      </c>
      <c r="C34" s="11" t="s">
        <v>79</v>
      </c>
    </row>
    <row r="35" spans="1:3" x14ac:dyDescent="0.25">
      <c r="A35" s="1" t="s">
        <v>95</v>
      </c>
      <c r="B35" s="11" t="s">
        <v>57</v>
      </c>
      <c r="C35" s="11" t="s">
        <v>97</v>
      </c>
    </row>
    <row r="36" spans="1:3" x14ac:dyDescent="0.25">
      <c r="A36" s="1" t="s">
        <v>96</v>
      </c>
      <c r="B36" s="11" t="s">
        <v>78</v>
      </c>
      <c r="C36" s="11" t="s">
        <v>98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3" spans="1:3" x14ac:dyDescent="0.25">
      <c r="A43" s="1"/>
    </row>
    <row r="44" spans="1:3" x14ac:dyDescent="0.25">
      <c r="A44" s="1"/>
    </row>
    <row r="45" spans="1:3" x14ac:dyDescent="0.25">
      <c r="A45" s="1"/>
    </row>
    <row r="46" spans="1:3" x14ac:dyDescent="0.25">
      <c r="A46" s="1"/>
    </row>
    <row r="47" spans="1:3" x14ac:dyDescent="0.25">
      <c r="A47" s="1"/>
    </row>
    <row r="48" spans="1:3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</sheetData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2C8C-1D52-45E4-BE1F-3E49C5C63663}">
  <dimension ref="A1:M17"/>
  <sheetViews>
    <sheetView workbookViewId="0">
      <selection activeCell="D10" sqref="D9:D10"/>
    </sheetView>
  </sheetViews>
  <sheetFormatPr defaultRowHeight="15" x14ac:dyDescent="0.25"/>
  <cols>
    <col min="1" max="1" width="21.28515625" bestFit="1" customWidth="1"/>
    <col min="2" max="4" width="12.5703125" bestFit="1" customWidth="1"/>
    <col min="9" max="9" width="9" bestFit="1" customWidth="1"/>
    <col min="10" max="10" width="14.85546875" customWidth="1"/>
  </cols>
  <sheetData>
    <row r="1" spans="1:13" x14ac:dyDescent="0.25">
      <c r="A1" s="28"/>
      <c r="B1" s="29" t="s">
        <v>24</v>
      </c>
      <c r="C1" s="29" t="s">
        <v>25</v>
      </c>
      <c r="D1" s="29" t="s">
        <v>26</v>
      </c>
      <c r="E1" s="29" t="s">
        <v>12</v>
      </c>
      <c r="F1" s="29" t="s">
        <v>13</v>
      </c>
      <c r="G1" s="29" t="s">
        <v>11</v>
      </c>
      <c r="H1" s="29" t="s">
        <v>10</v>
      </c>
      <c r="I1" s="29" t="s">
        <v>14</v>
      </c>
      <c r="J1" s="29" t="s">
        <v>22</v>
      </c>
      <c r="K1" s="29" t="s">
        <v>21</v>
      </c>
      <c r="L1" s="29" t="s">
        <v>23</v>
      </c>
      <c r="M1" s="30"/>
    </row>
    <row r="2" spans="1:13" x14ac:dyDescent="0.25">
      <c r="A2" s="26" t="s">
        <v>80</v>
      </c>
      <c r="B2" s="31">
        <v>6500000</v>
      </c>
      <c r="C2" s="31">
        <v>4500000</v>
      </c>
      <c r="D2" s="28">
        <v>9000000</v>
      </c>
      <c r="E2" s="28">
        <v>0.9</v>
      </c>
      <c r="F2" s="28">
        <v>0.1</v>
      </c>
      <c r="G2" s="28">
        <v>288.14999999999998</v>
      </c>
      <c r="H2" s="28">
        <v>18</v>
      </c>
      <c r="I2" s="32">
        <v>0.88364326980609398</v>
      </c>
      <c r="J2" s="28">
        <v>55.7</v>
      </c>
      <c r="K2" s="28">
        <f t="shared" ref="K2:K5" si="0">J2/3600</f>
        <v>1.5472222222222222E-2</v>
      </c>
      <c r="L2" s="28">
        <v>47000000</v>
      </c>
      <c r="M2" s="30"/>
    </row>
    <row r="3" spans="1:13" x14ac:dyDescent="0.25">
      <c r="A3" s="26" t="s">
        <v>81</v>
      </c>
      <c r="B3" s="31">
        <v>6500000</v>
      </c>
      <c r="C3" s="31">
        <v>4500000</v>
      </c>
      <c r="D3" s="28">
        <v>9000000</v>
      </c>
      <c r="E3" s="28">
        <v>0.9</v>
      </c>
      <c r="F3" s="28">
        <v>0.1</v>
      </c>
      <c r="G3" s="28">
        <v>288.14999999999998</v>
      </c>
      <c r="H3" s="28">
        <v>18</v>
      </c>
      <c r="I3" s="32">
        <v>0.89513484875346205</v>
      </c>
      <c r="J3" s="28">
        <v>55.7</v>
      </c>
      <c r="K3" s="28">
        <f t="shared" si="0"/>
        <v>1.5472222222222222E-2</v>
      </c>
      <c r="L3" s="28">
        <v>47000000</v>
      </c>
      <c r="M3" s="30"/>
    </row>
    <row r="4" spans="1:13" x14ac:dyDescent="0.25">
      <c r="A4" s="26" t="s">
        <v>82</v>
      </c>
      <c r="B4" s="31">
        <v>6000000</v>
      </c>
      <c r="C4" s="31">
        <v>4000000</v>
      </c>
      <c r="D4" s="28">
        <v>9500000</v>
      </c>
      <c r="E4" s="28">
        <v>0.9</v>
      </c>
      <c r="F4" s="28">
        <v>0.1</v>
      </c>
      <c r="G4" s="28">
        <v>288.14999999999998</v>
      </c>
      <c r="H4" s="28">
        <v>18</v>
      </c>
      <c r="I4" s="32">
        <v>0.87243296616412802</v>
      </c>
      <c r="J4" s="28">
        <v>55.7</v>
      </c>
      <c r="K4" s="28">
        <f t="shared" si="0"/>
        <v>1.5472222222222222E-2</v>
      </c>
      <c r="L4" s="28">
        <v>47000000</v>
      </c>
      <c r="M4" s="30"/>
    </row>
    <row r="5" spans="1:13" x14ac:dyDescent="0.25">
      <c r="A5" s="26" t="s">
        <v>83</v>
      </c>
      <c r="B5" s="31">
        <v>6500000</v>
      </c>
      <c r="C5" s="31">
        <v>4500000</v>
      </c>
      <c r="D5" s="28">
        <v>9500000</v>
      </c>
      <c r="E5" s="28">
        <v>0.9</v>
      </c>
      <c r="F5" s="28">
        <v>0.1</v>
      </c>
      <c r="G5" s="28">
        <v>288.14999999999998</v>
      </c>
      <c r="H5" s="28">
        <v>18</v>
      </c>
      <c r="I5" s="32">
        <v>0.87243296616412802</v>
      </c>
      <c r="J5" s="28">
        <v>55.7</v>
      </c>
      <c r="K5" s="28">
        <f t="shared" si="0"/>
        <v>1.5472222222222222E-2</v>
      </c>
      <c r="L5" s="28">
        <v>47000000</v>
      </c>
      <c r="M5" s="30"/>
    </row>
    <row r="6" spans="1:13" x14ac:dyDescent="0.25">
      <c r="A6" s="27"/>
      <c r="B6" s="30"/>
      <c r="C6" s="30"/>
      <c r="D6" s="30"/>
      <c r="E6" s="30"/>
      <c r="F6" s="30"/>
      <c r="G6" s="30"/>
      <c r="H6" s="30"/>
      <c r="I6" s="33"/>
      <c r="J6" s="30"/>
      <c r="K6" s="30"/>
      <c r="L6" s="30"/>
      <c r="M6" s="30"/>
    </row>
    <row r="7" spans="1:13" x14ac:dyDescent="0.25">
      <c r="A7" s="27"/>
      <c r="B7" s="30"/>
      <c r="C7" s="30"/>
      <c r="D7" s="30"/>
      <c r="E7" s="30"/>
      <c r="F7" s="30"/>
      <c r="G7" s="30"/>
      <c r="H7" s="30"/>
      <c r="I7" s="34"/>
      <c r="J7" s="30"/>
      <c r="K7" s="30"/>
      <c r="L7" s="30"/>
      <c r="M7" s="30"/>
    </row>
    <row r="8" spans="1:13" x14ac:dyDescent="0.25">
      <c r="A8" s="27"/>
      <c r="B8" s="30"/>
      <c r="C8" s="30"/>
      <c r="D8" s="30"/>
      <c r="E8" s="30"/>
      <c r="F8" s="30"/>
      <c r="G8" s="30"/>
      <c r="H8" s="30"/>
      <c r="I8" s="34"/>
      <c r="J8" s="30"/>
      <c r="K8" s="30"/>
      <c r="L8" s="30"/>
      <c r="M8" s="30"/>
    </row>
    <row r="9" spans="1:13" x14ac:dyDescent="0.25">
      <c r="A9" s="27"/>
      <c r="B9" s="30"/>
      <c r="C9" s="30"/>
      <c r="D9" s="30"/>
      <c r="E9" s="30"/>
      <c r="F9" s="30"/>
      <c r="G9" s="30"/>
      <c r="H9" s="30"/>
      <c r="I9" s="34"/>
      <c r="J9" s="30"/>
      <c r="K9" s="30"/>
      <c r="L9" s="30"/>
      <c r="M9" s="30"/>
    </row>
    <row r="10" spans="1:13" x14ac:dyDescent="0.25">
      <c r="A10" s="27"/>
      <c r="B10" s="30"/>
      <c r="C10" s="30"/>
      <c r="D10" s="30"/>
      <c r="E10" s="30"/>
      <c r="F10" s="30"/>
      <c r="G10" s="30"/>
      <c r="H10" s="30"/>
      <c r="I10" s="34"/>
      <c r="J10" s="30"/>
      <c r="K10" s="30"/>
      <c r="L10" s="30"/>
      <c r="M10" s="30"/>
    </row>
    <row r="11" spans="1:13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</row>
    <row r="12" spans="1:13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</row>
    <row r="13" spans="1:13" x14ac:dyDescent="0.2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</row>
    <row r="14" spans="1:13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</row>
    <row r="16" spans="1:13" x14ac:dyDescent="0.25">
      <c r="A16" s="2"/>
    </row>
    <row r="17" spans="1:1" x14ac:dyDescent="0.25">
      <c r="A17" s="2"/>
    </row>
  </sheetData>
  <sortState xmlns:xlrd2="http://schemas.microsoft.com/office/spreadsheetml/2017/richdata2" ref="A2:H10">
    <sortCondition ref="A10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6"/>
  <sheetViews>
    <sheetView tabSelected="1" workbookViewId="0">
      <selection activeCell="D33" sqref="D33"/>
    </sheetView>
  </sheetViews>
  <sheetFormatPr defaultRowHeight="15" x14ac:dyDescent="0.25"/>
  <cols>
    <col min="1" max="1" width="12.5703125" style="5" bestFit="1" customWidth="1"/>
    <col min="2" max="2" width="12.7109375" bestFit="1" customWidth="1"/>
    <col min="3" max="3" width="12" bestFit="1" customWidth="1"/>
    <col min="4" max="4" width="8.5703125" bestFit="1" customWidth="1"/>
    <col min="12" max="12" width="10.140625" bestFit="1" customWidth="1"/>
  </cols>
  <sheetData>
    <row r="1" spans="1:14" x14ac:dyDescent="0.25">
      <c r="A1" s="19"/>
      <c r="B1" s="1" t="s">
        <v>15</v>
      </c>
      <c r="C1" s="20" t="s">
        <v>19</v>
      </c>
      <c r="D1" s="20" t="s">
        <v>20</v>
      </c>
      <c r="E1" s="1" t="s">
        <v>16</v>
      </c>
      <c r="F1" s="1" t="s">
        <v>17</v>
      </c>
      <c r="G1" s="1" t="s">
        <v>18</v>
      </c>
      <c r="H1" s="2"/>
      <c r="I1" s="5"/>
      <c r="J1" s="2"/>
      <c r="K1" s="2"/>
      <c r="N1" s="1"/>
    </row>
    <row r="2" spans="1:14" x14ac:dyDescent="0.25">
      <c r="A2" s="19" t="s">
        <v>57</v>
      </c>
      <c r="B2" s="21"/>
      <c r="C2" s="22">
        <v>5000000</v>
      </c>
      <c r="D2" s="22">
        <v>7500000</v>
      </c>
      <c r="E2" s="21">
        <v>0</v>
      </c>
      <c r="F2" s="21"/>
      <c r="G2" s="21"/>
    </row>
    <row r="3" spans="1:14" x14ac:dyDescent="0.25">
      <c r="A3" s="19" t="s">
        <v>56</v>
      </c>
      <c r="B3" s="21"/>
      <c r="C3" s="22">
        <v>5000000</v>
      </c>
      <c r="D3" s="22">
        <v>7500000</v>
      </c>
      <c r="E3" s="21">
        <v>0</v>
      </c>
      <c r="F3" s="21"/>
      <c r="G3" s="21"/>
    </row>
    <row r="4" spans="1:14" x14ac:dyDescent="0.25">
      <c r="A4" s="19" t="s">
        <v>58</v>
      </c>
      <c r="B4" s="21"/>
      <c r="C4" s="22">
        <v>5000000</v>
      </c>
      <c r="D4" s="22">
        <v>7500000</v>
      </c>
      <c r="E4" s="21">
        <v>0</v>
      </c>
      <c r="F4" s="21"/>
      <c r="G4" s="21"/>
      <c r="K4" s="10"/>
    </row>
    <row r="5" spans="1:14" x14ac:dyDescent="0.25">
      <c r="A5" s="19" t="s">
        <v>59</v>
      </c>
      <c r="B5" s="21"/>
      <c r="C5" s="22">
        <v>5000000</v>
      </c>
      <c r="D5" s="22">
        <v>7500000</v>
      </c>
      <c r="E5" s="21">
        <v>0</v>
      </c>
      <c r="F5" s="21"/>
      <c r="G5" s="21"/>
    </row>
    <row r="6" spans="1:14" x14ac:dyDescent="0.25">
      <c r="A6" s="19" t="s">
        <v>60</v>
      </c>
      <c r="B6" s="21"/>
      <c r="C6" s="22">
        <v>5000000</v>
      </c>
      <c r="D6" s="22">
        <v>7500000</v>
      </c>
      <c r="E6" s="21">
        <v>0</v>
      </c>
      <c r="F6" s="21"/>
      <c r="G6" s="21"/>
    </row>
    <row r="7" spans="1:14" x14ac:dyDescent="0.25">
      <c r="A7" s="19" t="s">
        <v>61</v>
      </c>
      <c r="B7" s="21"/>
      <c r="C7" s="22">
        <v>5000000</v>
      </c>
      <c r="D7" s="22">
        <v>7500000</v>
      </c>
      <c r="E7" s="21">
        <v>0</v>
      </c>
      <c r="F7" s="21"/>
      <c r="G7" s="21"/>
    </row>
    <row r="8" spans="1:14" x14ac:dyDescent="0.25">
      <c r="A8" s="19" t="s">
        <v>62</v>
      </c>
      <c r="B8" s="21"/>
      <c r="C8" s="22">
        <v>5000000</v>
      </c>
      <c r="D8" s="22">
        <v>7500000</v>
      </c>
      <c r="E8" s="21">
        <v>0</v>
      </c>
      <c r="F8" s="21"/>
      <c r="G8" s="21"/>
    </row>
    <row r="9" spans="1:14" x14ac:dyDescent="0.25">
      <c r="A9" s="19" t="s">
        <v>63</v>
      </c>
      <c r="B9" s="21"/>
      <c r="C9" s="21">
        <v>4500000</v>
      </c>
      <c r="D9" s="22">
        <v>7500000</v>
      </c>
      <c r="E9" s="21">
        <v>0</v>
      </c>
      <c r="F9" s="21"/>
      <c r="G9" s="21"/>
    </row>
    <row r="10" spans="1:14" x14ac:dyDescent="0.25">
      <c r="A10" s="19" t="s">
        <v>64</v>
      </c>
      <c r="B10" s="21"/>
      <c r="C10" s="22">
        <v>5000000</v>
      </c>
      <c r="D10" s="22">
        <v>7500000</v>
      </c>
      <c r="E10" s="21">
        <v>0</v>
      </c>
      <c r="F10" s="21"/>
      <c r="G10" s="21"/>
    </row>
    <row r="11" spans="1:14" x14ac:dyDescent="0.25">
      <c r="A11" s="19" t="s">
        <v>65</v>
      </c>
      <c r="B11" s="21"/>
      <c r="C11" s="22">
        <v>5000000</v>
      </c>
      <c r="D11" s="22">
        <v>7500000</v>
      </c>
      <c r="E11" s="21">
        <v>0</v>
      </c>
      <c r="F11" s="21"/>
      <c r="G11" s="21"/>
    </row>
    <row r="12" spans="1:14" x14ac:dyDescent="0.25">
      <c r="A12" s="19" t="s">
        <v>66</v>
      </c>
      <c r="B12" s="21"/>
      <c r="C12" s="22">
        <v>5000000</v>
      </c>
      <c r="D12" s="22">
        <v>7500000</v>
      </c>
      <c r="E12" s="21">
        <v>0</v>
      </c>
      <c r="F12" s="21"/>
      <c r="G12" s="21"/>
    </row>
    <row r="13" spans="1:14" x14ac:dyDescent="0.25">
      <c r="A13" s="19" t="s">
        <v>67</v>
      </c>
      <c r="B13" s="21"/>
      <c r="C13" s="22">
        <v>5000000</v>
      </c>
      <c r="D13" s="22">
        <v>7500000</v>
      </c>
      <c r="E13" s="21">
        <v>0</v>
      </c>
      <c r="F13" s="21"/>
      <c r="G13" s="21"/>
    </row>
    <row r="14" spans="1:14" x14ac:dyDescent="0.25">
      <c r="A14" s="19" t="s">
        <v>69</v>
      </c>
      <c r="B14" s="21"/>
      <c r="C14" s="22">
        <v>5000000</v>
      </c>
      <c r="D14" s="22">
        <v>7500000</v>
      </c>
      <c r="E14" s="21">
        <v>0</v>
      </c>
      <c r="F14" s="21"/>
      <c r="G14" s="21"/>
    </row>
    <row r="15" spans="1:14" x14ac:dyDescent="0.25">
      <c r="A15" s="19" t="s">
        <v>70</v>
      </c>
      <c r="B15" s="21"/>
      <c r="C15" s="22">
        <v>5000000</v>
      </c>
      <c r="D15" s="22">
        <v>7500000</v>
      </c>
      <c r="E15" s="21">
        <v>0</v>
      </c>
      <c r="F15" s="21"/>
      <c r="G15" s="21"/>
    </row>
    <row r="16" spans="1:14" x14ac:dyDescent="0.25">
      <c r="A16" s="19" t="s">
        <v>71</v>
      </c>
      <c r="B16" s="21"/>
      <c r="C16" s="22">
        <v>5000000</v>
      </c>
      <c r="D16" s="22">
        <v>7500000</v>
      </c>
      <c r="E16" s="21">
        <v>0</v>
      </c>
      <c r="F16" s="21"/>
      <c r="G16" s="21"/>
    </row>
    <row r="17" spans="1:10" x14ac:dyDescent="0.25">
      <c r="A17" s="19" t="s">
        <v>72</v>
      </c>
      <c r="B17" s="21"/>
      <c r="C17" s="22">
        <v>5000000</v>
      </c>
      <c r="D17" s="22">
        <v>7500000</v>
      </c>
      <c r="E17" s="21">
        <v>0</v>
      </c>
      <c r="F17" s="21"/>
      <c r="G17" s="21"/>
    </row>
    <row r="18" spans="1:10" x14ac:dyDescent="0.25">
      <c r="A18" s="19" t="s">
        <v>73</v>
      </c>
      <c r="B18" s="21"/>
      <c r="C18" s="22">
        <v>5000000</v>
      </c>
      <c r="D18" s="22">
        <v>7500000</v>
      </c>
      <c r="E18" s="21">
        <v>0</v>
      </c>
      <c r="F18" s="21"/>
      <c r="G18" s="21"/>
    </row>
    <row r="19" spans="1:10" x14ac:dyDescent="0.25">
      <c r="A19" s="19" t="s">
        <v>74</v>
      </c>
      <c r="B19" s="21"/>
      <c r="C19" s="22">
        <v>5000000</v>
      </c>
      <c r="D19" s="22">
        <v>7500000</v>
      </c>
      <c r="E19" s="21">
        <v>0</v>
      </c>
      <c r="F19" s="21"/>
      <c r="G19" s="21"/>
    </row>
    <row r="20" spans="1:10" x14ac:dyDescent="0.25">
      <c r="A20" s="19" t="s">
        <v>75</v>
      </c>
      <c r="B20" s="21"/>
      <c r="C20" s="22">
        <v>5000000</v>
      </c>
      <c r="D20" s="22">
        <v>7500000</v>
      </c>
      <c r="E20" s="21">
        <v>0</v>
      </c>
      <c r="F20" s="21"/>
      <c r="G20" s="21"/>
    </row>
    <row r="21" spans="1:10" x14ac:dyDescent="0.25">
      <c r="A21" s="19" t="s">
        <v>76</v>
      </c>
      <c r="B21" s="21"/>
      <c r="C21" s="22">
        <v>5000000</v>
      </c>
      <c r="D21" s="22">
        <v>7500000</v>
      </c>
      <c r="E21" s="21">
        <v>0</v>
      </c>
      <c r="F21" s="21"/>
      <c r="G21" s="21"/>
    </row>
    <row r="22" spans="1:10" x14ac:dyDescent="0.25">
      <c r="A22" s="19" t="s">
        <v>77</v>
      </c>
      <c r="B22" s="21"/>
      <c r="C22" s="22">
        <v>5000000</v>
      </c>
      <c r="D22" s="22">
        <v>7500000</v>
      </c>
      <c r="E22" s="21">
        <v>0</v>
      </c>
      <c r="F22" s="21"/>
      <c r="G22" s="21"/>
    </row>
    <row r="23" spans="1:10" x14ac:dyDescent="0.25">
      <c r="A23" s="19" t="s">
        <v>68</v>
      </c>
      <c r="B23" s="21"/>
      <c r="C23" s="22">
        <v>5000000</v>
      </c>
      <c r="D23" s="22">
        <v>7500000</v>
      </c>
      <c r="E23" s="21">
        <v>0</v>
      </c>
      <c r="F23" s="21"/>
      <c r="G23" s="21"/>
    </row>
    <row r="24" spans="1:10" x14ac:dyDescent="0.25">
      <c r="A24" s="19" t="s">
        <v>78</v>
      </c>
      <c r="B24" s="21"/>
      <c r="C24" s="22">
        <v>5000000</v>
      </c>
      <c r="D24" s="22">
        <v>7500000</v>
      </c>
      <c r="E24" s="21">
        <v>0</v>
      </c>
      <c r="F24" s="21"/>
      <c r="G24" s="21"/>
    </row>
    <row r="25" spans="1:10" x14ac:dyDescent="0.25">
      <c r="A25" s="19" t="s">
        <v>79</v>
      </c>
      <c r="B25" s="21"/>
      <c r="C25" s="22">
        <v>5000000</v>
      </c>
      <c r="D25" s="22">
        <v>7500000</v>
      </c>
      <c r="E25" s="21">
        <v>0</v>
      </c>
      <c r="F25" s="21"/>
      <c r="G25" s="21"/>
    </row>
    <row r="26" spans="1:10" x14ac:dyDescent="0.25">
      <c r="A26" s="19" t="s">
        <v>87</v>
      </c>
      <c r="B26" s="21" t="s">
        <v>90</v>
      </c>
      <c r="C26" s="22">
        <v>4500000</v>
      </c>
      <c r="D26" s="22">
        <v>5500000</v>
      </c>
      <c r="E26" s="21">
        <v>0</v>
      </c>
      <c r="F26" s="21"/>
      <c r="G26" s="21"/>
    </row>
    <row r="27" spans="1:10" x14ac:dyDescent="0.25">
      <c r="A27" s="19" t="s">
        <v>88</v>
      </c>
      <c r="B27" s="21" t="s">
        <v>91</v>
      </c>
      <c r="C27" s="22">
        <v>4500000</v>
      </c>
      <c r="D27" s="22">
        <v>5500000</v>
      </c>
      <c r="E27" s="21">
        <v>0</v>
      </c>
      <c r="F27" s="21"/>
      <c r="G27" s="21"/>
      <c r="J27" s="11"/>
    </row>
    <row r="28" spans="1:10" x14ac:dyDescent="0.25">
      <c r="A28" s="19" t="s">
        <v>89</v>
      </c>
      <c r="B28" s="21" t="s">
        <v>92</v>
      </c>
      <c r="C28" s="22">
        <v>4500000</v>
      </c>
      <c r="D28" s="22">
        <v>6100000</v>
      </c>
      <c r="E28" s="21">
        <v>0</v>
      </c>
      <c r="F28" s="21"/>
      <c r="G28" s="21"/>
    </row>
    <row r="29" spans="1:10" x14ac:dyDescent="0.25">
      <c r="A29" s="19" t="s">
        <v>84</v>
      </c>
      <c r="B29" s="21"/>
      <c r="C29" s="22">
        <v>5000000</v>
      </c>
      <c r="D29" s="22">
        <v>7500000</v>
      </c>
      <c r="E29" s="21">
        <v>0</v>
      </c>
      <c r="F29" s="21"/>
      <c r="G29" s="21"/>
    </row>
    <row r="30" spans="1:10" x14ac:dyDescent="0.25">
      <c r="A30" s="19" t="s">
        <v>85</v>
      </c>
      <c r="B30" s="21"/>
      <c r="C30" s="22">
        <v>5000000</v>
      </c>
      <c r="D30" s="22">
        <v>7500000</v>
      </c>
      <c r="E30" s="21">
        <v>0</v>
      </c>
      <c r="F30" s="21"/>
      <c r="G30" s="21"/>
    </row>
    <row r="31" spans="1:10" x14ac:dyDescent="0.25">
      <c r="A31" s="23" t="s">
        <v>86</v>
      </c>
      <c r="B31" s="21"/>
      <c r="C31" s="21">
        <v>5000000</v>
      </c>
      <c r="D31" s="21">
        <v>7500000</v>
      </c>
      <c r="E31" s="21">
        <v>0</v>
      </c>
      <c r="F31" s="21"/>
      <c r="G31" s="21"/>
    </row>
    <row r="32" spans="1:10" x14ac:dyDescent="0.25">
      <c r="A32" s="23" t="s">
        <v>97</v>
      </c>
      <c r="B32" s="21"/>
      <c r="C32" s="21">
        <v>5000000</v>
      </c>
      <c r="D32" s="21">
        <v>7500000</v>
      </c>
      <c r="E32" s="21">
        <v>0</v>
      </c>
      <c r="F32" s="21"/>
      <c r="G32" s="21"/>
    </row>
    <row r="33" spans="1:7" x14ac:dyDescent="0.25">
      <c r="A33" s="23" t="s">
        <v>98</v>
      </c>
      <c r="B33" s="21"/>
      <c r="C33" s="21">
        <v>5000000</v>
      </c>
      <c r="D33" s="21">
        <v>7500000</v>
      </c>
      <c r="E33" s="21">
        <v>0</v>
      </c>
      <c r="F33" s="21"/>
      <c r="G33" s="21"/>
    </row>
    <row r="73" spans="11:11" x14ac:dyDescent="0.25">
      <c r="K73" s="10"/>
    </row>
    <row r="75" spans="11:11" x14ac:dyDescent="0.25">
      <c r="K75" s="10"/>
    </row>
    <row r="116" spans="11:11" x14ac:dyDescent="0.25">
      <c r="K116" s="10"/>
    </row>
  </sheetData>
  <phoneticPr fontId="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H18" sqref="H18"/>
    </sheetView>
  </sheetViews>
  <sheetFormatPr defaultRowHeight="15" x14ac:dyDescent="0.25"/>
  <cols>
    <col min="1" max="1" width="16.7109375" bestFit="1" customWidth="1"/>
  </cols>
  <sheetData>
    <row r="1" spans="1:5" x14ac:dyDescent="0.25">
      <c r="A1" s="11"/>
      <c r="B1" s="14" t="s">
        <v>99</v>
      </c>
      <c r="C1" s="14" t="s">
        <v>100</v>
      </c>
      <c r="D1" s="14" t="s">
        <v>101</v>
      </c>
      <c r="E1" s="14" t="s">
        <v>102</v>
      </c>
    </row>
    <row r="2" spans="1:5" x14ac:dyDescent="0.25">
      <c r="A2" s="24" t="s">
        <v>95</v>
      </c>
      <c r="B2" t="b">
        <v>0</v>
      </c>
      <c r="C2" t="b">
        <v>1</v>
      </c>
      <c r="D2" t="b">
        <v>1</v>
      </c>
      <c r="E2" t="b">
        <v>1</v>
      </c>
    </row>
    <row r="3" spans="1:5" x14ac:dyDescent="0.25">
      <c r="A3" s="24" t="s">
        <v>96</v>
      </c>
      <c r="B3" t="b">
        <v>0</v>
      </c>
      <c r="C3" t="b">
        <v>1</v>
      </c>
      <c r="D3" t="b">
        <v>1</v>
      </c>
      <c r="E3" t="b">
        <v>1</v>
      </c>
    </row>
    <row r="4" spans="1:5" x14ac:dyDescent="0.25">
      <c r="A4" s="1"/>
    </row>
    <row r="5" spans="1:5" x14ac:dyDescent="0.25">
      <c r="A5" s="1"/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  <row r="17" spans="1:1" x14ac:dyDescent="0.25">
      <c r="A17" s="1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workbookViewId="0">
      <selection activeCell="H8" sqref="A1:H8"/>
    </sheetView>
  </sheetViews>
  <sheetFormatPr defaultRowHeight="15" x14ac:dyDescent="0.25"/>
  <cols>
    <col min="1" max="1" width="31.7109375" bestFit="1" customWidth="1"/>
    <col min="2" max="2" width="10.140625" bestFit="1" customWidth="1"/>
    <col min="4" max="4" width="12" bestFit="1" customWidth="1"/>
  </cols>
  <sheetData>
    <row r="1" spans="1:8" x14ac:dyDescent="0.25">
      <c r="B1" s="1"/>
      <c r="C1" s="1"/>
      <c r="D1" s="1"/>
      <c r="E1" s="1"/>
      <c r="F1" s="1"/>
      <c r="G1" s="1"/>
      <c r="H1" s="1"/>
    </row>
    <row r="2" spans="1:8" x14ac:dyDescent="0.25">
      <c r="A2" s="1"/>
      <c r="D2" s="6"/>
    </row>
    <row r="3" spans="1:8" x14ac:dyDescent="0.25">
      <c r="A3" s="1"/>
      <c r="D3" s="6"/>
    </row>
    <row r="4" spans="1:8" x14ac:dyDescent="0.25">
      <c r="A4" s="1"/>
      <c r="D4" s="6"/>
    </row>
    <row r="5" spans="1:8" x14ac:dyDescent="0.25">
      <c r="A5" s="1"/>
      <c r="D5" s="6"/>
    </row>
    <row r="6" spans="1:8" x14ac:dyDescent="0.25">
      <c r="A6" s="1"/>
      <c r="D6" s="6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77858-3486-4B62-A936-FE79AEC9CB8D}">
  <dimension ref="A1:D31"/>
  <sheetViews>
    <sheetView workbookViewId="0">
      <selection activeCell="C2" sqref="C2:D31"/>
    </sheetView>
  </sheetViews>
  <sheetFormatPr defaultRowHeight="15" x14ac:dyDescent="0.25"/>
  <cols>
    <col min="1" max="1" width="12.5703125" bestFit="1" customWidth="1"/>
    <col min="2" max="2" width="12.5703125" customWidth="1"/>
  </cols>
  <sheetData>
    <row r="1" spans="1:4" x14ac:dyDescent="0.25">
      <c r="A1" s="8"/>
      <c r="B1" s="8"/>
      <c r="C1" s="9" t="s">
        <v>93</v>
      </c>
      <c r="D1" s="5" t="s">
        <v>94</v>
      </c>
    </row>
    <row r="2" spans="1:4" x14ac:dyDescent="0.25">
      <c r="A2" s="8" t="s">
        <v>57</v>
      </c>
      <c r="B2" s="8">
        <v>0</v>
      </c>
      <c r="C2">
        <v>5000000</v>
      </c>
      <c r="D2">
        <v>5000000</v>
      </c>
    </row>
    <row r="3" spans="1:4" x14ac:dyDescent="0.25">
      <c r="A3" s="8" t="s">
        <v>56</v>
      </c>
      <c r="B3" s="8">
        <v>0</v>
      </c>
      <c r="C3">
        <v>5000000</v>
      </c>
      <c r="D3">
        <v>5000000</v>
      </c>
    </row>
    <row r="4" spans="1:4" x14ac:dyDescent="0.25">
      <c r="A4" s="8" t="s">
        <v>58</v>
      </c>
      <c r="B4" s="8">
        <v>0</v>
      </c>
      <c r="C4">
        <v>5000000</v>
      </c>
      <c r="D4">
        <v>5000000</v>
      </c>
    </row>
    <row r="5" spans="1:4" x14ac:dyDescent="0.25">
      <c r="A5" s="8" t="s">
        <v>59</v>
      </c>
      <c r="B5" s="8">
        <v>0</v>
      </c>
      <c r="C5">
        <v>5000000</v>
      </c>
      <c r="D5">
        <v>5000000</v>
      </c>
    </row>
    <row r="6" spans="1:4" x14ac:dyDescent="0.25">
      <c r="A6" s="8" t="s">
        <v>60</v>
      </c>
      <c r="B6" s="8">
        <v>0</v>
      </c>
      <c r="C6">
        <v>5000000</v>
      </c>
      <c r="D6">
        <v>5000000</v>
      </c>
    </row>
    <row r="7" spans="1:4" x14ac:dyDescent="0.25">
      <c r="A7" s="8" t="s">
        <v>61</v>
      </c>
      <c r="B7" s="8">
        <v>0</v>
      </c>
      <c r="C7">
        <v>5000000</v>
      </c>
      <c r="D7">
        <v>5000000</v>
      </c>
    </row>
    <row r="8" spans="1:4" x14ac:dyDescent="0.25">
      <c r="A8" s="8" t="s">
        <v>62</v>
      </c>
      <c r="B8" s="8">
        <v>0</v>
      </c>
      <c r="C8">
        <v>5000000</v>
      </c>
      <c r="D8">
        <v>5000000</v>
      </c>
    </row>
    <row r="9" spans="1:4" x14ac:dyDescent="0.25">
      <c r="A9" s="8" t="s">
        <v>63</v>
      </c>
      <c r="B9" s="8">
        <v>0</v>
      </c>
      <c r="C9">
        <v>5000000</v>
      </c>
      <c r="D9">
        <v>5000000</v>
      </c>
    </row>
    <row r="10" spans="1:4" x14ac:dyDescent="0.25">
      <c r="A10" s="8" t="s">
        <v>64</v>
      </c>
      <c r="B10" s="8">
        <v>0</v>
      </c>
      <c r="C10">
        <v>5000000</v>
      </c>
      <c r="D10">
        <v>5000000</v>
      </c>
    </row>
    <row r="11" spans="1:4" x14ac:dyDescent="0.25">
      <c r="A11" s="8" t="s">
        <v>65</v>
      </c>
      <c r="B11" s="8">
        <v>0</v>
      </c>
      <c r="C11">
        <v>5000000</v>
      </c>
      <c r="D11">
        <v>5000000</v>
      </c>
    </row>
    <row r="12" spans="1:4" x14ac:dyDescent="0.25">
      <c r="A12" s="8" t="s">
        <v>66</v>
      </c>
      <c r="B12" s="8">
        <v>0</v>
      </c>
      <c r="C12">
        <v>5000000</v>
      </c>
      <c r="D12">
        <v>5000000</v>
      </c>
    </row>
    <row r="13" spans="1:4" x14ac:dyDescent="0.25">
      <c r="A13" s="8" t="s">
        <v>67</v>
      </c>
      <c r="B13" s="8">
        <v>0</v>
      </c>
      <c r="C13">
        <v>5000000</v>
      </c>
      <c r="D13">
        <v>5000000</v>
      </c>
    </row>
    <row r="14" spans="1:4" x14ac:dyDescent="0.25">
      <c r="A14" s="8" t="s">
        <v>69</v>
      </c>
      <c r="B14" s="8">
        <v>0</v>
      </c>
      <c r="C14">
        <v>5000000</v>
      </c>
      <c r="D14">
        <v>5000000</v>
      </c>
    </row>
    <row r="15" spans="1:4" x14ac:dyDescent="0.25">
      <c r="A15" s="8" t="s">
        <v>70</v>
      </c>
      <c r="B15" s="8">
        <v>0</v>
      </c>
      <c r="C15">
        <v>5000000</v>
      </c>
      <c r="D15">
        <v>5000000</v>
      </c>
    </row>
    <row r="16" spans="1:4" x14ac:dyDescent="0.25">
      <c r="A16" s="8" t="s">
        <v>71</v>
      </c>
      <c r="B16" s="8">
        <v>0</v>
      </c>
      <c r="C16">
        <v>5000000</v>
      </c>
      <c r="D16">
        <v>5000000</v>
      </c>
    </row>
    <row r="17" spans="1:4" x14ac:dyDescent="0.25">
      <c r="A17" s="8" t="s">
        <v>72</v>
      </c>
      <c r="B17" s="8">
        <v>0</v>
      </c>
      <c r="C17">
        <v>5000000</v>
      </c>
      <c r="D17">
        <v>5000000</v>
      </c>
    </row>
    <row r="18" spans="1:4" x14ac:dyDescent="0.25">
      <c r="A18" s="8" t="s">
        <v>73</v>
      </c>
      <c r="B18" s="8">
        <v>0</v>
      </c>
      <c r="C18">
        <v>5000000</v>
      </c>
      <c r="D18">
        <v>5000000</v>
      </c>
    </row>
    <row r="19" spans="1:4" x14ac:dyDescent="0.25">
      <c r="A19" s="8" t="s">
        <v>74</v>
      </c>
      <c r="B19" s="8">
        <v>0</v>
      </c>
      <c r="C19">
        <v>5000000</v>
      </c>
      <c r="D19">
        <v>5000000</v>
      </c>
    </row>
    <row r="20" spans="1:4" x14ac:dyDescent="0.25">
      <c r="A20" s="8" t="s">
        <v>75</v>
      </c>
      <c r="B20" s="8">
        <v>0</v>
      </c>
      <c r="C20">
        <v>5000000</v>
      </c>
      <c r="D20">
        <v>5000000</v>
      </c>
    </row>
    <row r="21" spans="1:4" x14ac:dyDescent="0.25">
      <c r="A21" s="8" t="s">
        <v>76</v>
      </c>
      <c r="B21" s="8">
        <v>0</v>
      </c>
      <c r="C21">
        <v>5000000</v>
      </c>
      <c r="D21">
        <v>5000000</v>
      </c>
    </row>
    <row r="22" spans="1:4" x14ac:dyDescent="0.25">
      <c r="A22" s="8" t="s">
        <v>77</v>
      </c>
      <c r="B22" s="8">
        <v>0</v>
      </c>
      <c r="C22">
        <v>5000000</v>
      </c>
      <c r="D22">
        <v>5000000</v>
      </c>
    </row>
    <row r="23" spans="1:4" x14ac:dyDescent="0.25">
      <c r="A23" s="8" t="s">
        <v>68</v>
      </c>
      <c r="B23" s="8">
        <v>0</v>
      </c>
      <c r="C23">
        <v>5000000</v>
      </c>
      <c r="D23">
        <v>5000000</v>
      </c>
    </row>
    <row r="24" spans="1:4" x14ac:dyDescent="0.25">
      <c r="A24" s="8" t="s">
        <v>78</v>
      </c>
      <c r="B24" s="8">
        <v>0</v>
      </c>
      <c r="C24">
        <v>5000000</v>
      </c>
      <c r="D24">
        <v>5000000</v>
      </c>
    </row>
    <row r="25" spans="1:4" x14ac:dyDescent="0.25">
      <c r="A25" s="8" t="s">
        <v>79</v>
      </c>
      <c r="B25" s="8">
        <v>0</v>
      </c>
      <c r="C25">
        <v>5000000</v>
      </c>
      <c r="D25">
        <v>5000000</v>
      </c>
    </row>
    <row r="26" spans="1:4" x14ac:dyDescent="0.25">
      <c r="A26" s="8" t="s">
        <v>87</v>
      </c>
      <c r="B26" s="8">
        <v>0</v>
      </c>
      <c r="C26">
        <v>5000000</v>
      </c>
      <c r="D26">
        <v>5000000</v>
      </c>
    </row>
    <row r="27" spans="1:4" x14ac:dyDescent="0.25">
      <c r="A27" s="8" t="s">
        <v>88</v>
      </c>
      <c r="B27" s="8">
        <v>0</v>
      </c>
      <c r="C27">
        <v>5000000</v>
      </c>
      <c r="D27">
        <v>5000000</v>
      </c>
    </row>
    <row r="28" spans="1:4" x14ac:dyDescent="0.25">
      <c r="A28" s="8" t="s">
        <v>89</v>
      </c>
      <c r="B28" s="8">
        <v>0</v>
      </c>
      <c r="C28">
        <v>5000000</v>
      </c>
      <c r="D28">
        <v>5000000</v>
      </c>
    </row>
    <row r="29" spans="1:4" x14ac:dyDescent="0.25">
      <c r="A29" s="8" t="s">
        <v>84</v>
      </c>
      <c r="B29" s="8">
        <v>0</v>
      </c>
      <c r="C29">
        <v>5000000</v>
      </c>
      <c r="D29">
        <v>5000000</v>
      </c>
    </row>
    <row r="30" spans="1:4" x14ac:dyDescent="0.25">
      <c r="A30" s="8" t="s">
        <v>85</v>
      </c>
      <c r="B30" s="8">
        <v>0</v>
      </c>
      <c r="C30">
        <v>5000000</v>
      </c>
      <c r="D30">
        <v>5000000</v>
      </c>
    </row>
    <row r="31" spans="1:4" x14ac:dyDescent="0.25">
      <c r="A31" s="5" t="s">
        <v>86</v>
      </c>
      <c r="B31" s="8">
        <v>0</v>
      </c>
      <c r="C31">
        <v>5000000</v>
      </c>
      <c r="D31">
        <v>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Pipes</vt:lpstr>
      <vt:lpstr>Arcs</vt:lpstr>
      <vt:lpstr>Stations</vt:lpstr>
      <vt:lpstr>Nodes</vt:lpstr>
      <vt:lpstr>ControlValves</vt:lpstr>
      <vt:lpstr>Storages</vt:lpstr>
      <vt:lpstr>StartState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Lavinia Marina Paola Ghilardi</cp:lastModifiedBy>
  <dcterms:created xsi:type="dcterms:W3CDTF">2022-08-10T15:23:20Z</dcterms:created>
  <dcterms:modified xsi:type="dcterms:W3CDTF">2024-01-25T19:50:50Z</dcterms:modified>
</cp:coreProperties>
</file>