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case_studies/"/>
    </mc:Choice>
  </mc:AlternateContent>
  <xr:revisionPtr revIDLastSave="0" documentId="13_ncr:1_{9816B5A4-2AC7-1545-AA43-5570E59FBD46}" xr6:coauthVersionLast="47" xr6:coauthVersionMax="47" xr10:uidLastSave="{00000000-0000-0000-0000-000000000000}"/>
  <bookViews>
    <workbookView xWindow="0" yWindow="760" windowWidth="30240" windowHeight="17620" tabRatio="834" firstSheet="1" activeTab="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Fresh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FreshSourcingCost" sheetId="52" r:id="rId48"/>
    <sheet name="BeneficialReuseCost" sheetId="123" r:id="rId49"/>
    <sheet name="BeneficialReuseRevenue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4" l="1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52"/>
  <c r="A1" i="69"/>
  <c r="A1" i="68"/>
  <c r="A1" i="49"/>
  <c r="A1" i="47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<sst xmlns="http://schemas.openxmlformats.org/spreadsheetml/2006/main" count="765" uniqueCount="234">
  <si>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</si>
  <si>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</si>
  <si>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</si>
  <si>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</si>
  <si>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</si>
  <si>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</si>
  <si>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</si>
  <si>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</si>
  <si>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</si>
  <si>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</si>
  <si>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</si>
  <si>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</si>
  <si>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</si>
  <si>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</si>
  <si>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</si>
  <si>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</si>
  <si>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</si>
  <si>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</si>
  <si>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</si>
  <si>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</si>
  <si>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</si>
  <si>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</si>
  <si>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</si>
  <si>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</si>
  <si>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</si>
  <si>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</si>
  <si>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</si>
  <si>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</si>
  <si>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</si>
  <si>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</si>
  <si>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</si>
  <si>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</si>
  <si>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</si>
  <si>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</si>
  <si>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</si>
  <si>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</si>
  <si>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</si>
  <si>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</si>
  <si>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</si>
  <si>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</si>
  <si>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</si>
  <si>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</si>
  <si>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</si>
  <si>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</si>
  <si>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</si>
  <si>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</si>
  <si>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</si>
  <si>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</si>
  <si>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</si>
  <si>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</si>
  <si>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</si>
  <si>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</si>
  <si>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</si>
  <si>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</si>
  <si>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</si>
  <si>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</si>
  <si>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</si>
  <si>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</si>
  <si>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</si>
  <si>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</si>
  <si>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</si>
  <si>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</si>
  <si>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</si>
  <si>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</si>
  <si>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</si>
  <si>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</si>
  <si>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</si>
  <si>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</si>
  <si>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</si>
  <si>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</si>
  <si>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</si>
  <si>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</si>
  <si>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</si>
  <si>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</si>
  <si>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</si>
  <si>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</si>
  <si>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</si>
  <si>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</si>
  <si>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</si>
  <si>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</si>
  <si>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</si>
  <si>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</si>
  <si>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</si>
  <si>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</si>
  <si>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</si>
  <si>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</si>
  <si>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</si>
  <si>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</si>
  <si>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</si>
  <si>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</si>
  <si>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</si>
  <si>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</si>
  <si>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</si>
  <si>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</si>
  <si>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</si>
  <si>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</si>
  <si>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</si>
  <si>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</si>
  <si>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</si>
  <si>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</si>
  <si>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</si>
  <si>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</si>
  <si>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</si>
  <si>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</si>
  <si>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</si>
  <si>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</si>
  <si>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</si>
  <si>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</si>
  <si>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</si>
  <si>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</si>
  <si>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</si>
  <si>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</si>
  <si>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</si>
  <si>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</si>
  <si>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</si>
  <si>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</si>
  <si>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</si>
  <si>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</si>
  <si>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</si>
  <si>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</si>
  <si>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</si>
  <si>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</si>
  <si>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</si>
  <si>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</si>
  <si>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</si>
  <si>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</si>
  <si>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</si>
  <si>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</si>
  <si>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</si>
  <si>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</si>
  <si>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</si>
  <si>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</si>
  <si>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</si>
  <si>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</si>
  <si>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</si>
  <si>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</si>
  <si>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</si>
  <si>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</si>
  <si>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</si>
  <si>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</si>
  <si>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</si>
  <si>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</si>
  <si>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</si>
  <si>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</si>
  <si>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</si>
  <si>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</si>
  <si>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</si>
  <si>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</si>
  <si>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</si>
  <si>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</si>
  <si>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</si>
  <si>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</si>
  <si>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</si>
  <si>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</si>
  <si>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</si>
  <si>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</si>
  <si>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</si>
  <si>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</si>
  <si>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</si>
  <si>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</si>
  <si>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</si>
  <si>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</si>
  <si>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</si>
  <si>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</si>
  <si>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</si>
  <si>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</si>
  <si>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</si>
  <si>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</si>
  <si>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</si>
  <si>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</si>
  <si>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</si>
  <si>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</si>
  <si>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</si>
  <si>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</si>
  <si>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</si>
  <si>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</si>
  <si>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</si>
  <si>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</si>
  <si>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</si>
  <si>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</si>
  <si>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</si>
  <si>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</si>
  <si>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</si>
  <si>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</si>
  <si>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</si>
  <si>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</si>
  <si>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</si>
  <si>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</si>
  <si>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</si>
  <si>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</si>
  <si>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</si>
  <si>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</si>
  <si>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</si>
  <si>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</si>
  <si>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</si>
  <si>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</si>
  <si>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</si>
  <si>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</si>
  <si>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</si>
  <si>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</si>
  <si>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</si>
  <si>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</si>
  <si>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</si>
  <si>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</si>
  <si>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</si>
  <si>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</si>
  <si>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</si>
  <si>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</si>
  <si>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</si>
  <si>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</si>
  <si>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</si>
  <si>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</si>
  <si>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</si>
  <si>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</si>
  <si>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</si>
  <si>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</si>
  <si>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</si>
  <si>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</si>
  <si>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</si>
  <si>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</si>
  <si>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</si>
  <si>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</si>
  <si>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</si>
  <si>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</si>
  <si>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</si>
  <si>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</si>
  <si>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</si>
  <si>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</si>
  <si>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Price earned based on each residuual treatment node [USD/mg]</t>
  </si>
  <si>
    <t>Freshwater Sources to Network Nodes Piping Arcs [-]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</si>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</sst>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6" thickBot="1" x14ac:dyDescent="0.2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116</v>
      </c>
    </row>
    <row r="2" spans="1:16" x14ac:dyDescent="0.2">
      <c r="A2" s="2" t="s">
        <v>117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2" t="s">
        <v>119</v>
      </c>
    </row>
    <row r="3" spans="1:16" x14ac:dyDescent="0.2">
      <c r="A3" s="2" t="s">
        <v>120</v>
      </c>
      <c r="N3" s="11"/>
      <c r="O3" s="11"/>
      <c r="P3" s="11"/>
    </row>
    <row r="4" spans="1:16" x14ac:dyDescent="0.2">
      <c r="A4" s="10"/>
    </row>
    <row r="5" spans="1:16" x14ac:dyDescent="0.2">
      <c r="A5" s="10"/>
    </row>
    <row r="6" spans="1:16" x14ac:dyDescent="0.2">
      <c r="A6" s="10"/>
    </row>
    <row r="7" spans="1:16" x14ac:dyDescent="0.2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123</v>
      </c>
    </row>
    <row r="2" spans="1:16" x14ac:dyDescent="0.2">
      <c r="A2" s="2" t="s">
        <v>124</v>
      </c>
    </row>
    <row r="3" spans="1:16" x14ac:dyDescent="0.2">
      <c r="A3" s="2" t="s">
        <v>125</v>
      </c>
      <c r="N3" s="11"/>
      <c r="O3" s="11"/>
      <c r="P3" s="11"/>
    </row>
    <row r="4" spans="1:16" x14ac:dyDescent="0.2">
      <c r="A4" s="2" t="s">
        <v>126</v>
      </c>
    </row>
    <row r="5" spans="1:16" x14ac:dyDescent="0.2">
      <c r="A5" s="2" t="s">
        <v>127</v>
      </c>
    </row>
    <row r="6" spans="1:16" x14ac:dyDescent="0.2">
      <c r="A6" s="2" t="s">
        <v>128</v>
      </c>
    </row>
    <row r="7" spans="1:16" x14ac:dyDescent="0.2">
      <c r="A7" s="2" t="s">
        <v>129</v>
      </c>
    </row>
    <row r="8" spans="1:16" x14ac:dyDescent="0.2">
      <c r="A8" s="2" t="s">
        <v>130</v>
      </c>
    </row>
    <row r="9" spans="1:16" x14ac:dyDescent="0.2">
      <c r="A9" s="2" t="s">
        <v>131</v>
      </c>
    </row>
    <row r="10" spans="1:16" x14ac:dyDescent="0.2">
      <c r="A10" s="2" t="s">
        <v>132</v>
      </c>
    </row>
    <row r="11" spans="1:16" x14ac:dyDescent="0.2">
      <c r="A11" s="10"/>
    </row>
    <row r="12" spans="1:16" x14ac:dyDescent="0.2">
      <c r="A12" s="10"/>
    </row>
    <row r="13" spans="1:16" x14ac:dyDescent="0.2">
      <c r="A13" s="10"/>
    </row>
    <row r="14" spans="1:16" x14ac:dyDescent="0.2">
      <c r="A14" s="10"/>
    </row>
    <row r="15" spans="1:16" x14ac:dyDescent="0.2">
      <c r="A15" s="10"/>
    </row>
    <row r="16" spans="1:16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ht="17" thickBot="1" x14ac:dyDescent="0.25">
      <c r="A1" s="1" t="s">
        <v>133</v>
      </c>
    </row>
    <row r="2" spans="1:11" s="6" customFormat="1" x14ac:dyDescent="0.2">
      <c r="A2" s="4" t="s">
        <v>134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2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2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2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7" thickBot="1" x14ac:dyDescent="0.2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ht="17" thickBot="1" x14ac:dyDescent="0.25">
      <c r="A1" s="1" t="s">
        <v>135</v>
      </c>
    </row>
    <row r="2" spans="1:11" s="6" customFormat="1" x14ac:dyDescent="0.2">
      <c r="A2" s="4" t="s">
        <v>136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ht="17" thickBot="1" x14ac:dyDescent="0.2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ht="17" thickBot="1" x14ac:dyDescent="0.25">
      <c r="A1" s="1" t="s">
        <v>137</v>
      </c>
    </row>
    <row r="2" spans="1:2" s="6" customFormat="1" x14ac:dyDescent="0.2">
      <c r="A2" s="4" t="s">
        <v>136</v>
      </c>
      <c r="B2" s="25" t="s">
        <v>109</v>
      </c>
    </row>
    <row r="3" spans="1:2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ht="17" thickBot="1" x14ac:dyDescent="0.25">
      <c r="A1" s="1" t="s">
        <v>138</v>
      </c>
    </row>
    <row r="2" spans="1:11" s="6" customFormat="1" x14ac:dyDescent="0.2">
      <c r="A2" s="4" t="s">
        <v>139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2">
      <c r="A3" s="26" t="s">
        <v>124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2">
      <c r="A4" s="26" t="s">
        <v>125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2">
      <c r="A5" s="26" t="s">
        <v>126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2">
      <c r="A6" s="26" t="s">
        <v>127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2">
      <c r="A7" s="26" t="s">
        <v>128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2">
      <c r="A8" s="26" t="s">
        <v>129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2">
      <c r="A9" s="26" t="s">
        <v>130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2">
      <c r="A10" s="26" t="s">
        <v>131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7" thickBot="1" x14ac:dyDescent="0.25">
      <c r="A11" s="27" t="s">
        <v>132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ht="17" thickBot="1" x14ac:dyDescent="0.25">
      <c r="A1" s="1" t="s">
        <v>140</v>
      </c>
    </row>
    <row r="2" spans="1:2" s="6" customFormat="1" x14ac:dyDescent="0.2">
      <c r="A2" s="4" t="s">
        <v>139</v>
      </c>
      <c r="B2" s="25" t="s">
        <v>109</v>
      </c>
    </row>
    <row r="3" spans="1:2" x14ac:dyDescent="0.2">
      <c r="A3" s="26" t="s">
        <v>124</v>
      </c>
      <c r="B3" s="28"/>
    </row>
    <row r="4" spans="1:2" x14ac:dyDescent="0.2">
      <c r="A4" s="26" t="s">
        <v>125</v>
      </c>
      <c r="B4" s="28"/>
    </row>
    <row r="5" spans="1:2" x14ac:dyDescent="0.2">
      <c r="A5" s="26" t="s">
        <v>126</v>
      </c>
      <c r="B5" s="28"/>
    </row>
    <row r="6" spans="1:2" x14ac:dyDescent="0.2">
      <c r="A6" s="26" t="s">
        <v>127</v>
      </c>
      <c r="B6" s="28"/>
    </row>
    <row r="7" spans="1:2" x14ac:dyDescent="0.2">
      <c r="A7" s="26" t="s">
        <v>128</v>
      </c>
      <c r="B7" s="28"/>
    </row>
    <row r="8" spans="1:2" x14ac:dyDescent="0.2">
      <c r="A8" s="26" t="s">
        <v>129</v>
      </c>
      <c r="B8" s="28"/>
    </row>
    <row r="9" spans="1:2" x14ac:dyDescent="0.2">
      <c r="A9" s="26" t="s">
        <v>130</v>
      </c>
      <c r="B9" s="28"/>
    </row>
    <row r="10" spans="1:2" x14ac:dyDescent="0.2">
      <c r="A10" s="26" t="s">
        <v>131</v>
      </c>
      <c r="B10" s="28"/>
    </row>
    <row r="11" spans="1:2" ht="17" thickBot="1" x14ac:dyDescent="0.25">
      <c r="A11" s="27" t="s">
        <v>132</v>
      </c>
      <c r="B11" s="9"/>
    </row>
    <row r="12" spans="1:2" x14ac:dyDescent="0.2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ht="17" thickBot="1" x14ac:dyDescent="0.25">
      <c r="A1" s="1" t="s">
        <v>141</v>
      </c>
    </row>
    <row r="2" spans="1:3" s="6" customFormat="1" x14ac:dyDescent="0.2">
      <c r="A2" s="4" t="s">
        <v>139</v>
      </c>
      <c r="B2" s="5" t="s">
        <v>111</v>
      </c>
      <c r="C2" s="25" t="s">
        <v>112</v>
      </c>
    </row>
    <row r="3" spans="1:3" x14ac:dyDescent="0.2">
      <c r="A3" s="26" t="s">
        <v>124</v>
      </c>
      <c r="B3" s="7">
        <v>1</v>
      </c>
      <c r="C3" s="28"/>
    </row>
    <row r="4" spans="1:3" x14ac:dyDescent="0.2">
      <c r="A4" s="26" t="s">
        <v>125</v>
      </c>
      <c r="B4" s="7"/>
      <c r="C4" s="28"/>
    </row>
    <row r="5" spans="1:3" x14ac:dyDescent="0.2">
      <c r="A5" s="26" t="s">
        <v>126</v>
      </c>
      <c r="B5" s="7"/>
      <c r="C5" s="28"/>
    </row>
    <row r="6" spans="1:3" x14ac:dyDescent="0.2">
      <c r="A6" s="26" t="s">
        <v>127</v>
      </c>
      <c r="B6" s="7"/>
      <c r="C6" s="28">
        <v>1</v>
      </c>
    </row>
    <row r="7" spans="1:3" x14ac:dyDescent="0.2">
      <c r="A7" s="26" t="s">
        <v>128</v>
      </c>
      <c r="B7" s="7"/>
      <c r="C7" s="28"/>
    </row>
    <row r="8" spans="1:3" x14ac:dyDescent="0.2">
      <c r="A8" s="26" t="s">
        <v>129</v>
      </c>
      <c r="B8" s="7"/>
      <c r="C8" s="28"/>
    </row>
    <row r="9" spans="1:3" x14ac:dyDescent="0.2">
      <c r="A9" s="26" t="s">
        <v>130</v>
      </c>
      <c r="B9" s="7"/>
      <c r="C9" s="28"/>
    </row>
    <row r="10" spans="1:3" x14ac:dyDescent="0.2">
      <c r="A10" s="26" t="s">
        <v>131</v>
      </c>
      <c r="B10" s="7"/>
      <c r="C10" s="28"/>
    </row>
    <row r="11" spans="1:3" ht="17" thickBot="1" x14ac:dyDescent="0.25">
      <c r="A11" s="27" t="s">
        <v>132</v>
      </c>
      <c r="B11" s="8"/>
      <c r="C11" s="9"/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ht="17" thickBot="1" x14ac:dyDescent="0.25">
      <c r="A1" s="1" t="s">
        <v>142</v>
      </c>
    </row>
    <row r="2" spans="1:3" s="6" customFormat="1" x14ac:dyDescent="0.2">
      <c r="A2" s="4" t="s">
        <v>139</v>
      </c>
      <c r="B2" s="5" t="s">
        <v>119</v>
      </c>
      <c r="C2" s="25" t="s">
        <v>120</v>
      </c>
    </row>
    <row r="3" spans="1:3" x14ac:dyDescent="0.2">
      <c r="A3" s="26" t="s">
        <v>124</v>
      </c>
      <c r="B3" s="7"/>
      <c r="C3" s="28"/>
    </row>
    <row r="4" spans="1:3" x14ac:dyDescent="0.2">
      <c r="A4" s="26" t="s">
        <v>125</v>
      </c>
      <c r="B4" s="7"/>
      <c r="C4" s="28"/>
    </row>
    <row r="5" spans="1:3" x14ac:dyDescent="0.2">
      <c r="A5" s="26" t="s">
        <v>126</v>
      </c>
      <c r="B5" s="7">
        <v>1</v>
      </c>
      <c r="C5" s="28"/>
    </row>
    <row r="6" spans="1:3" x14ac:dyDescent="0.2">
      <c r="A6" s="26" t="s">
        <v>127</v>
      </c>
      <c r="B6" s="7"/>
      <c r="C6" s="28"/>
    </row>
    <row r="7" spans="1:3" x14ac:dyDescent="0.2">
      <c r="A7" s="26" t="s">
        <v>128</v>
      </c>
      <c r="B7" s="7"/>
      <c r="C7" s="28"/>
    </row>
    <row r="8" spans="1:3" x14ac:dyDescent="0.2">
      <c r="A8" s="26" t="s">
        <v>129</v>
      </c>
      <c r="B8" s="7"/>
      <c r="C8" s="28"/>
    </row>
    <row r="9" spans="1:3" x14ac:dyDescent="0.2">
      <c r="A9" s="26" t="s">
        <v>130</v>
      </c>
      <c r="B9" s="7"/>
      <c r="C9" s="28"/>
    </row>
    <row r="10" spans="1:3" x14ac:dyDescent="0.2">
      <c r="A10" s="26" t="s">
        <v>131</v>
      </c>
      <c r="B10" s="7"/>
      <c r="C10" s="28"/>
    </row>
    <row r="11" spans="1:3" ht="17" thickBot="1" x14ac:dyDescent="0.25">
      <c r="A11" s="27" t="s">
        <v>132</v>
      </c>
      <c r="B11" s="8"/>
      <c r="C11" s="9">
        <v>1</v>
      </c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abSelected="1" zoomScaleNormal="100" workbookViewId="0">
      <selection activeCell="T22" sqref="T22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37"/>
    </row>
    <row r="21" spans="3:13" x14ac:dyDescent="0.2">
      <c r="C21" s="38"/>
      <c r="F21" s="38"/>
    </row>
    <row r="23" spans="3:13" x14ac:dyDescent="0.2">
      <c r="C23" s="39"/>
    </row>
    <row r="24" spans="3:13" x14ac:dyDescent="0.2">
      <c r="C24" s="39"/>
    </row>
    <row r="25" spans="3:13" x14ac:dyDescent="0.2">
      <c r="C25" s="39"/>
    </row>
    <row r="26" spans="3:13" x14ac:dyDescent="0.2">
      <c r="C26" s="39"/>
    </row>
    <row r="27" spans="3:13" x14ac:dyDescent="0.2">
      <c r="C27" s="39"/>
    </row>
    <row r="28" spans="3:13" x14ac:dyDescent="0.2">
      <c r="C28" s="39"/>
    </row>
    <row r="29" spans="3:13" x14ac:dyDescent="0.2">
      <c r="C29" s="39"/>
    </row>
    <row r="30" spans="3:13" x14ac:dyDescent="0.2">
      <c r="C30" s="39"/>
    </row>
    <row r="31" spans="3:13" x14ac:dyDescent="0.2">
      <c r="C31" s="39"/>
      <c r="M31" s="24"/>
    </row>
    <row r="32" spans="3:13" x14ac:dyDescent="0.2">
      <c r="C32" s="39"/>
    </row>
    <row r="33" spans="3:3" x14ac:dyDescent="0.2">
      <c r="C33" s="39"/>
    </row>
    <row r="34" spans="3:3" x14ac:dyDescent="0.2">
      <c r="C34" s="39"/>
    </row>
    <row r="35" spans="3:3" x14ac:dyDescent="0.2">
      <c r="C35" s="39"/>
    </row>
    <row r="36" spans="3:3" x14ac:dyDescent="0.2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2" ht="17" thickBot="1" x14ac:dyDescent="0.25">
      <c r="A1" s="1" t="s">
        <v>143</v>
      </c>
    </row>
    <row r="2" spans="1:2" s="6" customFormat="1" x14ac:dyDescent="0.2">
      <c r="A2" s="4" t="s">
        <v>139</v>
      </c>
      <c r="B2" s="44" t="s">
        <v>117</v>
      </c>
    </row>
    <row r="3" spans="1:2" x14ac:dyDescent="0.2">
      <c r="A3" s="26" t="s">
        <v>124</v>
      </c>
      <c r="B3" s="80"/>
    </row>
    <row r="4" spans="1:2" x14ac:dyDescent="0.2">
      <c r="A4" s="26" t="s">
        <v>125</v>
      </c>
      <c r="B4" s="80"/>
    </row>
    <row r="5" spans="1:2" x14ac:dyDescent="0.2">
      <c r="A5" s="26" t="s">
        <v>126</v>
      </c>
      <c r="B5" s="80"/>
    </row>
    <row r="6" spans="1:2" x14ac:dyDescent="0.2">
      <c r="A6" s="26" t="s">
        <v>127</v>
      </c>
      <c r="B6" s="80"/>
    </row>
    <row r="7" spans="1:2" x14ac:dyDescent="0.2">
      <c r="A7" s="26" t="s">
        <v>128</v>
      </c>
      <c r="B7" s="80"/>
    </row>
    <row r="8" spans="1:2" x14ac:dyDescent="0.2">
      <c r="A8" s="26" t="s">
        <v>129</v>
      </c>
      <c r="B8" s="80"/>
    </row>
    <row r="9" spans="1:2" x14ac:dyDescent="0.2">
      <c r="A9" s="26" t="s">
        <v>130</v>
      </c>
      <c r="B9" s="80"/>
    </row>
    <row r="10" spans="1:2" x14ac:dyDescent="0.2">
      <c r="A10" s="26" t="s">
        <v>131</v>
      </c>
      <c r="B10" s="80"/>
    </row>
    <row r="11" spans="1:2" ht="17" thickBot="1" x14ac:dyDescent="0.25">
      <c r="A11" s="27" t="s">
        <v>132</v>
      </c>
      <c r="B11" s="8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sqref="A1:J3"/>
    </sheetView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ht="17" thickBot="1" x14ac:dyDescent="0.25">
      <c r="A1" s="1" t="s">
        <v>144</v>
      </c>
    </row>
    <row r="2" spans="1:10" s="6" customFormat="1" x14ac:dyDescent="0.2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7" thickBot="1" x14ac:dyDescent="0.25">
      <c r="A3" s="27" t="s">
        <v>117</v>
      </c>
      <c r="B3" s="30"/>
      <c r="C3" s="30"/>
      <c r="D3" s="30"/>
      <c r="E3" s="30"/>
      <c r="F3" s="30"/>
      <c r="G3" s="30"/>
      <c r="H3" s="30"/>
      <c r="I3" s="30"/>
      <c r="J3" s="3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ht="17" thickBot="1" x14ac:dyDescent="0.25">
      <c r="A1" s="1" t="s">
        <v>145</v>
      </c>
    </row>
    <row r="2" spans="1:2" s="6" customFormat="1" x14ac:dyDescent="0.2">
      <c r="A2" s="4" t="s">
        <v>146</v>
      </c>
      <c r="B2" s="25" t="s">
        <v>109</v>
      </c>
    </row>
    <row r="3" spans="1:2" x14ac:dyDescent="0.2">
      <c r="A3" s="26" t="s">
        <v>114</v>
      </c>
      <c r="B3" s="28">
        <v>1</v>
      </c>
    </row>
    <row r="4" spans="1:2" ht="17" thickBot="1" x14ac:dyDescent="0.2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K26" sqref="K26"/>
    </sheetView>
  </sheetViews>
  <sheetFormatPr baseColWidth="10" defaultRowHeight="15" x14ac:dyDescent="0.2"/>
  <sheetData>
    <row r="1" spans="1:10" ht="17" thickBot="1" x14ac:dyDescent="0.25">
      <c r="A1" s="1" t="s">
        <v>229</v>
      </c>
      <c r="B1" s="1"/>
      <c r="C1" s="1"/>
      <c r="D1" s="1"/>
      <c r="E1" s="1"/>
      <c r="F1" s="1"/>
      <c r="G1" s="1"/>
      <c r="H1" s="1"/>
      <c r="I1" s="1"/>
      <c r="J1" s="1"/>
    </row>
    <row r="2" spans="1:10" ht="16" x14ac:dyDescent="0.2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7" thickBot="1" x14ac:dyDescent="0.25">
      <c r="A3" s="27" t="s">
        <v>114</v>
      </c>
      <c r="B3" s="30"/>
      <c r="C3" s="30"/>
      <c r="D3" s="30">
        <v>1</v>
      </c>
      <c r="E3" s="30"/>
      <c r="F3" s="30"/>
      <c r="G3" s="30"/>
      <c r="H3" s="30"/>
      <c r="I3" s="30"/>
      <c r="J3" s="32"/>
    </row>
    <row r="4" spans="1:10" ht="17" thickBot="1" x14ac:dyDescent="0.25">
      <c r="A4" s="27" t="s">
        <v>115</v>
      </c>
      <c r="B4" s="30"/>
      <c r="C4" s="30"/>
      <c r="D4" s="30"/>
      <c r="E4" s="30"/>
      <c r="F4" s="30"/>
      <c r="G4" s="30"/>
      <c r="H4" s="30"/>
      <c r="I4" s="30"/>
      <c r="J4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147</v>
      </c>
    </row>
    <row r="2" spans="1:2" s="6" customFormat="1" x14ac:dyDescent="0.2">
      <c r="A2" s="4" t="s">
        <v>148</v>
      </c>
      <c r="B2" s="25" t="s">
        <v>109</v>
      </c>
    </row>
    <row r="3" spans="1:2" x14ac:dyDescent="0.2">
      <c r="A3" s="26" t="s">
        <v>119</v>
      </c>
      <c r="B3" s="28"/>
    </row>
    <row r="4" spans="1:2" ht="17" thickBot="1" x14ac:dyDescent="0.2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baseColWidth="10" defaultColWidth="8.83203125" defaultRowHeight="15" x14ac:dyDescent="0.2"/>
  <cols>
    <col min="1" max="1" width="16.5" customWidth="1"/>
  </cols>
  <sheetData>
    <row r="1" spans="1:2" ht="17" thickBot="1" x14ac:dyDescent="0.25">
      <c r="A1" s="1" t="s">
        <v>149</v>
      </c>
      <c r="B1" s="1"/>
    </row>
    <row r="2" spans="1:2" ht="16" x14ac:dyDescent="0.2">
      <c r="A2" s="4" t="s">
        <v>148</v>
      </c>
      <c r="B2" s="25" t="s">
        <v>117</v>
      </c>
    </row>
    <row r="3" spans="1:2" ht="16" x14ac:dyDescent="0.2">
      <c r="A3" s="26" t="s">
        <v>119</v>
      </c>
      <c r="B3" s="28"/>
    </row>
    <row r="4" spans="1:2" ht="17" thickBot="1" x14ac:dyDescent="0.2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baseColWidth="10" defaultColWidth="8.83203125" defaultRowHeight="15" x14ac:dyDescent="0.2"/>
  <cols>
    <col min="1" max="1" width="14.6640625" customWidth="1"/>
  </cols>
  <sheetData>
    <row r="1" spans="1:2" ht="17" thickBot="1" x14ac:dyDescent="0.25">
      <c r="A1" s="1" t="s">
        <v>150</v>
      </c>
    </row>
    <row r="2" spans="1:2" ht="16" x14ac:dyDescent="0.2">
      <c r="A2" s="4" t="s">
        <v>151</v>
      </c>
      <c r="B2" s="25" t="s">
        <v>109</v>
      </c>
    </row>
    <row r="3" spans="1:2" ht="17" thickBot="1" x14ac:dyDescent="0.2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ht="17" thickBot="1" x14ac:dyDescent="0.25">
      <c r="A1" s="1" t="s">
        <v>152</v>
      </c>
    </row>
    <row r="2" spans="1:10" s="6" customFormat="1" x14ac:dyDescent="0.2">
      <c r="A2" s="4" t="s">
        <v>148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x14ac:dyDescent="0.2">
      <c r="A3" s="26" t="s">
        <v>119</v>
      </c>
      <c r="B3" s="7"/>
      <c r="C3" s="7"/>
      <c r="D3" s="7"/>
      <c r="E3" s="7"/>
      <c r="F3" s="7"/>
      <c r="G3" s="7"/>
      <c r="H3" s="7"/>
      <c r="I3" s="7"/>
      <c r="J3" s="28"/>
    </row>
    <row r="4" spans="1:10" ht="17" thickBot="1" x14ac:dyDescent="0.2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153</v>
      </c>
    </row>
    <row r="2" spans="1:2" s="6" customFormat="1" x14ac:dyDescent="0.2">
      <c r="A2" s="4" t="s">
        <v>134</v>
      </c>
      <c r="B2" s="25" t="s">
        <v>109</v>
      </c>
    </row>
    <row r="3" spans="1:2" s="6" customFormat="1" x14ac:dyDescent="0.2">
      <c r="A3" s="26" t="s">
        <v>89</v>
      </c>
      <c r="B3" s="28"/>
    </row>
    <row r="4" spans="1:2" x14ac:dyDescent="0.2">
      <c r="A4" s="26" t="s">
        <v>90</v>
      </c>
      <c r="B4" s="28"/>
    </row>
    <row r="5" spans="1:2" x14ac:dyDescent="0.2">
      <c r="A5" s="26" t="s">
        <v>91</v>
      </c>
      <c r="B5" s="28"/>
    </row>
    <row r="6" spans="1:2" ht="17" thickBot="1" x14ac:dyDescent="0.2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ht="17" thickBot="1" x14ac:dyDescent="0.25">
      <c r="A1" s="1" t="s">
        <v>154</v>
      </c>
    </row>
    <row r="2" spans="1:2" s="6" customFormat="1" x14ac:dyDescent="0.2">
      <c r="A2" s="4" t="s">
        <v>146</v>
      </c>
      <c r="B2" s="25" t="s">
        <v>109</v>
      </c>
    </row>
    <row r="3" spans="1:2" x14ac:dyDescent="0.2">
      <c r="A3" s="26" t="s">
        <v>114</v>
      </c>
      <c r="B3" s="28">
        <v>1</v>
      </c>
    </row>
    <row r="4" spans="1:2" ht="17" thickBot="1" x14ac:dyDescent="0.2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baseColWidth="10" defaultColWidth="9.1640625" defaultRowHeight="16" x14ac:dyDescent="0.2"/>
  <cols>
    <col min="1" max="1" width="16.83203125" style="1" customWidth="1"/>
    <col min="2" max="2" width="13.1640625" style="1" customWidth="1"/>
    <col min="3" max="3" width="9.1640625" style="1"/>
    <col min="4" max="4" width="92.5" style="1" bestFit="1" customWidth="1"/>
    <col min="5" max="5" width="8.5" style="1" bestFit="1" customWidth="1"/>
    <col min="6" max="6" width="2.16406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1640625" style="1" bestFit="1" customWidth="1"/>
    <col min="11" max="11" width="12.5" style="1" bestFit="1" customWidth="1"/>
    <col min="12" max="48" width="9.1640625" style="1"/>
    <col min="49" max="49" width="13.83203125" style="1" bestFit="1" customWidth="1"/>
    <col min="50" max="50" width="9.1640625" style="1" bestFit="1" customWidth="1"/>
    <col min="51" max="51" width="6.1640625" style="1" bestFit="1" customWidth="1"/>
    <col min="52" max="52" width="15.5" style="1" bestFit="1" customWidth="1"/>
    <col min="53" max="16384" width="9.1640625" style="1"/>
  </cols>
  <sheetData>
    <row r="1" spans="1:52" ht="17" thickBot="1" x14ac:dyDescent="0.25">
      <c r="A1" s="1" t="s">
        <v>44</v>
      </c>
    </row>
    <row r="2" spans="1:52" s="6" customFormat="1" x14ac:dyDescent="0.2">
      <c r="A2" s="4" t="s">
        <v>45</v>
      </c>
      <c r="B2" s="25" t="s">
        <v>46</v>
      </c>
      <c r="D2" s="66" t="s">
        <v>47</v>
      </c>
      <c r="E2" s="67" t="s">
        <v>48</v>
      </c>
      <c r="F2" s="59"/>
      <c r="G2" s="59"/>
      <c r="H2" s="60"/>
      <c r="I2" s="59"/>
      <c r="J2" s="59"/>
      <c r="K2" s="61"/>
    </row>
    <row r="3" spans="1:52" x14ac:dyDescent="0.2">
      <c r="A3" s="26" t="s">
        <v>49</v>
      </c>
      <c r="B3" s="40" t="s">
        <v>50</v>
      </c>
      <c r="D3" s="54" t="s">
        <v>51</v>
      </c>
      <c r="E3" s="55" t="s">
        <v>50</v>
      </c>
      <c r="F3" s="56" t="s">
        <v>52</v>
      </c>
      <c r="G3" s="49" t="s">
        <v>53</v>
      </c>
      <c r="H3" s="53"/>
      <c r="I3" s="49" t="s">
        <v>54</v>
      </c>
      <c r="J3" s="56" t="s">
        <v>52</v>
      </c>
      <c r="K3" s="51" t="s">
        <v>55</v>
      </c>
    </row>
    <row r="4" spans="1:52" x14ac:dyDescent="0.2">
      <c r="A4" s="26" t="s">
        <v>56</v>
      </c>
      <c r="B4" s="40" t="s">
        <v>57</v>
      </c>
      <c r="D4" s="54" t="s">
        <v>58</v>
      </c>
      <c r="E4" s="55" t="s">
        <v>59</v>
      </c>
      <c r="F4" s="56" t="s">
        <v>52</v>
      </c>
      <c r="G4" s="49" t="s">
        <v>60</v>
      </c>
      <c r="H4" s="53"/>
      <c r="I4" s="49"/>
      <c r="J4" s="49"/>
      <c r="K4" s="51"/>
    </row>
    <row r="5" spans="1:52" x14ac:dyDescent="0.2">
      <c r="A5" s="26" t="s">
        <v>61</v>
      </c>
      <c r="B5" s="40" t="s">
        <v>62</v>
      </c>
      <c r="D5" s="54" t="s">
        <v>63</v>
      </c>
      <c r="E5" s="57"/>
      <c r="F5" s="50"/>
      <c r="G5" s="50"/>
      <c r="H5" s="54"/>
      <c r="I5" s="50"/>
      <c r="J5" s="50"/>
      <c r="K5" s="52"/>
    </row>
    <row r="6" spans="1:52" x14ac:dyDescent="0.2">
      <c r="A6" s="26" t="s">
        <v>64</v>
      </c>
      <c r="B6" s="40" t="s">
        <v>65</v>
      </c>
      <c r="D6" s="54" t="s">
        <v>66</v>
      </c>
      <c r="E6" s="55" t="s">
        <v>65</v>
      </c>
      <c r="F6" s="56" t="s">
        <v>52</v>
      </c>
      <c r="G6" s="49" t="s">
        <v>67</v>
      </c>
      <c r="H6" s="54"/>
      <c r="I6" s="50"/>
      <c r="J6" s="50"/>
      <c r="K6" s="52"/>
    </row>
    <row r="7" spans="1:52" x14ac:dyDescent="0.2">
      <c r="A7" s="26" t="s">
        <v>68</v>
      </c>
      <c r="B7" s="40" t="s">
        <v>69</v>
      </c>
      <c r="D7" s="54" t="s">
        <v>70</v>
      </c>
      <c r="E7" s="55" t="s">
        <v>71</v>
      </c>
      <c r="F7" s="56" t="s">
        <v>52</v>
      </c>
      <c r="G7" s="49" t="s">
        <v>72</v>
      </c>
      <c r="H7" s="54"/>
      <c r="I7" s="50"/>
      <c r="J7" s="50"/>
      <c r="K7" s="52"/>
    </row>
    <row r="8" spans="1:52" x14ac:dyDescent="0.2">
      <c r="A8" s="26" t="s">
        <v>73</v>
      </c>
      <c r="B8" s="40" t="s">
        <v>74</v>
      </c>
      <c r="D8" s="54" t="s">
        <v>75</v>
      </c>
      <c r="E8" s="57"/>
      <c r="F8" s="50"/>
      <c r="G8" s="50"/>
      <c r="H8" s="54"/>
      <c r="I8" s="50"/>
      <c r="J8" s="50"/>
      <c r="K8" s="52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76</v>
      </c>
    </row>
    <row r="9" spans="1:52" ht="17" thickBot="1" x14ac:dyDescent="0.25">
      <c r="A9" s="27" t="s">
        <v>77</v>
      </c>
      <c r="B9" s="36" t="s">
        <v>78</v>
      </c>
      <c r="D9" s="58" t="s">
        <v>79</v>
      </c>
      <c r="E9" s="62" t="s">
        <v>80</v>
      </c>
      <c r="F9" s="63" t="s">
        <v>52</v>
      </c>
      <c r="G9" s="64" t="s">
        <v>81</v>
      </c>
      <c r="H9" s="58"/>
      <c r="I9" s="65" t="s">
        <v>82</v>
      </c>
      <c r="J9" s="63" t="s">
        <v>52</v>
      </c>
      <c r="K9" s="64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">
      <c r="AU11" s="1" t="s">
        <v>87</v>
      </c>
      <c r="AZ11" s="1" t="s">
        <v>80</v>
      </c>
    </row>
    <row r="12" spans="1:52" x14ac:dyDescent="0.2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ht="17" thickBot="1" x14ac:dyDescent="0.25">
      <c r="A1" s="1" t="s">
        <v>155</v>
      </c>
    </row>
    <row r="2" spans="1:3" s="6" customFormat="1" x14ac:dyDescent="0.2">
      <c r="A2" s="4" t="s">
        <v>134</v>
      </c>
      <c r="B2" s="5" t="s">
        <v>111</v>
      </c>
      <c r="C2" s="25" t="s">
        <v>112</v>
      </c>
    </row>
    <row r="3" spans="1:3" s="6" customFormat="1" x14ac:dyDescent="0.2">
      <c r="A3" s="26" t="s">
        <v>89</v>
      </c>
      <c r="B3" s="7">
        <v>1</v>
      </c>
      <c r="C3" s="28">
        <v>1</v>
      </c>
    </row>
    <row r="4" spans="1:3" s="6" customFormat="1" x14ac:dyDescent="0.2">
      <c r="A4" s="26" t="s">
        <v>90</v>
      </c>
      <c r="B4" s="7">
        <v>1</v>
      </c>
      <c r="C4" s="28">
        <v>1</v>
      </c>
    </row>
    <row r="5" spans="1:3" s="6" customFormat="1" x14ac:dyDescent="0.2">
      <c r="A5" s="26" t="s">
        <v>91</v>
      </c>
      <c r="B5" s="7">
        <v>1</v>
      </c>
      <c r="C5" s="28">
        <v>1</v>
      </c>
    </row>
    <row r="6" spans="1:3" ht="17" thickBot="1" x14ac:dyDescent="0.2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ht="17" thickBot="1" x14ac:dyDescent="0.25">
      <c r="A1" s="1" t="s">
        <v>156</v>
      </c>
    </row>
    <row r="2" spans="1:3" s="6" customFormat="1" x14ac:dyDescent="0.2">
      <c r="A2" s="4" t="s">
        <v>136</v>
      </c>
      <c r="B2" s="5" t="s">
        <v>111</v>
      </c>
      <c r="C2" s="25" t="s">
        <v>112</v>
      </c>
    </row>
    <row r="3" spans="1:3" s="6" customFormat="1" ht="17" thickBot="1" x14ac:dyDescent="0.2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ht="17" thickBot="1" x14ac:dyDescent="0.25">
      <c r="A1" s="1" t="s">
        <v>157</v>
      </c>
    </row>
    <row r="2" spans="1:2" s="6" customFormat="1" x14ac:dyDescent="0.2">
      <c r="A2" s="4" t="s">
        <v>136</v>
      </c>
      <c r="B2" s="25" t="s">
        <v>109</v>
      </c>
    </row>
    <row r="3" spans="1:2" s="6" customFormat="1" ht="17" thickBot="1" x14ac:dyDescent="0.25">
      <c r="A3" s="27" t="s">
        <v>109</v>
      </c>
      <c r="B3" s="3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">
        <v>158</v>
      </c>
    </row>
    <row r="2" spans="1:2" s="6" customFormat="1" x14ac:dyDescent="0.2">
      <c r="A2" s="4" t="s">
        <v>136</v>
      </c>
      <c r="B2" s="25" t="s">
        <v>117</v>
      </c>
    </row>
    <row r="3" spans="1:2" s="6" customFormat="1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N35" sqref="N35"/>
    </sheetView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ht="17" thickBot="1" x14ac:dyDescent="0.2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5" s="6" customFormat="1" ht="17" thickBot="1" x14ac:dyDescent="0.2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1"/>
      <c r="BC3" s="71"/>
    </row>
    <row r="7" spans="1:55" x14ac:dyDescent="0.2">
      <c r="B7" s="43"/>
    </row>
    <row r="8" spans="1:55" x14ac:dyDescent="0.2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topLeftCell="AH1" workbookViewId="0">
      <selection activeCell="F36" sqref="F36"/>
    </sheetView>
  </sheetViews>
  <sheetFormatPr baseColWidth="10" defaultColWidth="9.1640625" defaultRowHeight="16" x14ac:dyDescent="0.2"/>
  <cols>
    <col min="1" max="1" width="15.6640625" style="6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ht="17" thickBot="1" x14ac:dyDescent="0.2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">
      <c r="A2" s="4" t="s">
        <v>134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2">
      <c r="A3" s="26" t="s">
        <v>89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6" customFormat="1" x14ac:dyDescent="0.2">
      <c r="A4" s="26" t="s">
        <v>90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2">
      <c r="A5" s="26" t="s">
        <v>91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7" thickBot="1" x14ac:dyDescent="0.25">
      <c r="A6" s="27" t="s">
        <v>92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2">
      <c r="B7" s="42"/>
      <c r="C7" s="43"/>
    </row>
    <row r="9" spans="1:53" x14ac:dyDescent="0.2">
      <c r="B9" s="43"/>
    </row>
    <row r="10" spans="1:53" x14ac:dyDescent="0.2">
      <c r="B10" s="43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topLeftCell="AD1" workbookViewId="0">
      <selection activeCell="D22" sqref="D22"/>
    </sheetView>
  </sheetViews>
  <sheetFormatPr baseColWidth="10" defaultColWidth="9.1640625" defaultRowHeight="16" x14ac:dyDescent="0.2"/>
  <cols>
    <col min="1" max="1" width="17.1640625" style="6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ht="17" thickBot="1" x14ac:dyDescent="0.2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ht="17" thickBot="1" x14ac:dyDescent="0.2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5" spans="1:53" x14ac:dyDescent="0.2">
      <c r="F5" s="10"/>
    </row>
    <row r="6" spans="1:53" x14ac:dyDescent="0.2">
      <c r="A6" s="1"/>
      <c r="B6" s="43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baseColWidth="10" defaultRowHeight="15" x14ac:dyDescent="0.2"/>
  <sheetData>
    <row r="1" spans="1:2" ht="17" thickBot="1" x14ac:dyDescent="0.2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6" x14ac:dyDescent="0.2">
      <c r="A2" s="4" t="s">
        <v>151</v>
      </c>
      <c r="B2" s="25" t="s">
        <v>46</v>
      </c>
    </row>
    <row r="3" spans="1:2" ht="17" thickBot="1" x14ac:dyDescent="0.25">
      <c r="A3" s="27" t="s">
        <v>117</v>
      </c>
      <c r="B3" s="3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T25" sqref="T25"/>
    </sheetView>
  </sheetViews>
  <sheetFormatPr baseColWidth="10" defaultColWidth="9.1640625" defaultRowHeight="16" x14ac:dyDescent="0.2"/>
  <cols>
    <col min="1" max="16384" width="9.1640625" style="1"/>
  </cols>
  <sheetData>
    <row r="1" spans="1:16" ht="17" thickBot="1" x14ac:dyDescent="0.2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2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2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34">
        <v>14285.714285714286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2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42857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2">
      <c r="A8" s="26" t="s">
        <v>124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42857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2">
      <c r="A9" s="26" t="s">
        <v>125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2">
      <c r="A10" s="26" t="s">
        <v>126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6">
        <v>14286</v>
      </c>
      <c r="N10" s="72">
        <v>0</v>
      </c>
      <c r="O10" s="82">
        <v>0</v>
      </c>
      <c r="P10" s="28">
        <v>0</v>
      </c>
    </row>
    <row r="11" spans="1:16" x14ac:dyDescent="0.2">
      <c r="A11" s="26" t="s">
        <v>127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2">
        <v>0</v>
      </c>
      <c r="K11" s="7">
        <v>0</v>
      </c>
      <c r="L11" s="72">
        <v>42857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2">
      <c r="A12" s="26" t="s">
        <v>128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2">
      <c r="A13" s="26" t="s">
        <v>129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2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2">
        <v>35714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2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2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2">
        <v>35714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2">
        <v>35714</v>
      </c>
      <c r="O16" s="83">
        <v>0</v>
      </c>
      <c r="P16" s="76">
        <v>0</v>
      </c>
    </row>
    <row r="17" spans="1:16" x14ac:dyDescent="0.2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14286</v>
      </c>
    </row>
    <row r="18" spans="1:16" x14ac:dyDescent="0.2">
      <c r="A18" s="26" t="s">
        <v>114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42857</v>
      </c>
    </row>
    <row r="19" spans="1:16" x14ac:dyDescent="0.2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6">
        <v>42857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42857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C19" sqref="C19"/>
    </sheetView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ht="17" thickBot="1" x14ac:dyDescent="0.2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">
      <c r="A2" s="4" t="s">
        <v>212</v>
      </c>
      <c r="B2" s="25" t="s">
        <v>46</v>
      </c>
    </row>
    <row r="3" spans="1:2" x14ac:dyDescent="0.2">
      <c r="A3" s="26" t="s">
        <v>111</v>
      </c>
      <c r="B3" s="34">
        <v>9285.7142857143008</v>
      </c>
    </row>
    <row r="4" spans="1:2" ht="17" thickBot="1" x14ac:dyDescent="0.25">
      <c r="A4" s="27" t="s">
        <v>112</v>
      </c>
      <c r="B4" s="34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2" t="s">
        <v>89</v>
      </c>
    </row>
    <row r="3" spans="1:4" x14ac:dyDescent="0.2">
      <c r="A3" s="2" t="s">
        <v>90</v>
      </c>
      <c r="D3" s="10"/>
    </row>
    <row r="4" spans="1:4" x14ac:dyDescent="0.2">
      <c r="A4" s="2" t="s">
        <v>91</v>
      </c>
    </row>
    <row r="5" spans="1:4" x14ac:dyDescent="0.2">
      <c r="A5" s="2" t="s">
        <v>92</v>
      </c>
    </row>
    <row r="6" spans="1:4" x14ac:dyDescent="0.2">
      <c r="A6" s="10"/>
    </row>
    <row r="7" spans="1:4" x14ac:dyDescent="0.2">
      <c r="A7" s="10"/>
    </row>
    <row r="8" spans="1:4" x14ac:dyDescent="0.2">
      <c r="A8" s="10"/>
    </row>
    <row r="9" spans="1:4" x14ac:dyDescent="0.2">
      <c r="A9" s="10"/>
    </row>
    <row r="10" spans="1:4" x14ac:dyDescent="0.2">
      <c r="A10" s="10"/>
    </row>
    <row r="11" spans="1:4" x14ac:dyDescent="0.2">
      <c r="A11" s="10"/>
    </row>
    <row r="12" spans="1:4" x14ac:dyDescent="0.2">
      <c r="A12" s="10"/>
    </row>
    <row r="13" spans="1:4" x14ac:dyDescent="0.2">
      <c r="A13" s="10"/>
    </row>
    <row r="14" spans="1:4" x14ac:dyDescent="0.2">
      <c r="A14" s="10"/>
    </row>
    <row r="15" spans="1:4" x14ac:dyDescent="0.2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I24" sqref="I24"/>
    </sheetView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ht="17" thickBot="1" x14ac:dyDescent="0.2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">
      <c r="A2" s="4" t="s">
        <v>151</v>
      </c>
      <c r="B2" s="25" t="s">
        <v>46</v>
      </c>
    </row>
    <row r="3" spans="1:2" ht="17" thickBot="1" x14ac:dyDescent="0.25">
      <c r="A3" s="27" t="s">
        <v>117</v>
      </c>
      <c r="B3" s="36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E33" sqref="E33"/>
    </sheetView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2" ht="17" thickBot="1" x14ac:dyDescent="0.2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2">
      <c r="A2" s="4" t="s">
        <v>148</v>
      </c>
      <c r="B2" s="70" t="s">
        <v>46</v>
      </c>
    </row>
    <row r="3" spans="1:2" x14ac:dyDescent="0.2">
      <c r="A3" s="26" t="s">
        <v>119</v>
      </c>
      <c r="B3" s="69">
        <v>10000</v>
      </c>
    </row>
    <row r="4" spans="1:2" ht="17" thickBot="1" x14ac:dyDescent="0.25">
      <c r="A4" s="27" t="s">
        <v>120</v>
      </c>
      <c r="B4" s="41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G1" workbookViewId="0">
      <selection activeCell="F38" sqref="F38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ht="17" thickBot="1" x14ac:dyDescent="0.2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218</v>
      </c>
      <c r="L1" s="1">
        <v>0.7</v>
      </c>
    </row>
    <row r="2" spans="1:53" s="6" customFormat="1" x14ac:dyDescent="0.2">
      <c r="A2" s="4" t="s">
        <v>146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2">
      <c r="A3" s="26" t="s">
        <v>114</v>
      </c>
      <c r="B3" s="33">
        <f>$F$1*$L$1</f>
        <v>49999.999999999978</v>
      </c>
      <c r="C3" s="33">
        <f t="shared" ref="C3:BA3" si="0">$F$1*$L$1</f>
        <v>49999.999999999978</v>
      </c>
      <c r="D3" s="33">
        <f t="shared" si="0"/>
        <v>49999.999999999978</v>
      </c>
      <c r="E3" s="33">
        <f t="shared" si="0"/>
        <v>49999.999999999978</v>
      </c>
      <c r="F3" s="33">
        <f t="shared" si="0"/>
        <v>49999.999999999978</v>
      </c>
      <c r="G3" s="33">
        <f t="shared" si="0"/>
        <v>49999.999999999978</v>
      </c>
      <c r="H3" s="33">
        <f t="shared" si="0"/>
        <v>49999.999999999978</v>
      </c>
      <c r="I3" s="33">
        <f t="shared" si="0"/>
        <v>49999.999999999978</v>
      </c>
      <c r="J3" s="33">
        <f t="shared" si="0"/>
        <v>49999.999999999978</v>
      </c>
      <c r="K3" s="33">
        <f t="shared" si="0"/>
        <v>49999.999999999978</v>
      </c>
      <c r="L3" s="33">
        <f t="shared" si="0"/>
        <v>49999.999999999978</v>
      </c>
      <c r="M3" s="33">
        <f t="shared" si="0"/>
        <v>49999.999999999978</v>
      </c>
      <c r="N3" s="33">
        <f t="shared" si="0"/>
        <v>49999.999999999978</v>
      </c>
      <c r="O3" s="33">
        <f t="shared" si="0"/>
        <v>49999.999999999978</v>
      </c>
      <c r="P3" s="33">
        <f t="shared" si="0"/>
        <v>49999.999999999978</v>
      </c>
      <c r="Q3" s="33">
        <f t="shared" si="0"/>
        <v>49999.999999999978</v>
      </c>
      <c r="R3" s="33">
        <f t="shared" si="0"/>
        <v>49999.999999999978</v>
      </c>
      <c r="S3" s="33">
        <f t="shared" si="0"/>
        <v>49999.999999999978</v>
      </c>
      <c r="T3" s="33">
        <f t="shared" si="0"/>
        <v>49999.999999999978</v>
      </c>
      <c r="U3" s="33">
        <f t="shared" si="0"/>
        <v>49999.999999999978</v>
      </c>
      <c r="V3" s="33">
        <f t="shared" si="0"/>
        <v>49999.999999999978</v>
      </c>
      <c r="W3" s="33">
        <f t="shared" si="0"/>
        <v>49999.999999999978</v>
      </c>
      <c r="X3" s="33">
        <f t="shared" si="0"/>
        <v>49999.999999999978</v>
      </c>
      <c r="Y3" s="33">
        <f t="shared" si="0"/>
        <v>49999.999999999978</v>
      </c>
      <c r="Z3" s="33">
        <f t="shared" si="0"/>
        <v>49999.999999999978</v>
      </c>
      <c r="AA3" s="33">
        <f t="shared" si="0"/>
        <v>49999.999999999978</v>
      </c>
      <c r="AB3" s="33">
        <f t="shared" si="0"/>
        <v>49999.999999999978</v>
      </c>
      <c r="AC3" s="33">
        <f t="shared" si="0"/>
        <v>49999.999999999978</v>
      </c>
      <c r="AD3" s="33">
        <f t="shared" si="0"/>
        <v>49999.999999999978</v>
      </c>
      <c r="AE3" s="33">
        <f t="shared" si="0"/>
        <v>49999.999999999978</v>
      </c>
      <c r="AF3" s="33">
        <f t="shared" si="0"/>
        <v>49999.999999999978</v>
      </c>
      <c r="AG3" s="33">
        <f t="shared" si="0"/>
        <v>49999.999999999978</v>
      </c>
      <c r="AH3" s="33">
        <f t="shared" si="0"/>
        <v>49999.999999999978</v>
      </c>
      <c r="AI3" s="33">
        <f t="shared" si="0"/>
        <v>49999.999999999978</v>
      </c>
      <c r="AJ3" s="33">
        <f t="shared" si="0"/>
        <v>49999.999999999978</v>
      </c>
      <c r="AK3" s="33">
        <f t="shared" si="0"/>
        <v>49999.999999999978</v>
      </c>
      <c r="AL3" s="33">
        <f t="shared" si="0"/>
        <v>49999.999999999978</v>
      </c>
      <c r="AM3" s="33">
        <f t="shared" si="0"/>
        <v>49999.999999999978</v>
      </c>
      <c r="AN3" s="33">
        <f t="shared" si="0"/>
        <v>49999.999999999978</v>
      </c>
      <c r="AO3" s="33">
        <f t="shared" si="0"/>
        <v>49999.999999999978</v>
      </c>
      <c r="AP3" s="33">
        <f t="shared" si="0"/>
        <v>49999.999999999978</v>
      </c>
      <c r="AQ3" s="33">
        <f t="shared" si="0"/>
        <v>49999.999999999978</v>
      </c>
      <c r="AR3" s="33">
        <f t="shared" si="0"/>
        <v>49999.999999999978</v>
      </c>
      <c r="AS3" s="33">
        <f t="shared" si="0"/>
        <v>49999.999999999978</v>
      </c>
      <c r="AT3" s="33">
        <f t="shared" si="0"/>
        <v>49999.999999999978</v>
      </c>
      <c r="AU3" s="33">
        <f t="shared" si="0"/>
        <v>49999.999999999978</v>
      </c>
      <c r="AV3" s="33">
        <f t="shared" si="0"/>
        <v>49999.999999999978</v>
      </c>
      <c r="AW3" s="33">
        <f t="shared" si="0"/>
        <v>49999.999999999978</v>
      </c>
      <c r="AX3" s="33">
        <f t="shared" si="0"/>
        <v>49999.999999999978</v>
      </c>
      <c r="AY3" s="33">
        <f t="shared" si="0"/>
        <v>49999.999999999978</v>
      </c>
      <c r="AZ3" s="33">
        <f t="shared" si="0"/>
        <v>49999.999999999978</v>
      </c>
      <c r="BA3" s="34">
        <f t="shared" si="0"/>
        <v>49999.999999999978</v>
      </c>
    </row>
    <row r="4" spans="1:53" ht="17" thickBot="1" x14ac:dyDescent="0.25">
      <c r="A4" s="27" t="s">
        <v>115</v>
      </c>
      <c r="B4" s="41">
        <f>$I$1*$L$1</f>
        <v>30000.000000000025</v>
      </c>
      <c r="C4" s="35">
        <f t="shared" ref="C4:BA4" si="1">$I$1*$L$1</f>
        <v>30000.000000000025</v>
      </c>
      <c r="D4" s="35">
        <f t="shared" si="1"/>
        <v>30000.000000000025</v>
      </c>
      <c r="E4" s="35">
        <f t="shared" si="1"/>
        <v>30000.000000000025</v>
      </c>
      <c r="F4" s="35">
        <f t="shared" si="1"/>
        <v>30000.000000000025</v>
      </c>
      <c r="G4" s="35">
        <f t="shared" si="1"/>
        <v>30000.000000000025</v>
      </c>
      <c r="H4" s="35">
        <f t="shared" si="1"/>
        <v>30000.000000000025</v>
      </c>
      <c r="I4" s="35">
        <f t="shared" si="1"/>
        <v>30000.000000000025</v>
      </c>
      <c r="J4" s="35">
        <f t="shared" si="1"/>
        <v>30000.000000000025</v>
      </c>
      <c r="K4" s="35">
        <f t="shared" si="1"/>
        <v>30000.000000000025</v>
      </c>
      <c r="L4" s="35">
        <f t="shared" si="1"/>
        <v>30000.000000000025</v>
      </c>
      <c r="M4" s="35">
        <f t="shared" si="1"/>
        <v>30000.000000000025</v>
      </c>
      <c r="N4" s="35">
        <f t="shared" si="1"/>
        <v>30000.000000000025</v>
      </c>
      <c r="O4" s="35">
        <f t="shared" si="1"/>
        <v>30000.000000000025</v>
      </c>
      <c r="P4" s="35">
        <f t="shared" si="1"/>
        <v>30000.000000000025</v>
      </c>
      <c r="Q4" s="35">
        <f t="shared" si="1"/>
        <v>30000.000000000025</v>
      </c>
      <c r="R4" s="35">
        <f t="shared" si="1"/>
        <v>30000.000000000025</v>
      </c>
      <c r="S4" s="35">
        <f t="shared" si="1"/>
        <v>30000.000000000025</v>
      </c>
      <c r="T4" s="35">
        <f t="shared" si="1"/>
        <v>30000.000000000025</v>
      </c>
      <c r="U4" s="35">
        <f t="shared" si="1"/>
        <v>30000.000000000025</v>
      </c>
      <c r="V4" s="35">
        <f t="shared" si="1"/>
        <v>30000.000000000025</v>
      </c>
      <c r="W4" s="35">
        <f t="shared" si="1"/>
        <v>30000.000000000025</v>
      </c>
      <c r="X4" s="35">
        <f t="shared" si="1"/>
        <v>30000.000000000025</v>
      </c>
      <c r="Y4" s="35">
        <f t="shared" si="1"/>
        <v>30000.000000000025</v>
      </c>
      <c r="Z4" s="35">
        <f t="shared" si="1"/>
        <v>30000.000000000025</v>
      </c>
      <c r="AA4" s="35">
        <f t="shared" si="1"/>
        <v>30000.000000000025</v>
      </c>
      <c r="AB4" s="35">
        <f t="shared" si="1"/>
        <v>30000.000000000025</v>
      </c>
      <c r="AC4" s="35">
        <f t="shared" si="1"/>
        <v>30000.000000000025</v>
      </c>
      <c r="AD4" s="35">
        <f t="shared" si="1"/>
        <v>30000.000000000025</v>
      </c>
      <c r="AE4" s="35">
        <f t="shared" si="1"/>
        <v>30000.000000000025</v>
      </c>
      <c r="AF4" s="35">
        <f t="shared" si="1"/>
        <v>30000.000000000025</v>
      </c>
      <c r="AG4" s="35">
        <f t="shared" si="1"/>
        <v>30000.000000000025</v>
      </c>
      <c r="AH4" s="35">
        <f t="shared" si="1"/>
        <v>30000.000000000025</v>
      </c>
      <c r="AI4" s="35">
        <f t="shared" si="1"/>
        <v>30000.000000000025</v>
      </c>
      <c r="AJ4" s="35">
        <f t="shared" si="1"/>
        <v>30000.000000000025</v>
      </c>
      <c r="AK4" s="35">
        <f t="shared" si="1"/>
        <v>30000.000000000025</v>
      </c>
      <c r="AL4" s="35">
        <f t="shared" si="1"/>
        <v>30000.000000000025</v>
      </c>
      <c r="AM4" s="35">
        <f t="shared" si="1"/>
        <v>30000.000000000025</v>
      </c>
      <c r="AN4" s="35">
        <f t="shared" si="1"/>
        <v>30000.000000000025</v>
      </c>
      <c r="AO4" s="35">
        <f t="shared" si="1"/>
        <v>30000.000000000025</v>
      </c>
      <c r="AP4" s="35">
        <f t="shared" si="1"/>
        <v>30000.000000000025</v>
      </c>
      <c r="AQ4" s="35">
        <f t="shared" si="1"/>
        <v>30000.000000000025</v>
      </c>
      <c r="AR4" s="35">
        <f t="shared" si="1"/>
        <v>30000.000000000025</v>
      </c>
      <c r="AS4" s="35">
        <f t="shared" si="1"/>
        <v>30000.000000000025</v>
      </c>
      <c r="AT4" s="35">
        <f t="shared" si="1"/>
        <v>30000.000000000025</v>
      </c>
      <c r="AU4" s="35">
        <f t="shared" si="1"/>
        <v>30000.000000000025</v>
      </c>
      <c r="AV4" s="35">
        <f t="shared" si="1"/>
        <v>30000.000000000025</v>
      </c>
      <c r="AW4" s="35">
        <f t="shared" si="1"/>
        <v>30000.000000000025</v>
      </c>
      <c r="AX4" s="35">
        <f t="shared" si="1"/>
        <v>30000.000000000025</v>
      </c>
      <c r="AY4" s="35">
        <f t="shared" si="1"/>
        <v>30000.000000000025</v>
      </c>
      <c r="AZ4" s="35">
        <f t="shared" si="1"/>
        <v>30000.000000000025</v>
      </c>
      <c r="BA4" s="36">
        <f t="shared" si="1"/>
        <v>30000.000000000025</v>
      </c>
    </row>
    <row r="15" spans="1:53" x14ac:dyDescent="0.2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B4" sqref="B4"/>
    </sheetView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ht="17" thickBot="1" x14ac:dyDescent="0.2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">
      <c r="A2" s="4" t="s">
        <v>212</v>
      </c>
      <c r="B2" s="25" t="s">
        <v>46</v>
      </c>
    </row>
    <row r="3" spans="1:2" s="6" customFormat="1" x14ac:dyDescent="0.2">
      <c r="A3" s="26" t="s">
        <v>111</v>
      </c>
      <c r="B3" s="28">
        <v>0.35</v>
      </c>
    </row>
    <row r="4" spans="1:2" s="6" customFormat="1" ht="17" thickBot="1" x14ac:dyDescent="0.2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sqref="A1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2">
      <c r="A2" s="4" t="s">
        <v>148</v>
      </c>
      <c r="B2" s="25" t="s">
        <v>46</v>
      </c>
    </row>
    <row r="3" spans="1:2" x14ac:dyDescent="0.2">
      <c r="A3" s="26" t="s">
        <v>119</v>
      </c>
      <c r="B3" s="31">
        <v>0.5</v>
      </c>
    </row>
    <row r="4" spans="1:2" x14ac:dyDescent="0.2">
      <c r="A4" s="26" t="s">
        <v>120</v>
      </c>
      <c r="B4" s="31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J20" sqref="J20"/>
    </sheetView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16" ht="17" thickBot="1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2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2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4">
        <v>1E-4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2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1E-4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2">
      <c r="A8" s="26" t="s">
        <v>124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1E-4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2">
      <c r="A9" s="26" t="s">
        <v>125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2">
      <c r="A10" s="26" t="s">
        <v>126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">
        <v>1E-4</v>
      </c>
      <c r="N10" s="72">
        <v>0</v>
      </c>
      <c r="O10" s="82">
        <v>0</v>
      </c>
      <c r="P10" s="28">
        <v>0</v>
      </c>
    </row>
    <row r="11" spans="1:16" x14ac:dyDescent="0.2">
      <c r="A11" s="26" t="s">
        <v>127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2">
        <v>0</v>
      </c>
      <c r="K11" s="7">
        <v>0</v>
      </c>
      <c r="L11" s="72">
        <v>1E-4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2">
      <c r="A12" s="26" t="s">
        <v>128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2">
      <c r="A13" s="26" t="s">
        <v>129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2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2">
        <v>1E-4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2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2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1E-4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4">
        <v>1E-4</v>
      </c>
      <c r="O16" s="83">
        <v>0</v>
      </c>
      <c r="P16" s="76">
        <v>0</v>
      </c>
    </row>
    <row r="17" spans="1:16" x14ac:dyDescent="0.2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1E-4</v>
      </c>
    </row>
    <row r="18" spans="1:16" x14ac:dyDescent="0.2">
      <c r="A18" s="26" t="s">
        <v>114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1E-4</v>
      </c>
    </row>
    <row r="19" spans="1:16" x14ac:dyDescent="0.2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4">
        <v>1E-4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1E-4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230</v>
      </c>
    </row>
    <row r="2" spans="1:2" ht="16" x14ac:dyDescent="0.2">
      <c r="A2" s="4" t="s">
        <v>151</v>
      </c>
      <c r="B2" s="25" t="s">
        <v>46</v>
      </c>
    </row>
    <row r="3" spans="1:2" ht="16" x14ac:dyDescent="0.2">
      <c r="A3" s="26" t="s">
        <v>117</v>
      </c>
      <c r="B3" s="28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231</v>
      </c>
    </row>
    <row r="2" spans="1:2" ht="16" x14ac:dyDescent="0.2">
      <c r="A2" s="4" t="s">
        <v>151</v>
      </c>
      <c r="B2" s="25" t="s">
        <v>46</v>
      </c>
    </row>
    <row r="3" spans="1:2" ht="16" x14ac:dyDescent="0.2">
      <c r="A3" s="26" t="s">
        <v>117</v>
      </c>
      <c r="B3" s="28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sqref="A1:B4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">
      <c r="A2" s="4" t="s">
        <v>146</v>
      </c>
      <c r="B2" s="25" t="s">
        <v>46</v>
      </c>
    </row>
    <row r="3" spans="1:2" s="6" customFormat="1" x14ac:dyDescent="0.2">
      <c r="A3" s="26" t="s">
        <v>114</v>
      </c>
      <c r="B3" s="28">
        <v>1.5</v>
      </c>
    </row>
    <row r="4" spans="1:2" ht="17" thickBot="1" x14ac:dyDescent="0.2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>
      <selection activeCell="B4" sqref="B4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0.15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93</v>
      </c>
    </row>
    <row r="2" spans="1:15" x14ac:dyDescent="0.2">
      <c r="A2" s="2" t="s">
        <v>94</v>
      </c>
    </row>
    <row r="3" spans="1:15" x14ac:dyDescent="0.2">
      <c r="A3" s="2" t="s">
        <v>95</v>
      </c>
    </row>
    <row r="4" spans="1:15" x14ac:dyDescent="0.2">
      <c r="A4" s="2" t="s">
        <v>96</v>
      </c>
      <c r="D4" s="10"/>
    </row>
    <row r="5" spans="1:15" x14ac:dyDescent="0.2">
      <c r="A5" s="2" t="s">
        <v>97</v>
      </c>
      <c r="M5" s="11"/>
      <c r="N5" s="11"/>
      <c r="O5" s="11"/>
    </row>
    <row r="6" spans="1:15" x14ac:dyDescent="0.2">
      <c r="A6" s="2" t="s">
        <v>98</v>
      </c>
    </row>
    <row r="7" spans="1:15" x14ac:dyDescent="0.2">
      <c r="A7" s="2" t="s">
        <v>99</v>
      </c>
    </row>
    <row r="8" spans="1:15" x14ac:dyDescent="0.2">
      <c r="A8" s="2" t="s">
        <v>100</v>
      </c>
    </row>
    <row r="9" spans="1:15" x14ac:dyDescent="0.2">
      <c r="A9" s="2" t="s">
        <v>101</v>
      </c>
    </row>
    <row r="10" spans="1:15" x14ac:dyDescent="0.2">
      <c r="A10" s="2" t="s">
        <v>102</v>
      </c>
    </row>
    <row r="11" spans="1:15" x14ac:dyDescent="0.2">
      <c r="A11" s="2" t="s">
        <v>103</v>
      </c>
    </row>
    <row r="12" spans="1:15" x14ac:dyDescent="0.2">
      <c r="A12" s="2" t="s">
        <v>104</v>
      </c>
    </row>
    <row r="13" spans="1:15" x14ac:dyDescent="0.2">
      <c r="A13" s="2" t="s">
        <v>105</v>
      </c>
    </row>
    <row r="14" spans="1:15" x14ac:dyDescent="0.2">
      <c r="A14" s="2" t="s">
        <v>106</v>
      </c>
    </row>
    <row r="15" spans="1:15" x14ac:dyDescent="0.2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workbookViewId="0">
      <selection activeCell="L22" sqref="L22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0.35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ht="17" thickBot="1" x14ac:dyDescent="0.2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">
      <c r="A2" s="4" t="s">
        <v>211</v>
      </c>
      <c r="B2" s="25" t="s">
        <v>46</v>
      </c>
    </row>
    <row r="3" spans="1:2" x14ac:dyDescent="0.2">
      <c r="A3" s="26" t="s">
        <v>89</v>
      </c>
      <c r="B3" s="28">
        <v>95</v>
      </c>
    </row>
    <row r="4" spans="1:2" x14ac:dyDescent="0.2">
      <c r="A4" s="26" t="s">
        <v>90</v>
      </c>
      <c r="B4" s="28">
        <v>93</v>
      </c>
    </row>
    <row r="5" spans="1:2" x14ac:dyDescent="0.2">
      <c r="A5" s="26" t="s">
        <v>91</v>
      </c>
      <c r="B5" s="28">
        <v>97</v>
      </c>
    </row>
    <row r="6" spans="1:2" x14ac:dyDescent="0.2">
      <c r="A6" s="68" t="s">
        <v>92</v>
      </c>
      <c r="B6" s="76">
        <v>94</v>
      </c>
    </row>
    <row r="7" spans="1:2" x14ac:dyDescent="0.2">
      <c r="A7" s="85" t="s">
        <v>109</v>
      </c>
      <c r="B7" s="86">
        <v>90</v>
      </c>
    </row>
    <row r="8" spans="1:2" x14ac:dyDescent="0.2">
      <c r="A8" s="26" t="s">
        <v>114</v>
      </c>
      <c r="B8" s="28">
        <v>110</v>
      </c>
    </row>
    <row r="9" spans="1:2" ht="17" thickBot="1" x14ac:dyDescent="0.2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ht="17" thickBot="1" x14ac:dyDescent="0.25">
      <c r="A1" s="1" t="s">
        <v>213</v>
      </c>
    </row>
    <row r="2" spans="1:3" x14ac:dyDescent="0.2">
      <c r="A2" s="3" t="s">
        <v>211</v>
      </c>
      <c r="B2" s="5" t="s">
        <v>111</v>
      </c>
      <c r="C2" s="25" t="s">
        <v>112</v>
      </c>
    </row>
    <row r="3" spans="1:3" x14ac:dyDescent="0.2">
      <c r="A3" s="26" t="s">
        <v>89</v>
      </c>
      <c r="B3" s="7">
        <v>3</v>
      </c>
      <c r="C3" s="28">
        <v>3.5</v>
      </c>
    </row>
    <row r="4" spans="1:3" x14ac:dyDescent="0.2">
      <c r="A4" s="26" t="s">
        <v>90</v>
      </c>
      <c r="B4" s="7">
        <v>2.5</v>
      </c>
      <c r="C4" s="28">
        <v>2</v>
      </c>
    </row>
    <row r="5" spans="1:3" x14ac:dyDescent="0.2">
      <c r="A5" s="26" t="s">
        <v>91</v>
      </c>
      <c r="B5" s="7">
        <v>3</v>
      </c>
      <c r="C5" s="28">
        <v>0.5</v>
      </c>
    </row>
    <row r="6" spans="1:3" x14ac:dyDescent="0.2">
      <c r="A6" s="68" t="s">
        <v>92</v>
      </c>
      <c r="B6" s="73">
        <v>3</v>
      </c>
      <c r="C6" s="76">
        <v>3.5</v>
      </c>
    </row>
    <row r="7" spans="1:3" ht="17" thickBot="1" x14ac:dyDescent="0.2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sqref="A1:B4"/>
    </sheetView>
  </sheetViews>
  <sheetFormatPr baseColWidth="10" defaultColWidth="8.83203125" defaultRowHeight="15" x14ac:dyDescent="0.2"/>
  <cols>
    <col min="1" max="1" width="17.1640625" customWidth="1"/>
  </cols>
  <sheetData>
    <row r="1" spans="1:2" ht="17" thickBot="1" x14ac:dyDescent="0.25">
      <c r="A1" s="1" t="s">
        <v>215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0.8</v>
      </c>
    </row>
    <row r="4" spans="1:2" ht="16" x14ac:dyDescent="0.2">
      <c r="A4" s="26" t="s">
        <v>120</v>
      </c>
      <c r="B4" s="31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7.5" customWidth="1"/>
  </cols>
  <sheetData>
    <row r="1" spans="1:3" ht="17" thickBot="1" x14ac:dyDescent="0.25">
      <c r="A1" s="1" t="s">
        <v>224</v>
      </c>
    </row>
    <row r="2" spans="1:3" ht="16" x14ac:dyDescent="0.2">
      <c r="A2" s="4" t="s">
        <v>148</v>
      </c>
      <c r="B2" s="25" t="s">
        <v>216</v>
      </c>
      <c r="C2" s="25" t="s">
        <v>225</v>
      </c>
    </row>
    <row r="3" spans="1:3" ht="16" x14ac:dyDescent="0.2">
      <c r="A3" s="26" t="s">
        <v>119</v>
      </c>
      <c r="B3" s="31">
        <v>0.8</v>
      </c>
      <c r="C3" s="31">
        <v>1</v>
      </c>
    </row>
    <row r="4" spans="1:3" ht="16" x14ac:dyDescent="0.2">
      <c r="A4" s="26" t="s">
        <v>120</v>
      </c>
      <c r="B4" s="31">
        <v>0</v>
      </c>
      <c r="C4" s="3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220</v>
      </c>
    </row>
    <row r="2" spans="1:2" ht="16" x14ac:dyDescent="0.2">
      <c r="A2" s="4" t="s">
        <v>214</v>
      </c>
      <c r="B2" s="25" t="s">
        <v>46</v>
      </c>
    </row>
    <row r="3" spans="1:2" ht="16" x14ac:dyDescent="0.2">
      <c r="A3" s="79" t="s">
        <v>121</v>
      </c>
      <c r="B3" s="34">
        <v>0</v>
      </c>
    </row>
    <row r="4" spans="1:2" ht="16" x14ac:dyDescent="0.2">
      <c r="A4" s="79" t="s">
        <v>122</v>
      </c>
      <c r="B4" s="34">
        <v>0</v>
      </c>
    </row>
    <row r="5" spans="1:2" ht="16" x14ac:dyDescent="0.2">
      <c r="A5" s="79" t="s">
        <v>221</v>
      </c>
      <c r="B5" s="34">
        <v>1</v>
      </c>
    </row>
    <row r="6" spans="1:2" ht="16" x14ac:dyDescent="0.2">
      <c r="A6" s="79" t="s">
        <v>222</v>
      </c>
      <c r="B6" s="34">
        <v>1</v>
      </c>
    </row>
    <row r="7" spans="1:2" ht="17" thickBot="1" x14ac:dyDescent="0.25">
      <c r="A7" s="27" t="s">
        <v>223</v>
      </c>
      <c r="B7" s="36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219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1</v>
      </c>
    </row>
    <row r="4" spans="1:2" ht="17" thickBot="1" x14ac:dyDescent="0.25">
      <c r="A4" s="27" t="s">
        <v>120</v>
      </c>
      <c r="B4" s="3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9.5" bestFit="1" customWidth="1"/>
    <col min="2" max="2" width="12.6640625" bestFit="1" customWidth="1"/>
    <col min="3" max="3" width="12.5" bestFit="1" customWidth="1"/>
    <col min="4" max="4" width="11.6640625" customWidth="1"/>
    <col min="5" max="5" width="17.1640625" bestFit="1" customWidth="1"/>
    <col min="6" max="6" width="16.1640625" customWidth="1"/>
    <col min="7" max="7" width="11.5" bestFit="1" customWidth="1"/>
    <col min="8" max="8" width="11" bestFit="1" customWidth="1"/>
  </cols>
  <sheetData>
    <row r="1" spans="1:3" ht="17" thickBot="1" x14ac:dyDescent="0.2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6" x14ac:dyDescent="0.2">
      <c r="A2" s="4" t="s">
        <v>217</v>
      </c>
      <c r="B2" s="44" t="s">
        <v>216</v>
      </c>
      <c r="C2" s="44" t="s">
        <v>225</v>
      </c>
    </row>
    <row r="3" spans="1:3" ht="16" x14ac:dyDescent="0.2">
      <c r="A3" s="45" t="s">
        <v>89</v>
      </c>
      <c r="B3" s="46">
        <v>12</v>
      </c>
      <c r="C3" s="46">
        <v>10</v>
      </c>
    </row>
    <row r="4" spans="1:3" ht="16" x14ac:dyDescent="0.2">
      <c r="A4" s="26" t="s">
        <v>90</v>
      </c>
      <c r="B4" s="47">
        <v>10</v>
      </c>
      <c r="C4" s="47">
        <v>15</v>
      </c>
    </row>
    <row r="5" spans="1:3" ht="16" x14ac:dyDescent="0.2">
      <c r="A5" s="26" t="s">
        <v>91</v>
      </c>
      <c r="B5" s="47">
        <v>15</v>
      </c>
      <c r="C5" s="90">
        <v>20</v>
      </c>
    </row>
    <row r="6" spans="1:3" ht="16" x14ac:dyDescent="0.2">
      <c r="A6" s="68" t="s">
        <v>92</v>
      </c>
      <c r="B6" s="87">
        <v>12.5</v>
      </c>
      <c r="C6" s="90">
        <v>25</v>
      </c>
    </row>
    <row r="7" spans="1:3" ht="17" thickBot="1" x14ac:dyDescent="0.25">
      <c r="A7" s="27" t="s">
        <v>109</v>
      </c>
      <c r="B7" s="48">
        <v>11</v>
      </c>
      <c r="C7" s="90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4" sqref="C4"/>
    </sheetView>
  </sheetViews>
  <sheetFormatPr baseColWidth="10" defaultColWidth="8.83203125" defaultRowHeight="15" x14ac:dyDescent="0.2"/>
  <cols>
    <col min="2" max="2" width="12.6640625" bestFit="1" customWidth="1"/>
  </cols>
  <sheetData>
    <row r="1" spans="1:3" ht="17" thickBot="1" x14ac:dyDescent="0.2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6" x14ac:dyDescent="0.2">
      <c r="A2" s="4" t="s">
        <v>217</v>
      </c>
      <c r="B2" s="44" t="s">
        <v>216</v>
      </c>
      <c r="C2" s="44" t="s">
        <v>225</v>
      </c>
    </row>
    <row r="3" spans="1:3" ht="17" thickBot="1" x14ac:dyDescent="0.25">
      <c r="A3" s="88" t="s">
        <v>117</v>
      </c>
      <c r="B3" s="89">
        <v>0</v>
      </c>
      <c r="C3" s="8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B5" sqref="B5"/>
    </sheetView>
  </sheetViews>
  <sheetFormatPr baseColWidth="10" defaultRowHeight="15" x14ac:dyDescent="0.2"/>
  <sheetData>
    <row r="1" spans="1:2" ht="17" thickBot="1" x14ac:dyDescent="0.25">
      <c r="A1" s="1" t="s">
        <v>233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100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108</v>
      </c>
    </row>
    <row r="2" spans="1:16" x14ac:dyDescent="0.2">
      <c r="A2" s="2" t="s">
        <v>109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C4" sqref="C4"/>
    </sheetView>
  </sheetViews>
  <sheetFormatPr baseColWidth="10" defaultRowHeight="15" x14ac:dyDescent="0.2"/>
  <sheetData>
    <row r="1" spans="1:3" ht="16" thickBot="1" x14ac:dyDescent="0.25">
      <c r="A1" t="s">
        <v>226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0</v>
      </c>
      <c r="C3" s="47">
        <v>100</v>
      </c>
    </row>
    <row r="4" spans="1:3" ht="16" x14ac:dyDescent="0.2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C4" sqref="C4"/>
    </sheetView>
  </sheetViews>
  <sheetFormatPr baseColWidth="10" defaultRowHeight="15" x14ac:dyDescent="0.2"/>
  <sheetData>
    <row r="1" spans="1:3" ht="16" thickBot="1" x14ac:dyDescent="0.25">
      <c r="A1" t="s">
        <v>228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0</v>
      </c>
      <c r="C3" s="47">
        <v>1</v>
      </c>
    </row>
    <row r="4" spans="1:3" ht="16" x14ac:dyDescent="0.2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D4" sqref="D4"/>
    </sheetView>
  </sheetViews>
  <sheetFormatPr baseColWidth="10" defaultRowHeight="15" x14ac:dyDescent="0.2"/>
  <sheetData>
    <row r="1" spans="1:3" ht="16" thickBot="1" x14ac:dyDescent="0.25">
      <c r="A1" t="s">
        <v>227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1</v>
      </c>
      <c r="C3" s="47">
        <v>1</v>
      </c>
    </row>
    <row r="4" spans="1:3" ht="16" x14ac:dyDescent="0.2">
      <c r="A4" s="26" t="s">
        <v>120</v>
      </c>
      <c r="B4" s="47">
        <v>1</v>
      </c>
      <c r="C4" s="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110</v>
      </c>
    </row>
    <row r="2" spans="1:1" x14ac:dyDescent="0.2">
      <c r="A2" s="2" t="s">
        <v>111</v>
      </c>
    </row>
    <row r="3" spans="1:1" x14ac:dyDescent="0.2">
      <c r="A3" s="2" t="s">
        <v>112</v>
      </c>
    </row>
    <row r="4" spans="1:1" x14ac:dyDescent="0.2">
      <c r="A4" s="10"/>
    </row>
    <row r="5" spans="1:1" x14ac:dyDescent="0.2">
      <c r="A5" s="10"/>
    </row>
    <row r="6" spans="1:1" x14ac:dyDescent="0.2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baseColWidth="10" defaultRowHeight="15" x14ac:dyDescent="0.2"/>
  <sheetData>
    <row r="1" spans="1:1" ht="16" x14ac:dyDescent="0.2">
      <c r="A1" s="1" t="s">
        <v>232</v>
      </c>
    </row>
    <row r="2" spans="1:1" ht="16" x14ac:dyDescent="0.2">
      <c r="A2" s="2" t="s">
        <v>216</v>
      </c>
    </row>
    <row r="3" spans="1:1" ht="16" x14ac:dyDescent="0.2">
      <c r="A3" s="2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2" t="s">
        <v>114</v>
      </c>
    </row>
    <row r="3" spans="1:16" x14ac:dyDescent="0.2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FreshwaterSources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2024-03-13T15:30:24Z</dcterms:modified>
  <cp:category/>
  <cp:contentStatus/>
</cp:coreProperties>
</file>