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PivotChartFilter="1"/>
  <mc:AlternateContent xmlns:mc="http://schemas.openxmlformats.org/markup-compatibility/2006">
    <mc:Choice Requires="x15">
      <x15ac:absPath xmlns:x15ac="http://schemas.microsoft.com/office/spreadsheetml/2010/11/ac" url="https://d.docs.live.net/499568bf1e6cdb70/Desktop/DATA ANALYTICS/Class-1_EXCEL/Sprint-4/"/>
    </mc:Choice>
  </mc:AlternateContent>
  <xr:revisionPtr revIDLastSave="1" documentId="13_ncr:1_{F0E1D289-3CFB-45F3-9132-274254BEDD0A}" xr6:coauthVersionLast="47" xr6:coauthVersionMax="47" xr10:uidLastSave="{A3E2CC2B-9B7A-4A54-9F7C-531D2EB1BCBD}"/>
  <bookViews>
    <workbookView xWindow="-108" yWindow="-108" windowWidth="23256" windowHeight="12576" activeTab="9" xr2:uid="{00000000-000D-0000-FFFF-FFFF00000000}"/>
  </bookViews>
  <sheets>
    <sheet name="Sheet1" sheetId="1" r:id="rId1"/>
    <sheet name="Task-1" sheetId="2" r:id="rId2"/>
    <sheet name="Task-2" sheetId="4" r:id="rId3"/>
    <sheet name="Task-3" sheetId="6" r:id="rId4"/>
    <sheet name="Task-4" sheetId="7" r:id="rId5"/>
    <sheet name="Task-5" sheetId="8" r:id="rId6"/>
    <sheet name="Task-6" sheetId="9" r:id="rId7"/>
    <sheet name="Task-7" sheetId="10" r:id="rId8"/>
    <sheet name="Task-8" sheetId="11" r:id="rId9"/>
    <sheet name="Task-9" sheetId="12" r:id="rId10"/>
  </sheets>
  <definedNames>
    <definedName name="_xlnm._FilterDatabase" localSheetId="0" hidden="1">Sheet1!$A$1:$L$215</definedName>
    <definedName name="_xlnm._FilterDatabase" localSheetId="2" hidden="1">'Task-2'!$A$1:$J$148</definedName>
    <definedName name="_xlnm._FilterDatabase" localSheetId="3" hidden="1">'Task-3'!$A$1:$C$1</definedName>
    <definedName name="_xlnm._FilterDatabase" localSheetId="7" hidden="1">'Task-7'!$A$1:$I$1</definedName>
    <definedName name="_xlchart.v1.0" hidden="1">'Task-1'!$B$2:$B$54</definedName>
    <definedName name="_xlchart.v1.1" hidden="1">'Task-1'!$A$2:$A$95</definedName>
    <definedName name="_xlchart.v1.2" hidden="1">'Task-2'!$B$2:$B$148</definedName>
    <definedName name="_xlchart.v1.3" hidden="1">'Task-5'!$B$2:$B$54</definedName>
    <definedName name="_xlchart.v1.4" hidden="1">'Task-5'!$A$2:$A$89</definedName>
    <definedName name="_xlchart.v1.5" hidden="1">'Task-7'!$A$2:$A$148</definedName>
    <definedName name="_xlchart.v1.6" hidden="1">'Task-7'!$A$2:$A$148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8" l="1"/>
  <c r="G55" i="8" s="1"/>
  <c r="G56" i="8" s="1"/>
  <c r="G57" i="8" s="1"/>
  <c r="G58" i="8" s="1"/>
  <c r="G59" i="8" s="1"/>
  <c r="G60" i="8" s="1"/>
  <c r="G61" i="8" s="1"/>
  <c r="G62" i="8" s="1"/>
  <c r="G63" i="8" s="1"/>
  <c r="E54" i="8"/>
  <c r="E53" i="8"/>
  <c r="G14" i="8"/>
  <c r="G15" i="8" s="1"/>
  <c r="G16" i="8" s="1"/>
  <c r="G17" i="8" s="1"/>
  <c r="G18" i="8" s="1"/>
  <c r="G19" i="8" s="1"/>
  <c r="G20" i="8" s="1"/>
  <c r="G21" i="8" s="1"/>
  <c r="G13" i="8"/>
  <c r="E13" i="8"/>
  <c r="E12" i="8"/>
  <c r="E13" i="2"/>
  <c r="E14" i="2"/>
  <c r="G8" i="4" l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E17" i="4"/>
  <c r="E16" i="4"/>
  <c r="J12" i="11"/>
  <c r="J11" i="11"/>
  <c r="J10" i="11"/>
  <c r="J9" i="11"/>
  <c r="J8" i="11"/>
  <c r="F9" i="10"/>
  <c r="F10" i="10" s="1"/>
  <c r="F11" i="10" s="1"/>
  <c r="F12" i="10" s="1"/>
  <c r="F13" i="10" s="1"/>
  <c r="F14" i="10" s="1"/>
  <c r="F15" i="10" s="1"/>
  <c r="D9" i="10"/>
  <c r="D8" i="10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3" i="7"/>
  <c r="F12" i="7" s="1"/>
  <c r="B4" i="7"/>
  <c r="B5" i="7"/>
  <c r="B2" i="7"/>
  <c r="F8" i="7"/>
  <c r="G47" i="2"/>
  <c r="G48" i="2" s="1"/>
  <c r="G49" i="2" s="1"/>
  <c r="G50" i="2" s="1"/>
  <c r="G51" i="2" s="1"/>
  <c r="E47" i="2"/>
  <c r="E46" i="2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E11" i="4"/>
  <c r="E10" i="4"/>
  <c r="F13" i="7" l="1"/>
  <c r="F14" i="7" s="1"/>
  <c r="F16" i="7" s="1"/>
  <c r="E12" i="4"/>
  <c r="E14" i="4" s="1"/>
  <c r="F15" i="7" l="1"/>
  <c r="C4" i="7" s="1"/>
  <c r="C26" i="7"/>
  <c r="C58" i="7"/>
  <c r="C74" i="7"/>
  <c r="C106" i="7"/>
  <c r="C138" i="7"/>
  <c r="C186" i="7"/>
  <c r="C19" i="7"/>
  <c r="C14" i="7"/>
  <c r="C30" i="7"/>
  <c r="C46" i="7"/>
  <c r="C62" i="7"/>
  <c r="C78" i="7"/>
  <c r="C94" i="7"/>
  <c r="C110" i="7"/>
  <c r="C126" i="7"/>
  <c r="C142" i="7"/>
  <c r="C158" i="7"/>
  <c r="C174" i="7"/>
  <c r="C190" i="7"/>
  <c r="C206" i="7"/>
  <c r="C7" i="7"/>
  <c r="C23" i="7"/>
  <c r="C39" i="7"/>
  <c r="C55" i="7"/>
  <c r="C71" i="7"/>
  <c r="C87" i="7"/>
  <c r="C103" i="7"/>
  <c r="C119" i="7"/>
  <c r="C12" i="7"/>
  <c r="C28" i="7"/>
  <c r="C44" i="7"/>
  <c r="C60" i="7"/>
  <c r="C76" i="7"/>
  <c r="C92" i="7"/>
  <c r="C108" i="7"/>
  <c r="C124" i="7"/>
  <c r="C140" i="7"/>
  <c r="C156" i="7"/>
  <c r="C172" i="7"/>
  <c r="C188" i="7"/>
  <c r="C204" i="7"/>
  <c r="C9" i="7"/>
  <c r="C25" i="7"/>
  <c r="C41" i="7"/>
  <c r="C57" i="7"/>
  <c r="C73" i="7"/>
  <c r="C93" i="7"/>
  <c r="C147" i="7"/>
  <c r="C163" i="7"/>
  <c r="C179" i="7"/>
  <c r="C195" i="7"/>
  <c r="C211" i="7"/>
  <c r="C89" i="7"/>
  <c r="C109" i="7"/>
  <c r="C125" i="7"/>
  <c r="C141" i="7"/>
  <c r="C157" i="7"/>
  <c r="C173" i="7"/>
  <c r="C189" i="7"/>
  <c r="C205" i="7"/>
  <c r="C50" i="7"/>
  <c r="C98" i="7"/>
  <c r="C146" i="7"/>
  <c r="C194" i="7"/>
  <c r="C11" i="7"/>
  <c r="C43" i="7"/>
  <c r="C59" i="7"/>
  <c r="C91" i="7"/>
  <c r="C107" i="7"/>
  <c r="C123" i="7"/>
  <c r="C16" i="7"/>
  <c r="C32" i="7"/>
  <c r="C48" i="7"/>
  <c r="C64" i="7"/>
  <c r="C80" i="7"/>
  <c r="C96" i="7"/>
  <c r="C112" i="7"/>
  <c r="C128" i="7"/>
  <c r="C144" i="7"/>
  <c r="C160" i="7"/>
  <c r="C176" i="7"/>
  <c r="C192" i="7"/>
  <c r="C208" i="7"/>
  <c r="C13" i="7"/>
  <c r="C29" i="7"/>
  <c r="C45" i="7"/>
  <c r="C61" i="7"/>
  <c r="C77" i="7"/>
  <c r="C131" i="7"/>
  <c r="C151" i="7"/>
  <c r="C167" i="7"/>
  <c r="C183" i="7"/>
  <c r="C199" i="7"/>
  <c r="C215" i="7"/>
  <c r="C97" i="7"/>
  <c r="C113" i="7"/>
  <c r="C129" i="7"/>
  <c r="C145" i="7"/>
  <c r="C161" i="7"/>
  <c r="C177" i="7"/>
  <c r="C193" i="7"/>
  <c r="C209" i="7"/>
  <c r="C18" i="7"/>
  <c r="C34" i="7"/>
  <c r="C66" i="7"/>
  <c r="C82" i="7"/>
  <c r="C114" i="7"/>
  <c r="C130" i="7"/>
  <c r="C162" i="7"/>
  <c r="C178" i="7"/>
  <c r="C210" i="7"/>
  <c r="C27" i="7"/>
  <c r="C75" i="7"/>
  <c r="C6" i="7"/>
  <c r="C22" i="7"/>
  <c r="C38" i="7"/>
  <c r="C54" i="7"/>
  <c r="C70" i="7"/>
  <c r="C86" i="7"/>
  <c r="C102" i="7"/>
  <c r="C118" i="7"/>
  <c r="C134" i="7"/>
  <c r="C150" i="7"/>
  <c r="C166" i="7"/>
  <c r="C182" i="7"/>
  <c r="C198" i="7"/>
  <c r="C214" i="7"/>
  <c r="C15" i="7"/>
  <c r="C31" i="7"/>
  <c r="C47" i="7"/>
  <c r="C63" i="7"/>
  <c r="C79" i="7"/>
  <c r="C95" i="7"/>
  <c r="C111" i="7"/>
  <c r="C127" i="7"/>
  <c r="C20" i="7"/>
  <c r="C36" i="7"/>
  <c r="C52" i="7"/>
  <c r="C68" i="7"/>
  <c r="C84" i="7"/>
  <c r="C100" i="7"/>
  <c r="C116" i="7"/>
  <c r="C132" i="7"/>
  <c r="C148" i="7"/>
  <c r="C164" i="7"/>
  <c r="C180" i="7"/>
  <c r="C196" i="7"/>
  <c r="C212" i="7"/>
  <c r="C17" i="7"/>
  <c r="C33" i="7"/>
  <c r="C49" i="7"/>
  <c r="C65" i="7"/>
  <c r="C81" i="7"/>
  <c r="C139" i="7"/>
  <c r="C155" i="7"/>
  <c r="C171" i="7"/>
  <c r="C187" i="7"/>
  <c r="C203" i="7"/>
  <c r="C2" i="7"/>
  <c r="C101" i="7"/>
  <c r="C117" i="7"/>
  <c r="C133" i="7"/>
  <c r="C149" i="7"/>
  <c r="C165" i="7"/>
  <c r="C181" i="7"/>
  <c r="C197" i="7"/>
  <c r="C213" i="7"/>
  <c r="C10" i="7"/>
  <c r="C42" i="7"/>
  <c r="C90" i="7"/>
  <c r="C122" i="7"/>
  <c r="C154" i="7"/>
  <c r="C170" i="7"/>
  <c r="C202" i="7"/>
  <c r="C5" i="7"/>
  <c r="C35" i="7"/>
  <c r="C51" i="7"/>
  <c r="C67" i="7"/>
  <c r="C83" i="7"/>
  <c r="C99" i="7"/>
  <c r="C115" i="7"/>
  <c r="C8" i="7"/>
  <c r="C24" i="7"/>
  <c r="C40" i="7"/>
  <c r="C56" i="7"/>
  <c r="C72" i="7"/>
  <c r="C88" i="7"/>
  <c r="C104" i="7"/>
  <c r="C120" i="7"/>
  <c r="C136" i="7"/>
  <c r="C152" i="7"/>
  <c r="C168" i="7"/>
  <c r="C184" i="7"/>
  <c r="C200" i="7"/>
  <c r="C3" i="7"/>
  <c r="C21" i="7"/>
  <c r="C37" i="7"/>
  <c r="C53" i="7"/>
  <c r="C69" i="7"/>
  <c r="C85" i="7"/>
  <c r="C143" i="7"/>
  <c r="C159" i="7"/>
  <c r="C175" i="7"/>
  <c r="C191" i="7"/>
  <c r="C207" i="7"/>
  <c r="C135" i="7"/>
  <c r="C105" i="7"/>
  <c r="C121" i="7"/>
  <c r="C137" i="7"/>
  <c r="C153" i="7"/>
  <c r="C169" i="7"/>
  <c r="C185" i="7"/>
  <c r="C201" i="7"/>
  <c r="E13" i="4"/>
</calcChain>
</file>

<file path=xl/sharedStrings.xml><?xml version="1.0" encoding="utf-8"?>
<sst xmlns="http://schemas.openxmlformats.org/spreadsheetml/2006/main" count="1324" uniqueCount="63">
  <si>
    <t>Sl. No.</t>
  </si>
  <si>
    <t>Gender</t>
  </si>
  <si>
    <t>10th GPA</t>
  </si>
  <si>
    <t>12th GPA</t>
  </si>
  <si>
    <t>12th Grade_s</t>
  </si>
  <si>
    <t>UG_GPA</t>
  </si>
  <si>
    <t>UG_t</t>
  </si>
  <si>
    <t>Etest_score</t>
  </si>
  <si>
    <t>Specialization</t>
  </si>
  <si>
    <t>MBA_GPA</t>
  </si>
  <si>
    <t>Placement Status</t>
  </si>
  <si>
    <t>Annual Salary(In $)</t>
  </si>
  <si>
    <t>M</t>
  </si>
  <si>
    <t>Commerce</t>
  </si>
  <si>
    <t>Sci&amp;Tech</t>
  </si>
  <si>
    <t>Mkt&amp;HR</t>
  </si>
  <si>
    <t>Placed</t>
  </si>
  <si>
    <t>Science</t>
  </si>
  <si>
    <t>Mkt&amp;Fin</t>
  </si>
  <si>
    <t>Arts</t>
  </si>
  <si>
    <t>Comm&amp;Mgmt</t>
  </si>
  <si>
    <t>Not Placed</t>
  </si>
  <si>
    <t>F</t>
  </si>
  <si>
    <t>Others</t>
  </si>
  <si>
    <t>Min</t>
  </si>
  <si>
    <t>Max</t>
  </si>
  <si>
    <t>Q1</t>
  </si>
  <si>
    <t>Q3</t>
  </si>
  <si>
    <t>IQR</t>
  </si>
  <si>
    <t>Lower Fence</t>
  </si>
  <si>
    <t>Upper Fence</t>
  </si>
  <si>
    <t>IQR metod</t>
  </si>
  <si>
    <t>Marketing with Finance</t>
  </si>
  <si>
    <t>Marketing with HR</t>
  </si>
  <si>
    <t>Bin</t>
  </si>
  <si>
    <t>More</t>
  </si>
  <si>
    <t>Frequency</t>
  </si>
  <si>
    <t xml:space="preserve">Min </t>
  </si>
  <si>
    <t>Mean</t>
  </si>
  <si>
    <t>After Imputation Data</t>
  </si>
  <si>
    <t>IQR Method</t>
  </si>
  <si>
    <t>Outlier</t>
  </si>
  <si>
    <t>Row Labels</t>
  </si>
  <si>
    <t>FALSE</t>
  </si>
  <si>
    <t>TRUE</t>
  </si>
  <si>
    <t>(blank)</t>
  </si>
  <si>
    <t>Grand Total</t>
  </si>
  <si>
    <t>Count of Outlier</t>
  </si>
  <si>
    <t>OUTLIERS</t>
  </si>
  <si>
    <t>Column 1</t>
  </si>
  <si>
    <t>Column 2</t>
  </si>
  <si>
    <t>Column 3</t>
  </si>
  <si>
    <t>Column 4</t>
  </si>
  <si>
    <t>Column 5</t>
  </si>
  <si>
    <t>Column 6</t>
  </si>
  <si>
    <t>10th GPA with Annual Salary</t>
  </si>
  <si>
    <t>12th GPA with Annual salary</t>
  </si>
  <si>
    <t>UG_GPA with annual salary</t>
  </si>
  <si>
    <t>Etest_score with annual salary</t>
  </si>
  <si>
    <t>MBA_GPA with annual salary</t>
  </si>
  <si>
    <t>Salay Offered</t>
  </si>
  <si>
    <t>Mkt &amp; Fin</t>
  </si>
  <si>
    <t>Mkt &amp;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</si>
</sst>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2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left"/>
    </xf>
    <xf numFmtId="2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0" fillId="3" borderId="0" xfId="0" applyFill="1"/>
    <xf numFmtId="0" fontId="0" fillId="2" borderId="2" xfId="0" applyFill="1" applyBorder="1"/>
    <xf numFmtId="0" fontId="5" fillId="0" borderId="0" xfId="0" applyFont="1"/>
    <xf numFmtId="0" fontId="4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'Task-1'!$I$13:$I$25</c:f>
              <c:strCache>
                <c:ptCount val="13"/>
                <c:pt idx="0">
                  <c:v>140000</c:v>
                </c:pt>
                <c:pt idx="1">
                  <c:v>190000</c:v>
                </c:pt>
                <c:pt idx="2">
                  <c:v>240000</c:v>
                </c:pt>
                <c:pt idx="3">
                  <c:v>290000</c:v>
                </c:pt>
                <c:pt idx="4">
                  <c:v>340000</c:v>
                </c:pt>
                <c:pt idx="5">
                  <c:v>390000</c:v>
                </c:pt>
                <c:pt idx="6">
                  <c:v>440000</c:v>
                </c:pt>
                <c:pt idx="7">
                  <c:v>490000</c:v>
                </c:pt>
                <c:pt idx="8">
                  <c:v>540000</c:v>
                </c:pt>
                <c:pt idx="9">
                  <c:v>590000</c:v>
                </c:pt>
                <c:pt idx="10">
                  <c:v>640000</c:v>
                </c:pt>
                <c:pt idx="11">
                  <c:v>690000</c:v>
                </c:pt>
                <c:pt idx="12">
                  <c:v>More</c:v>
                </c:pt>
              </c:strCache>
            </c:strRef>
          </c:cat>
          <c:val>
            <c:numRef>
              <c:f>'Task-1'!$J$13:$J$25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26</c:v>
                </c:pt>
                <c:pt idx="3">
                  <c:v>31</c:v>
                </c:pt>
                <c:pt idx="4">
                  <c:v>19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339-83B8-3C382EDC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1472"/>
        <c:axId val="104052224"/>
      </c:barChart>
      <c:catAx>
        <c:axId val="1040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052224"/>
        <c:crosses val="autoZero"/>
        <c:auto val="1"/>
        <c:lblAlgn val="ctr"/>
        <c:lblOffset val="100"/>
        <c:noMultiLvlLbl val="0"/>
      </c:catAx>
      <c:valAx>
        <c:axId val="10405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'Task-1'!$I$47:$I$53</c:f>
              <c:strCache>
                <c:ptCount val="7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450000</c:v>
                </c:pt>
                <c:pt idx="6">
                  <c:v>More</c:v>
                </c:pt>
              </c:strCache>
            </c:strRef>
          </c:cat>
          <c:val>
            <c:numRef>
              <c:f>'Task-1'!$J$47:$J$53</c:f>
              <c:numCache>
                <c:formatCode>General</c:formatCode>
                <c:ptCount val="7"/>
                <c:pt idx="0">
                  <c:v>3</c:v>
                </c:pt>
                <c:pt idx="1">
                  <c:v>22</c:v>
                </c:pt>
                <c:pt idx="2">
                  <c:v>20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E-466B-B571-499543BD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48544"/>
        <c:axId val="104750464"/>
      </c:barChart>
      <c:catAx>
        <c:axId val="1047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750464"/>
        <c:crosses val="autoZero"/>
        <c:auto val="1"/>
        <c:lblAlgn val="ctr"/>
        <c:lblOffset val="100"/>
        <c:noMultiLvlLbl val="0"/>
      </c:catAx>
      <c:valAx>
        <c:axId val="1047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'Task-2'!$I$8:$I$37</c:f>
              <c:strCache>
                <c:ptCount val="30"/>
                <c:pt idx="0">
                  <c:v>140000</c:v>
                </c:pt>
                <c:pt idx="1">
                  <c:v>160000</c:v>
                </c:pt>
                <c:pt idx="2">
                  <c:v>180000</c:v>
                </c:pt>
                <c:pt idx="3">
                  <c:v>200000</c:v>
                </c:pt>
                <c:pt idx="4">
                  <c:v>220000</c:v>
                </c:pt>
                <c:pt idx="5">
                  <c:v>240000</c:v>
                </c:pt>
                <c:pt idx="6">
                  <c:v>260000</c:v>
                </c:pt>
                <c:pt idx="7">
                  <c:v>280000</c:v>
                </c:pt>
                <c:pt idx="8">
                  <c:v>300000</c:v>
                </c:pt>
                <c:pt idx="9">
                  <c:v>320000</c:v>
                </c:pt>
                <c:pt idx="10">
                  <c:v>340000</c:v>
                </c:pt>
                <c:pt idx="11">
                  <c:v>360000</c:v>
                </c:pt>
                <c:pt idx="12">
                  <c:v>380000</c:v>
                </c:pt>
                <c:pt idx="13">
                  <c:v>400000</c:v>
                </c:pt>
                <c:pt idx="14">
                  <c:v>420000</c:v>
                </c:pt>
                <c:pt idx="15">
                  <c:v>440000</c:v>
                </c:pt>
                <c:pt idx="16">
                  <c:v>460000</c:v>
                </c:pt>
                <c:pt idx="17">
                  <c:v>480000</c:v>
                </c:pt>
                <c:pt idx="18">
                  <c:v>500000</c:v>
                </c:pt>
                <c:pt idx="19">
                  <c:v>520000</c:v>
                </c:pt>
                <c:pt idx="20">
                  <c:v>540000</c:v>
                </c:pt>
                <c:pt idx="21">
                  <c:v>560000</c:v>
                </c:pt>
                <c:pt idx="22">
                  <c:v>580000</c:v>
                </c:pt>
                <c:pt idx="23">
                  <c:v>600000</c:v>
                </c:pt>
                <c:pt idx="24">
                  <c:v>620000</c:v>
                </c:pt>
                <c:pt idx="25">
                  <c:v>640000</c:v>
                </c:pt>
                <c:pt idx="26">
                  <c:v>660000</c:v>
                </c:pt>
                <c:pt idx="27">
                  <c:v>680000</c:v>
                </c:pt>
                <c:pt idx="28">
                  <c:v>700000</c:v>
                </c:pt>
                <c:pt idx="29">
                  <c:v>More</c:v>
                </c:pt>
              </c:strCache>
            </c:strRef>
          </c:cat>
          <c:val>
            <c:numRef>
              <c:f>'Task-2'!$J$8:$J$37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16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26</c:v>
                </c:pt>
                <c:pt idx="9">
                  <c:v>1</c:v>
                </c:pt>
                <c:pt idx="10">
                  <c:v>2</c:v>
                </c:pt>
                <c:pt idx="11">
                  <c:v>9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5-4F33-854C-8E7AFE92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10176"/>
        <c:axId val="153012096"/>
      </c:barChart>
      <c:catAx>
        <c:axId val="1530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12096"/>
        <c:crosses val="autoZero"/>
        <c:auto val="1"/>
        <c:lblAlgn val="ctr"/>
        <c:lblOffset val="100"/>
        <c:noMultiLvlLbl val="0"/>
      </c:catAx>
      <c:valAx>
        <c:axId val="15301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'Task-3'!$B$1</c:f>
              <c:strCache>
                <c:ptCount val="1"/>
                <c:pt idx="0">
                  <c:v>Salay Offered</c:v>
                </c:pt>
              </c:strCache>
            </c:strRef>
          </c:tx>
          <c:marker>
            <c:symbol val="none"/>
          </c:marker>
          <c:xVal>
            <c:numRef>
              <c:f>'Task-3'!$A$2:$A$148</c:f>
              <c:numCache>
                <c:formatCode>General</c:formatCode>
                <c:ptCount val="147"/>
                <c:pt idx="0">
                  <c:v>2.0952000000000002</c:v>
                </c:pt>
                <c:pt idx="1">
                  <c:v>2.1055999999999999</c:v>
                </c:pt>
                <c:pt idx="2">
                  <c:v>2.1084000000000001</c:v>
                </c:pt>
                <c:pt idx="3">
                  <c:v>2.1088</c:v>
                </c:pt>
                <c:pt idx="4">
                  <c:v>2.1124000000000001</c:v>
                </c:pt>
                <c:pt idx="5">
                  <c:v>2.1280000000000001</c:v>
                </c:pt>
                <c:pt idx="6">
                  <c:v>2.1396000000000002</c:v>
                </c:pt>
                <c:pt idx="7">
                  <c:v>2.1448</c:v>
                </c:pt>
                <c:pt idx="8">
                  <c:v>2.1576</c:v>
                </c:pt>
                <c:pt idx="9">
                  <c:v>2.1772</c:v>
                </c:pt>
                <c:pt idx="10">
                  <c:v>2.1791999999999998</c:v>
                </c:pt>
                <c:pt idx="11">
                  <c:v>2.1819999999999999</c:v>
                </c:pt>
                <c:pt idx="12">
                  <c:v>2.1919999999999997</c:v>
                </c:pt>
                <c:pt idx="13">
                  <c:v>2.1987999999999999</c:v>
                </c:pt>
                <c:pt idx="14">
                  <c:v>2.2004000000000001</c:v>
                </c:pt>
                <c:pt idx="15">
                  <c:v>2.2012</c:v>
                </c:pt>
                <c:pt idx="16">
                  <c:v>2.2056</c:v>
                </c:pt>
                <c:pt idx="17">
                  <c:v>2.2187999999999999</c:v>
                </c:pt>
                <c:pt idx="18">
                  <c:v>2.2200000000000002</c:v>
                </c:pt>
                <c:pt idx="19">
                  <c:v>2.2319999999999998</c:v>
                </c:pt>
                <c:pt idx="20">
                  <c:v>2.2596000000000003</c:v>
                </c:pt>
                <c:pt idx="21">
                  <c:v>2.2640000000000002</c:v>
                </c:pt>
                <c:pt idx="22">
                  <c:v>2.2652000000000001</c:v>
                </c:pt>
                <c:pt idx="23">
                  <c:v>2.2664</c:v>
                </c:pt>
                <c:pt idx="24">
                  <c:v>2.2680000000000002</c:v>
                </c:pt>
                <c:pt idx="25">
                  <c:v>2.2680000000000002</c:v>
                </c:pt>
                <c:pt idx="26">
                  <c:v>2.2680000000000002</c:v>
                </c:pt>
                <c:pt idx="27">
                  <c:v>2.2724000000000002</c:v>
                </c:pt>
                <c:pt idx="28">
                  <c:v>2.2744</c:v>
                </c:pt>
                <c:pt idx="29">
                  <c:v>2.2776000000000001</c:v>
                </c:pt>
                <c:pt idx="30">
                  <c:v>2.2812000000000001</c:v>
                </c:pt>
                <c:pt idx="31">
                  <c:v>2.2896000000000001</c:v>
                </c:pt>
                <c:pt idx="32">
                  <c:v>2.2924000000000002</c:v>
                </c:pt>
                <c:pt idx="33">
                  <c:v>2.2936000000000001</c:v>
                </c:pt>
                <c:pt idx="34">
                  <c:v>2.302</c:v>
                </c:pt>
                <c:pt idx="35">
                  <c:v>2.306</c:v>
                </c:pt>
                <c:pt idx="36">
                  <c:v>2.3075999999999999</c:v>
                </c:pt>
                <c:pt idx="37">
                  <c:v>2.3119999999999998</c:v>
                </c:pt>
                <c:pt idx="38">
                  <c:v>2.3159999999999998</c:v>
                </c:pt>
                <c:pt idx="39">
                  <c:v>2.3195999999999999</c:v>
                </c:pt>
                <c:pt idx="40">
                  <c:v>2.3291999999999997</c:v>
                </c:pt>
                <c:pt idx="41">
                  <c:v>2.3319999999999999</c:v>
                </c:pt>
                <c:pt idx="42">
                  <c:v>2.3324000000000003</c:v>
                </c:pt>
                <c:pt idx="43">
                  <c:v>2.3359999999999999</c:v>
                </c:pt>
                <c:pt idx="44">
                  <c:v>2.3384</c:v>
                </c:pt>
                <c:pt idx="45">
                  <c:v>2.3512</c:v>
                </c:pt>
                <c:pt idx="46">
                  <c:v>2.3519999999999999</c:v>
                </c:pt>
                <c:pt idx="47">
                  <c:v>2.3548</c:v>
                </c:pt>
                <c:pt idx="48">
                  <c:v>2.3580000000000001</c:v>
                </c:pt>
                <c:pt idx="49">
                  <c:v>2.3768000000000002</c:v>
                </c:pt>
                <c:pt idx="50">
                  <c:v>2.3788</c:v>
                </c:pt>
                <c:pt idx="51">
                  <c:v>2.3875999999999999</c:v>
                </c:pt>
                <c:pt idx="52">
                  <c:v>2.39</c:v>
                </c:pt>
                <c:pt idx="53">
                  <c:v>2.4043999999999999</c:v>
                </c:pt>
                <c:pt idx="54">
                  <c:v>2.4091999999999998</c:v>
                </c:pt>
                <c:pt idx="55">
                  <c:v>2.4156</c:v>
                </c:pt>
                <c:pt idx="56">
                  <c:v>2.4163999999999999</c:v>
                </c:pt>
                <c:pt idx="57">
                  <c:v>2.4175999999999997</c:v>
                </c:pt>
                <c:pt idx="58">
                  <c:v>2.42</c:v>
                </c:pt>
                <c:pt idx="59">
                  <c:v>2.4312</c:v>
                </c:pt>
                <c:pt idx="60">
                  <c:v>2.4340000000000002</c:v>
                </c:pt>
                <c:pt idx="61">
                  <c:v>2.4392</c:v>
                </c:pt>
                <c:pt idx="62">
                  <c:v>2.4396</c:v>
                </c:pt>
                <c:pt idx="63">
                  <c:v>2.4403999999999999</c:v>
                </c:pt>
                <c:pt idx="64">
                  <c:v>2.4504000000000001</c:v>
                </c:pt>
                <c:pt idx="65">
                  <c:v>2.4516</c:v>
                </c:pt>
                <c:pt idx="66">
                  <c:v>2.452</c:v>
                </c:pt>
                <c:pt idx="67">
                  <c:v>2.4523999999999999</c:v>
                </c:pt>
                <c:pt idx="68">
                  <c:v>2.4727999999999999</c:v>
                </c:pt>
                <c:pt idx="69">
                  <c:v>2.48</c:v>
                </c:pt>
                <c:pt idx="70">
                  <c:v>2.4855999999999998</c:v>
                </c:pt>
                <c:pt idx="71">
                  <c:v>2.4863999999999997</c:v>
                </c:pt>
                <c:pt idx="72">
                  <c:v>2.4883999999999999</c:v>
                </c:pt>
                <c:pt idx="73">
                  <c:v>2.4912000000000001</c:v>
                </c:pt>
                <c:pt idx="74">
                  <c:v>2.4940000000000002</c:v>
                </c:pt>
                <c:pt idx="75">
                  <c:v>2.4944000000000002</c:v>
                </c:pt>
                <c:pt idx="76">
                  <c:v>2.4984000000000002</c:v>
                </c:pt>
                <c:pt idx="77">
                  <c:v>2.4992000000000001</c:v>
                </c:pt>
                <c:pt idx="78">
                  <c:v>2.4992000000000001</c:v>
                </c:pt>
                <c:pt idx="79">
                  <c:v>2.5015999999999998</c:v>
                </c:pt>
                <c:pt idx="80">
                  <c:v>2.5024000000000002</c:v>
                </c:pt>
                <c:pt idx="81">
                  <c:v>2.5096000000000003</c:v>
                </c:pt>
                <c:pt idx="82">
                  <c:v>2.516</c:v>
                </c:pt>
                <c:pt idx="83">
                  <c:v>2.5191999999999997</c:v>
                </c:pt>
                <c:pt idx="84">
                  <c:v>2.5232000000000001</c:v>
                </c:pt>
                <c:pt idx="85">
                  <c:v>2.5291999999999999</c:v>
                </c:pt>
                <c:pt idx="86">
                  <c:v>2.5436000000000001</c:v>
                </c:pt>
                <c:pt idx="87">
                  <c:v>2.5448</c:v>
                </c:pt>
                <c:pt idx="88">
                  <c:v>2.548</c:v>
                </c:pt>
                <c:pt idx="89">
                  <c:v>2.5632000000000001</c:v>
                </c:pt>
                <c:pt idx="90">
                  <c:v>2.5660000000000003</c:v>
                </c:pt>
                <c:pt idx="91">
                  <c:v>2.5707999999999998</c:v>
                </c:pt>
                <c:pt idx="92">
                  <c:v>2.5736000000000003</c:v>
                </c:pt>
                <c:pt idx="93">
                  <c:v>2.5743999999999998</c:v>
                </c:pt>
                <c:pt idx="94">
                  <c:v>2.5775999999999999</c:v>
                </c:pt>
                <c:pt idx="95">
                  <c:v>2.5863999999999998</c:v>
                </c:pt>
                <c:pt idx="96">
                  <c:v>2.5943999999999998</c:v>
                </c:pt>
                <c:pt idx="97">
                  <c:v>2.61</c:v>
                </c:pt>
                <c:pt idx="98">
                  <c:v>2.6180000000000003</c:v>
                </c:pt>
                <c:pt idx="99">
                  <c:v>2.6208</c:v>
                </c:pt>
                <c:pt idx="100">
                  <c:v>2.6224000000000003</c:v>
                </c:pt>
                <c:pt idx="101">
                  <c:v>2.6252</c:v>
                </c:pt>
                <c:pt idx="102">
                  <c:v>2.6332</c:v>
                </c:pt>
                <c:pt idx="103">
                  <c:v>2.6416000000000004</c:v>
                </c:pt>
                <c:pt idx="104">
                  <c:v>2.6424000000000003</c:v>
                </c:pt>
                <c:pt idx="105">
                  <c:v>2.6492</c:v>
                </c:pt>
                <c:pt idx="106">
                  <c:v>2.6512000000000002</c:v>
                </c:pt>
                <c:pt idx="107">
                  <c:v>2.6583999999999999</c:v>
                </c:pt>
                <c:pt idx="108">
                  <c:v>2.6675999999999997</c:v>
                </c:pt>
                <c:pt idx="109">
                  <c:v>2.6688000000000001</c:v>
                </c:pt>
                <c:pt idx="110">
                  <c:v>2.6751999999999998</c:v>
                </c:pt>
                <c:pt idx="111">
                  <c:v>2.6776</c:v>
                </c:pt>
                <c:pt idx="112">
                  <c:v>2.6819999999999999</c:v>
                </c:pt>
                <c:pt idx="113">
                  <c:v>2.6852</c:v>
                </c:pt>
                <c:pt idx="114">
                  <c:v>2.6880000000000002</c:v>
                </c:pt>
                <c:pt idx="115">
                  <c:v>2.7075999999999998</c:v>
                </c:pt>
                <c:pt idx="116">
                  <c:v>2.7212000000000001</c:v>
                </c:pt>
                <c:pt idx="117">
                  <c:v>2.7227999999999999</c:v>
                </c:pt>
                <c:pt idx="118">
                  <c:v>2.7227999999999999</c:v>
                </c:pt>
                <c:pt idx="119">
                  <c:v>2.7280000000000002</c:v>
                </c:pt>
                <c:pt idx="120">
                  <c:v>2.7412000000000001</c:v>
                </c:pt>
                <c:pt idx="121">
                  <c:v>2.742</c:v>
                </c:pt>
                <c:pt idx="122">
                  <c:v>2.7451999999999996</c:v>
                </c:pt>
                <c:pt idx="123">
                  <c:v>2.7524000000000002</c:v>
                </c:pt>
                <c:pt idx="124">
                  <c:v>2.7624</c:v>
                </c:pt>
                <c:pt idx="125">
                  <c:v>2.7880000000000003</c:v>
                </c:pt>
                <c:pt idx="126">
                  <c:v>2.7883999999999998</c:v>
                </c:pt>
                <c:pt idx="127">
                  <c:v>2.7888000000000002</c:v>
                </c:pt>
                <c:pt idx="128">
                  <c:v>2.8080000000000003</c:v>
                </c:pt>
                <c:pt idx="129">
                  <c:v>2.8192000000000004</c:v>
                </c:pt>
                <c:pt idx="130">
                  <c:v>2.8324000000000003</c:v>
                </c:pt>
                <c:pt idx="131">
                  <c:v>2.8339999999999996</c:v>
                </c:pt>
                <c:pt idx="132">
                  <c:v>2.84</c:v>
                </c:pt>
                <c:pt idx="133">
                  <c:v>2.8416000000000001</c:v>
                </c:pt>
                <c:pt idx="134">
                  <c:v>2.8572000000000002</c:v>
                </c:pt>
                <c:pt idx="135">
                  <c:v>2.8595999999999999</c:v>
                </c:pt>
                <c:pt idx="136">
                  <c:v>2.8620000000000001</c:v>
                </c:pt>
                <c:pt idx="137">
                  <c:v>2.8708</c:v>
                </c:pt>
                <c:pt idx="138">
                  <c:v>2.8916000000000004</c:v>
                </c:pt>
                <c:pt idx="139">
                  <c:v>2.9112</c:v>
                </c:pt>
                <c:pt idx="140">
                  <c:v>2.9331999999999998</c:v>
                </c:pt>
                <c:pt idx="141">
                  <c:v>2.9407999999999999</c:v>
                </c:pt>
                <c:pt idx="142">
                  <c:v>2.9604000000000004</c:v>
                </c:pt>
                <c:pt idx="143">
                  <c:v>2.9795999999999996</c:v>
                </c:pt>
                <c:pt idx="144">
                  <c:v>3.0472000000000001</c:v>
                </c:pt>
                <c:pt idx="145">
                  <c:v>3.0504000000000002</c:v>
                </c:pt>
                <c:pt idx="146">
                  <c:v>3.1156000000000001</c:v>
                </c:pt>
              </c:numCache>
            </c:numRef>
          </c:xVal>
          <c:yVal>
            <c:numRef>
              <c:f>'Task-3'!$B$2:$B$148</c:f>
              <c:numCache>
                <c:formatCode>General</c:formatCode>
                <c:ptCount val="147"/>
                <c:pt idx="0">
                  <c:v>240000</c:v>
                </c:pt>
                <c:pt idx="1">
                  <c:v>300000</c:v>
                </c:pt>
                <c:pt idx="2">
                  <c:v>220000</c:v>
                </c:pt>
                <c:pt idx="3">
                  <c:v>255000</c:v>
                </c:pt>
                <c:pt idx="4">
                  <c:v>300000</c:v>
                </c:pt>
                <c:pt idx="5">
                  <c:v>250000</c:v>
                </c:pt>
                <c:pt idx="6">
                  <c:v>300000</c:v>
                </c:pt>
                <c:pt idx="7">
                  <c:v>275000</c:v>
                </c:pt>
                <c:pt idx="8">
                  <c:v>250000</c:v>
                </c:pt>
                <c:pt idx="9">
                  <c:v>220000</c:v>
                </c:pt>
                <c:pt idx="10">
                  <c:v>250000</c:v>
                </c:pt>
                <c:pt idx="11">
                  <c:v>204000</c:v>
                </c:pt>
                <c:pt idx="12">
                  <c:v>250000</c:v>
                </c:pt>
                <c:pt idx="13">
                  <c:v>260000</c:v>
                </c:pt>
                <c:pt idx="14">
                  <c:v>250000</c:v>
                </c:pt>
                <c:pt idx="15">
                  <c:v>300000</c:v>
                </c:pt>
                <c:pt idx="16">
                  <c:v>233000</c:v>
                </c:pt>
                <c:pt idx="17">
                  <c:v>320000</c:v>
                </c:pt>
                <c:pt idx="18">
                  <c:v>425000</c:v>
                </c:pt>
                <c:pt idx="19">
                  <c:v>265000</c:v>
                </c:pt>
                <c:pt idx="20">
                  <c:v>216000</c:v>
                </c:pt>
                <c:pt idx="21">
                  <c:v>265000</c:v>
                </c:pt>
                <c:pt idx="22">
                  <c:v>300000</c:v>
                </c:pt>
                <c:pt idx="23">
                  <c:v>265000</c:v>
                </c:pt>
                <c:pt idx="24">
                  <c:v>265000</c:v>
                </c:pt>
                <c:pt idx="25">
                  <c:v>250000</c:v>
                </c:pt>
                <c:pt idx="26">
                  <c:v>240000</c:v>
                </c:pt>
                <c:pt idx="27">
                  <c:v>250000</c:v>
                </c:pt>
                <c:pt idx="28">
                  <c:v>240000</c:v>
                </c:pt>
                <c:pt idx="29">
                  <c:v>265000</c:v>
                </c:pt>
                <c:pt idx="30">
                  <c:v>220000</c:v>
                </c:pt>
                <c:pt idx="31">
                  <c:v>260000</c:v>
                </c:pt>
                <c:pt idx="32">
                  <c:v>220000</c:v>
                </c:pt>
                <c:pt idx="33">
                  <c:v>270000</c:v>
                </c:pt>
                <c:pt idx="34">
                  <c:v>240000</c:v>
                </c:pt>
                <c:pt idx="35">
                  <c:v>500000</c:v>
                </c:pt>
                <c:pt idx="36">
                  <c:v>265000</c:v>
                </c:pt>
                <c:pt idx="37">
                  <c:v>250000</c:v>
                </c:pt>
                <c:pt idx="38">
                  <c:v>220000</c:v>
                </c:pt>
                <c:pt idx="39">
                  <c:v>268000</c:v>
                </c:pt>
                <c:pt idx="40">
                  <c:v>360000</c:v>
                </c:pt>
                <c:pt idx="41">
                  <c:v>260000</c:v>
                </c:pt>
                <c:pt idx="42">
                  <c:v>300000</c:v>
                </c:pt>
                <c:pt idx="43">
                  <c:v>250000</c:v>
                </c:pt>
                <c:pt idx="44">
                  <c:v>275000</c:v>
                </c:pt>
                <c:pt idx="45">
                  <c:v>240000</c:v>
                </c:pt>
                <c:pt idx="46">
                  <c:v>270000</c:v>
                </c:pt>
                <c:pt idx="47">
                  <c:v>270000</c:v>
                </c:pt>
                <c:pt idx="48">
                  <c:v>275000</c:v>
                </c:pt>
                <c:pt idx="49">
                  <c:v>270000</c:v>
                </c:pt>
                <c:pt idx="50">
                  <c:v>230000</c:v>
                </c:pt>
                <c:pt idx="51">
                  <c:v>240000</c:v>
                </c:pt>
                <c:pt idx="52">
                  <c:v>218000</c:v>
                </c:pt>
                <c:pt idx="53">
                  <c:v>240000</c:v>
                </c:pt>
                <c:pt idx="54">
                  <c:v>204000</c:v>
                </c:pt>
                <c:pt idx="55">
                  <c:v>300000</c:v>
                </c:pt>
                <c:pt idx="56">
                  <c:v>225000</c:v>
                </c:pt>
                <c:pt idx="57">
                  <c:v>380000</c:v>
                </c:pt>
                <c:pt idx="58">
                  <c:v>216000</c:v>
                </c:pt>
                <c:pt idx="59">
                  <c:v>360000</c:v>
                </c:pt>
                <c:pt idx="60">
                  <c:v>260000</c:v>
                </c:pt>
                <c:pt idx="61">
                  <c:v>250000</c:v>
                </c:pt>
                <c:pt idx="62">
                  <c:v>275000</c:v>
                </c:pt>
                <c:pt idx="63">
                  <c:v>264000</c:v>
                </c:pt>
                <c:pt idx="64">
                  <c:v>250000</c:v>
                </c:pt>
                <c:pt idx="65">
                  <c:v>260000</c:v>
                </c:pt>
                <c:pt idx="66">
                  <c:v>690000</c:v>
                </c:pt>
                <c:pt idx="67">
                  <c:v>300000</c:v>
                </c:pt>
                <c:pt idx="68">
                  <c:v>276000</c:v>
                </c:pt>
                <c:pt idx="69">
                  <c:v>300000</c:v>
                </c:pt>
                <c:pt idx="70">
                  <c:v>252000</c:v>
                </c:pt>
                <c:pt idx="71">
                  <c:v>420000</c:v>
                </c:pt>
                <c:pt idx="72">
                  <c:v>278000</c:v>
                </c:pt>
                <c:pt idx="73">
                  <c:v>300000</c:v>
                </c:pt>
                <c:pt idx="74">
                  <c:v>240000</c:v>
                </c:pt>
                <c:pt idx="75">
                  <c:v>210000</c:v>
                </c:pt>
                <c:pt idx="76">
                  <c:v>250000</c:v>
                </c:pt>
                <c:pt idx="77">
                  <c:v>300000</c:v>
                </c:pt>
                <c:pt idx="78">
                  <c:v>340000</c:v>
                </c:pt>
                <c:pt idx="79">
                  <c:v>300000</c:v>
                </c:pt>
                <c:pt idx="80">
                  <c:v>411000</c:v>
                </c:pt>
                <c:pt idx="81">
                  <c:v>300000</c:v>
                </c:pt>
                <c:pt idx="82">
                  <c:v>300000</c:v>
                </c:pt>
                <c:pt idx="83">
                  <c:v>200000</c:v>
                </c:pt>
                <c:pt idx="84">
                  <c:v>280000</c:v>
                </c:pt>
                <c:pt idx="85">
                  <c:v>400000</c:v>
                </c:pt>
                <c:pt idx="86">
                  <c:v>360000</c:v>
                </c:pt>
                <c:pt idx="87">
                  <c:v>300000</c:v>
                </c:pt>
                <c:pt idx="88">
                  <c:v>250000</c:v>
                </c:pt>
                <c:pt idx="89">
                  <c:v>240000</c:v>
                </c:pt>
                <c:pt idx="90">
                  <c:v>350000</c:v>
                </c:pt>
                <c:pt idx="91">
                  <c:v>230000</c:v>
                </c:pt>
                <c:pt idx="92">
                  <c:v>140000</c:v>
                </c:pt>
                <c:pt idx="93">
                  <c:v>210000</c:v>
                </c:pt>
                <c:pt idx="94">
                  <c:v>300000</c:v>
                </c:pt>
                <c:pt idx="95">
                  <c:v>200000</c:v>
                </c:pt>
                <c:pt idx="96">
                  <c:v>280000</c:v>
                </c:pt>
                <c:pt idx="97">
                  <c:v>240000</c:v>
                </c:pt>
                <c:pt idx="98">
                  <c:v>360000</c:v>
                </c:pt>
                <c:pt idx="99">
                  <c:v>250000</c:v>
                </c:pt>
                <c:pt idx="100">
                  <c:v>216000</c:v>
                </c:pt>
                <c:pt idx="101">
                  <c:v>200000</c:v>
                </c:pt>
                <c:pt idx="102">
                  <c:v>240000</c:v>
                </c:pt>
                <c:pt idx="103">
                  <c:v>290000</c:v>
                </c:pt>
                <c:pt idx="104">
                  <c:v>285000</c:v>
                </c:pt>
                <c:pt idx="105">
                  <c:v>500000</c:v>
                </c:pt>
                <c:pt idx="106">
                  <c:v>200000</c:v>
                </c:pt>
                <c:pt idx="107">
                  <c:v>500000</c:v>
                </c:pt>
                <c:pt idx="108">
                  <c:v>300000</c:v>
                </c:pt>
                <c:pt idx="109">
                  <c:v>287000</c:v>
                </c:pt>
                <c:pt idx="110">
                  <c:v>240000</c:v>
                </c:pt>
                <c:pt idx="111">
                  <c:v>240000</c:v>
                </c:pt>
                <c:pt idx="112">
                  <c:v>240000</c:v>
                </c:pt>
                <c:pt idx="113">
                  <c:v>250000</c:v>
                </c:pt>
                <c:pt idx="114">
                  <c:v>336000</c:v>
                </c:pt>
                <c:pt idx="115">
                  <c:v>210000</c:v>
                </c:pt>
                <c:pt idx="116">
                  <c:v>300000</c:v>
                </c:pt>
                <c:pt idx="117">
                  <c:v>275000</c:v>
                </c:pt>
                <c:pt idx="118">
                  <c:v>350000</c:v>
                </c:pt>
                <c:pt idx="119">
                  <c:v>210000</c:v>
                </c:pt>
                <c:pt idx="120">
                  <c:v>240000</c:v>
                </c:pt>
                <c:pt idx="121">
                  <c:v>250000</c:v>
                </c:pt>
                <c:pt idx="122">
                  <c:v>218000</c:v>
                </c:pt>
                <c:pt idx="123">
                  <c:v>360000</c:v>
                </c:pt>
                <c:pt idx="124">
                  <c:v>393000</c:v>
                </c:pt>
                <c:pt idx="125">
                  <c:v>200000</c:v>
                </c:pt>
                <c:pt idx="126">
                  <c:v>260000</c:v>
                </c:pt>
                <c:pt idx="127">
                  <c:v>295000</c:v>
                </c:pt>
                <c:pt idx="128">
                  <c:v>300000</c:v>
                </c:pt>
                <c:pt idx="129">
                  <c:v>276000</c:v>
                </c:pt>
                <c:pt idx="130">
                  <c:v>650000</c:v>
                </c:pt>
                <c:pt idx="131">
                  <c:v>300000</c:v>
                </c:pt>
                <c:pt idx="132">
                  <c:v>236000</c:v>
                </c:pt>
                <c:pt idx="133">
                  <c:v>450000</c:v>
                </c:pt>
                <c:pt idx="134">
                  <c:v>252000</c:v>
                </c:pt>
                <c:pt idx="135">
                  <c:v>250000</c:v>
                </c:pt>
                <c:pt idx="136">
                  <c:v>300000</c:v>
                </c:pt>
                <c:pt idx="137">
                  <c:v>250000</c:v>
                </c:pt>
                <c:pt idx="138">
                  <c:v>300000</c:v>
                </c:pt>
                <c:pt idx="139">
                  <c:v>260000</c:v>
                </c:pt>
                <c:pt idx="140">
                  <c:v>350000</c:v>
                </c:pt>
                <c:pt idx="141">
                  <c:v>200000</c:v>
                </c:pt>
                <c:pt idx="142">
                  <c:v>360000</c:v>
                </c:pt>
                <c:pt idx="143">
                  <c:v>400000</c:v>
                </c:pt>
                <c:pt idx="144">
                  <c:v>400000</c:v>
                </c:pt>
                <c:pt idx="145">
                  <c:v>400000</c:v>
                </c:pt>
                <c:pt idx="146">
                  <c:v>236000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0DF-97DA-3C9EB889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3344"/>
        <c:axId val="153039232"/>
      </c:scatterChart>
      <c:valAx>
        <c:axId val="1530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39232"/>
        <c:crosses val="autoZero"/>
        <c:crossBetween val="midCat"/>
      </c:valAx>
      <c:valAx>
        <c:axId val="1530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3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'Task-5'!$I$54:$I$65</c:f>
              <c:strCache>
                <c:ptCount val="12"/>
                <c:pt idx="0">
                  <c:v>200000</c:v>
                </c:pt>
                <c:pt idx="1">
                  <c:v>225000</c:v>
                </c:pt>
                <c:pt idx="2">
                  <c:v>250000</c:v>
                </c:pt>
                <c:pt idx="3">
                  <c:v>275000</c:v>
                </c:pt>
                <c:pt idx="4">
                  <c:v>300000</c:v>
                </c:pt>
                <c:pt idx="5">
                  <c:v>325000</c:v>
                </c:pt>
                <c:pt idx="6">
                  <c:v>350000</c:v>
                </c:pt>
                <c:pt idx="7">
                  <c:v>375000</c:v>
                </c:pt>
                <c:pt idx="8">
                  <c:v>400000</c:v>
                </c:pt>
                <c:pt idx="9">
                  <c:v>425000</c:v>
                </c:pt>
                <c:pt idx="10">
                  <c:v>450000</c:v>
                </c:pt>
                <c:pt idx="11">
                  <c:v>More</c:v>
                </c:pt>
              </c:strCache>
            </c:strRef>
          </c:cat>
          <c:val>
            <c:numRef>
              <c:f>'Task-5'!$J$54:$J$65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8-4852-A855-B587CFB0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0160"/>
        <c:axId val="153422080"/>
      </c:barChart>
      <c:catAx>
        <c:axId val="1534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3422080"/>
        <c:crosses val="autoZero"/>
        <c:auto val="1"/>
        <c:lblAlgn val="ctr"/>
        <c:lblOffset val="100"/>
        <c:noMultiLvlLbl val="0"/>
      </c:catAx>
      <c:valAx>
        <c:axId val="15342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'Task-5'!$I$13:$I$23</c:f>
              <c:strCache>
                <c:ptCount val="11"/>
                <c:pt idx="0">
                  <c:v>200000</c:v>
                </c:pt>
                <c:pt idx="1">
                  <c:v>225000</c:v>
                </c:pt>
                <c:pt idx="2">
                  <c:v>250000</c:v>
                </c:pt>
                <c:pt idx="3">
                  <c:v>275000</c:v>
                </c:pt>
                <c:pt idx="4">
                  <c:v>300000</c:v>
                </c:pt>
                <c:pt idx="5">
                  <c:v>325000</c:v>
                </c:pt>
                <c:pt idx="6">
                  <c:v>350000</c:v>
                </c:pt>
                <c:pt idx="7">
                  <c:v>375000</c:v>
                </c:pt>
                <c:pt idx="8">
                  <c:v>400000</c:v>
                </c:pt>
                <c:pt idx="9">
                  <c:v>425000</c:v>
                </c:pt>
                <c:pt idx="10">
                  <c:v>More</c:v>
                </c:pt>
              </c:strCache>
            </c:strRef>
          </c:cat>
          <c:val>
            <c:numRef>
              <c:f>'Task-5'!$J$13:$J$23</c:f>
              <c:numCache>
                <c:formatCode>General</c:formatCode>
                <c:ptCount val="11"/>
                <c:pt idx="0">
                  <c:v>3</c:v>
                </c:pt>
                <c:pt idx="1">
                  <c:v>10</c:v>
                </c:pt>
                <c:pt idx="2">
                  <c:v>23</c:v>
                </c:pt>
                <c:pt idx="3">
                  <c:v>16</c:v>
                </c:pt>
                <c:pt idx="4">
                  <c:v>22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5-4DFC-91D3-798FD63F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89280"/>
        <c:axId val="90290816"/>
      </c:barChart>
      <c:catAx>
        <c:axId val="902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0290816"/>
        <c:crosses val="autoZero"/>
        <c:auto val="1"/>
        <c:lblAlgn val="ctr"/>
        <c:lblOffset val="100"/>
        <c:noMultiLvlLbl val="0"/>
      </c:catAx>
      <c:valAx>
        <c:axId val="9029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'Task-7'!$H$9:$H$17</c:f>
              <c:strCache>
                <c:ptCount val="9"/>
                <c:pt idx="0">
                  <c:v>2.24</c:v>
                </c:pt>
                <c:pt idx="1">
                  <c:v>2.44</c:v>
                </c:pt>
                <c:pt idx="2">
                  <c:v>2.64</c:v>
                </c:pt>
                <c:pt idx="3">
                  <c:v>2.84</c:v>
                </c:pt>
                <c:pt idx="4">
                  <c:v>3.04</c:v>
                </c:pt>
                <c:pt idx="5">
                  <c:v>3.24</c:v>
                </c:pt>
                <c:pt idx="6">
                  <c:v>3.44</c:v>
                </c:pt>
                <c:pt idx="7">
                  <c:v>3.64</c:v>
                </c:pt>
                <c:pt idx="8">
                  <c:v>More</c:v>
                </c:pt>
              </c:strCache>
            </c:strRef>
          </c:cat>
          <c:val>
            <c:numRef>
              <c:f>'Task-7'!$I$9:$I$17</c:f>
              <c:numCache>
                <c:formatCode>General</c:formatCode>
                <c:ptCount val="9"/>
                <c:pt idx="0">
                  <c:v>4</c:v>
                </c:pt>
                <c:pt idx="1">
                  <c:v>14</c:v>
                </c:pt>
                <c:pt idx="2">
                  <c:v>43</c:v>
                </c:pt>
                <c:pt idx="3">
                  <c:v>34</c:v>
                </c:pt>
                <c:pt idx="4">
                  <c:v>31</c:v>
                </c:pt>
                <c:pt idx="5">
                  <c:v>16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4C18-941C-0A03DE0D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1904"/>
        <c:axId val="153642496"/>
      </c:barChart>
      <c:catAx>
        <c:axId val="1534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42496"/>
        <c:crosses val="autoZero"/>
        <c:auto val="1"/>
        <c:lblAlgn val="ctr"/>
        <c:lblOffset val="100"/>
        <c:noMultiLvlLbl val="0"/>
      </c:catAx>
      <c:valAx>
        <c:axId val="1536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4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MARKETING WITH 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MARKETING WITH FINANCE</a:t>
          </a:r>
        </a:p>
      </cx:txPr>
    </cx:title>
    <cx:plotArea>
      <cx:plotAreaRegion>
        <cx:series layoutId="boxWhisker" uniqueId="{ABD52612-2F5E-4586-9735-5D85B80CF5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MARKETING WITH HR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MARKETING WITH HR</a:t>
          </a:r>
        </a:p>
      </cx:txPr>
    </cx:title>
    <cx:plotArea>
      <cx:plotAreaRegion>
        <cx:series layoutId="boxWhisker" uniqueId="{43EA1E80-1D50-45AE-8888-D3F9E878EAA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889458CC-0BAE-427D-B964-B63CAE79B9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141C4668-5825-47F8-9D70-D72216ADBD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6921D8A5-C006-4FAE-9E08-4B38882D10E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1684653D-1E14-46C3-878E-C642EDA607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30480</xdr:rowOff>
    </xdr:from>
    <xdr:to>
      <xdr:col>19</xdr:col>
      <xdr:colOff>297180</xdr:colOff>
      <xdr:row>9</xdr:row>
      <xdr:rowOff>144780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108960" y="30480"/>
          <a:ext cx="10035540" cy="17602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 - 1 : </a:t>
          </a:r>
          <a:r>
            <a:rPr lang="en-US" sz="1300" b="0"/>
            <a:t>Present</a:t>
          </a:r>
          <a:r>
            <a:rPr lang="en-US" sz="1300" b="0" baseline="0"/>
            <a:t> the spread of annual salaries using a histogram and a boxplot determine how </a:t>
          </a:r>
        </a:p>
        <a:p>
          <a:r>
            <a:rPr lang="en-US" sz="1300" b="0" baseline="0"/>
            <a:t>            the annual salaries vary for the following specializations:</a:t>
          </a:r>
        </a:p>
        <a:p>
          <a:r>
            <a:rPr lang="en-US" sz="1300" b="0" baseline="0"/>
            <a:t>           Marketing with Finance</a:t>
          </a:r>
        </a:p>
        <a:p>
          <a:r>
            <a:rPr lang="en-US" sz="1300" b="0" baseline="0"/>
            <a:t>           Marketing with HR</a:t>
          </a:r>
        </a:p>
        <a:p>
          <a:r>
            <a:rPr lang="en-US" sz="1300" b="1" baseline="0"/>
            <a:t>Interpretation : 1) In  Marketing with Finance specializations  there are many outliers present  the annual salary data </a:t>
          </a:r>
        </a:p>
        <a:p>
          <a:r>
            <a:rPr lang="en-US" sz="1300" b="1" baseline="0"/>
            <a:t>                                 hence the Data is skewed. </a:t>
          </a:r>
        </a:p>
        <a:p>
          <a:r>
            <a:rPr lang="en-US" sz="1300" b="1" baseline="0"/>
            <a:t>                             2) In Marketing  with HR specializations there are some Outliers found in present data so data is not skewed as much marketing</a:t>
          </a:r>
        </a:p>
        <a:p>
          <a:r>
            <a:rPr lang="en-US" sz="1300" b="1" baseline="0"/>
            <a:t>                                 with finance specialization.</a:t>
          </a:r>
        </a:p>
        <a:p>
          <a:r>
            <a:rPr lang="en-US" sz="1300" b="0" baseline="0"/>
            <a:t>          </a:t>
          </a:r>
          <a:endParaRPr lang="en-US" sz="1300" b="1"/>
        </a:p>
      </xdr:txBody>
    </xdr:sp>
    <xdr:clientData/>
  </xdr:twoCellAnchor>
  <xdr:twoCellAnchor>
    <xdr:from>
      <xdr:col>2</xdr:col>
      <xdr:colOff>60958</xdr:colOff>
      <xdr:row>25</xdr:row>
      <xdr:rowOff>167640</xdr:rowOff>
    </xdr:from>
    <xdr:to>
      <xdr:col>11</xdr:col>
      <xdr:colOff>480060</xdr:colOff>
      <xdr:row>40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11</xdr:row>
      <xdr:rowOff>30480</xdr:rowOff>
    </xdr:from>
    <xdr:to>
      <xdr:col>20</xdr:col>
      <xdr:colOff>579120</xdr:colOff>
      <xdr:row>40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8C973A0-24EB-4978-AE66-DA5EFD4B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360" y="2072640"/>
              <a:ext cx="5440680" cy="5425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525780</xdr:colOff>
      <xdr:row>53</xdr:row>
      <xdr:rowOff>144780</xdr:rowOff>
    </xdr:from>
    <xdr:to>
      <xdr:col>12</xdr:col>
      <xdr:colOff>289561</xdr:colOff>
      <xdr:row>67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355F76-2225-4272-95E7-BEF77D9F8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20</xdr:col>
      <xdr:colOff>350520</xdr:colOff>
      <xdr:row>68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25FCC90-A602-42ED-9FDE-D1D5D1F9A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9720" y="8298180"/>
              <a:ext cx="4617720" cy="429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449580</xdr:colOff>
      <xdr:row>5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545080" y="182880"/>
          <a:ext cx="6888480" cy="8229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 - 2 : Present outliers,</a:t>
          </a:r>
          <a:r>
            <a:rPr lang="en-US" sz="1200" baseline="0"/>
            <a:t> if any using an appropriate graph or chart and find the exact values of the outliers.</a:t>
          </a:r>
        </a:p>
        <a:p>
          <a:endParaRPr lang="en-US" sz="1200" baseline="0"/>
        </a:p>
        <a:p>
          <a:r>
            <a:rPr lang="en-US" sz="1200" b="1" baseline="0"/>
            <a:t>Interpretation : Yes outliers present in given data, that are 140000, 650000, 500000 &amp; 690000.</a:t>
          </a:r>
          <a:endParaRPr lang="en-US" sz="1200" b="1"/>
        </a:p>
      </xdr:txBody>
    </xdr:sp>
    <xdr:clientData/>
  </xdr:twoCellAnchor>
  <xdr:twoCellAnchor>
    <xdr:from>
      <xdr:col>10</xdr:col>
      <xdr:colOff>304800</xdr:colOff>
      <xdr:row>11</xdr:row>
      <xdr:rowOff>91440</xdr:rowOff>
    </xdr:from>
    <xdr:to>
      <xdr:col>25</xdr:col>
      <xdr:colOff>419100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20</xdr:col>
      <xdr:colOff>312420</xdr:colOff>
      <xdr:row>58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8CC157-C928-4FD9-A2FF-4C0D0B9D3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4380" y="6042660"/>
              <a:ext cx="5189220" cy="471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7620</xdr:rowOff>
    </xdr:from>
    <xdr:to>
      <xdr:col>13</xdr:col>
      <xdr:colOff>335280</xdr:colOff>
      <xdr:row>9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39340" y="190500"/>
          <a:ext cx="6156960" cy="16002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 - 3 : Use an appropriate graph/chart</a:t>
          </a:r>
          <a:r>
            <a:rPr lang="en-US" sz="1200" baseline="0"/>
            <a:t> to present the relationship between the GPA achieved by students of the MBA course and the annual salary offered to students for the following specializations: </a:t>
          </a:r>
        </a:p>
        <a:p>
          <a:r>
            <a:rPr lang="en-US" sz="1200" baseline="0"/>
            <a:t>Martketing with Fianance</a:t>
          </a:r>
        </a:p>
        <a:p>
          <a:r>
            <a:rPr lang="en-US" sz="1200" baseline="0"/>
            <a:t>Marketing with HR</a:t>
          </a:r>
        </a:p>
        <a:p>
          <a:endParaRPr lang="en-US" sz="1200" baseline="0"/>
        </a:p>
        <a:p>
          <a:r>
            <a:rPr lang="en-US" sz="1200" b="1" baseline="0"/>
            <a:t>Interpretation : There is No correlation between GPA achieved by MBA students &amp; annual salary offered to them.</a:t>
          </a:r>
          <a:endParaRPr lang="en-US" sz="1200" b="1"/>
        </a:p>
      </xdr:txBody>
    </xdr:sp>
    <xdr:clientData/>
  </xdr:twoCellAnchor>
  <xdr:twoCellAnchor>
    <xdr:from>
      <xdr:col>2</xdr:col>
      <xdr:colOff>182880</xdr:colOff>
      <xdr:row>12</xdr:row>
      <xdr:rowOff>91440</xdr:rowOff>
    </xdr:from>
    <xdr:to>
      <xdr:col>17</xdr:col>
      <xdr:colOff>68580</xdr:colOff>
      <xdr:row>33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167640</xdr:rowOff>
    </xdr:from>
    <xdr:to>
      <xdr:col>14</xdr:col>
      <xdr:colOff>335280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931920" y="167640"/>
          <a:ext cx="8267700" cy="92964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 - 4 : </a:t>
          </a:r>
          <a:r>
            <a:rPr lang="en-US" sz="1300"/>
            <a:t>Imput the missing values by replacing them with the mean salary</a:t>
          </a:r>
          <a:r>
            <a:rPr lang="en-US" sz="1300" baseline="0"/>
            <a:t> value. perform outliers analysis on the data after the imputation.</a:t>
          </a:r>
        </a:p>
        <a:p>
          <a:r>
            <a:rPr lang="en-US" sz="1300" b="1" baseline="0"/>
            <a:t>Interpretation : The mean of salary values is 283605.4 &amp; Their are 27 outliers observe after imputation of missing salary value.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30480</xdr:rowOff>
    </xdr:from>
    <xdr:to>
      <xdr:col>16</xdr:col>
      <xdr:colOff>358140</xdr:colOff>
      <xdr:row>9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927860" y="30480"/>
          <a:ext cx="8183880" cy="17449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 - 5 : </a:t>
          </a:r>
          <a:r>
            <a:rPr lang="en-US" sz="1300"/>
            <a:t>Remove the outliers that were identified</a:t>
          </a:r>
          <a:r>
            <a:rPr lang="en-US" sz="1300" baseline="0"/>
            <a:t> in Task 2.</a:t>
          </a:r>
        </a:p>
        <a:p>
          <a:r>
            <a:rPr lang="en-US" sz="1300" baseline="0"/>
            <a:t>           Present the spreed of annual salaries again using a histogram and a boxplot and determine</a:t>
          </a:r>
        </a:p>
        <a:p>
          <a:r>
            <a:rPr lang="en-US" sz="1300" baseline="0"/>
            <a:t>           how the annual salaries vary for the following </a:t>
          </a:r>
          <a:r>
            <a:rPr lang="en-US" sz="1300" baseline="0">
              <a:solidFill>
                <a:schemeClr val="dk1"/>
              </a:solidFill>
              <a:latin typeface="+mn-lt"/>
              <a:ea typeface="+mn-ea"/>
              <a:cs typeface="+mn-cs"/>
            </a:rPr>
            <a:t>specializations: </a:t>
          </a:r>
          <a:endParaRPr lang="en-US" sz="1300" baseline="0"/>
        </a:p>
        <a:p>
          <a:r>
            <a:rPr lang="en-US" sz="1300" baseline="0"/>
            <a:t>           Marketing with finance </a:t>
          </a:r>
        </a:p>
        <a:p>
          <a:r>
            <a:rPr lang="en-US" sz="1300" baseline="0"/>
            <a:t>           Marketing with HR           </a:t>
          </a:r>
        </a:p>
        <a:p>
          <a:r>
            <a:rPr lang="en-US" sz="1300" b="1" baseline="0"/>
            <a:t>Interpretation : Most of the students who got placed having annual salary between 200000 to 300000 </a:t>
          </a:r>
        </a:p>
        <a:p>
          <a:r>
            <a:rPr lang="en-US" sz="1300" b="1" baseline="0"/>
            <a:t>                             in both specializations &amp; the highest package has offered to students who from Marketing </a:t>
          </a:r>
        </a:p>
        <a:p>
          <a:r>
            <a:rPr lang="en-US" sz="1300" b="1" baseline="0"/>
            <a:t>                            with HR specializations.</a:t>
          </a:r>
          <a:endParaRPr lang="en-US" sz="1300" b="1"/>
        </a:p>
      </xdr:txBody>
    </xdr:sp>
    <xdr:clientData/>
  </xdr:twoCellAnchor>
  <xdr:twoCellAnchor>
    <xdr:from>
      <xdr:col>2</xdr:col>
      <xdr:colOff>533400</xdr:colOff>
      <xdr:row>65</xdr:row>
      <xdr:rowOff>106679</xdr:rowOff>
    </xdr:from>
    <xdr:to>
      <xdr:col>13</xdr:col>
      <xdr:colOff>76200</xdr:colOff>
      <xdr:row>85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23</xdr:row>
      <xdr:rowOff>114300</xdr:rowOff>
    </xdr:from>
    <xdr:to>
      <xdr:col>14</xdr:col>
      <xdr:colOff>68580</xdr:colOff>
      <xdr:row>41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350520</xdr:colOff>
      <xdr:row>11</xdr:row>
      <xdr:rowOff>15240</xdr:rowOff>
    </xdr:from>
    <xdr:to>
      <xdr:col>22</xdr:col>
      <xdr:colOff>45720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09931F1-9D9B-45D0-AE1F-DB67B5D83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2042160"/>
              <a:ext cx="4572000" cy="559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411480</xdr:colOff>
      <xdr:row>52</xdr:row>
      <xdr:rowOff>15240</xdr:rowOff>
    </xdr:from>
    <xdr:to>
      <xdr:col>21</xdr:col>
      <xdr:colOff>106680</xdr:colOff>
      <xdr:row>85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12C79CE-BD21-5037-2AB2-7CCF03FAA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6280" y="9563100"/>
              <a:ext cx="4572000" cy="6111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</xdr:row>
      <xdr:rowOff>152400</xdr:rowOff>
    </xdr:from>
    <xdr:to>
      <xdr:col>14</xdr:col>
      <xdr:colOff>320040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73480" y="335280"/>
          <a:ext cx="7680960" cy="17526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500" b="1"/>
            <a:t>Q</a:t>
          </a:r>
          <a:r>
            <a:rPr lang="en-US" sz="1500" b="1" baseline="0"/>
            <a:t> - 6 : </a:t>
          </a:r>
          <a:r>
            <a:rPr lang="en-US" sz="1500" baseline="0"/>
            <a:t>Compare the outputs values of task 1 &amp; Task 5 to identify if the data preprocessing (outlier removel &amp; missing value imputation) has any effect on the spread of data.</a:t>
          </a:r>
        </a:p>
        <a:p>
          <a:endParaRPr lang="en-US" sz="1500" baseline="0"/>
        </a:p>
        <a:p>
          <a:r>
            <a:rPr lang="en-US" sz="1500" b="1" baseline="0"/>
            <a:t> Interpretation : Yes after removing the outliers &amp; imputating missing values the skeweness </a:t>
          </a:r>
        </a:p>
        <a:p>
          <a:r>
            <a:rPr lang="en-US" sz="1500" b="1" baseline="0"/>
            <a:t>                             in data is becomes lower &amp; before that there are many outliers present in</a:t>
          </a:r>
        </a:p>
        <a:p>
          <a:r>
            <a:rPr lang="en-US" sz="1500" b="1" baseline="0"/>
            <a:t>                             given data so that the data is skewed.</a:t>
          </a:r>
          <a:endParaRPr lang="en-US" sz="15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</xdr:row>
      <xdr:rowOff>22860</xdr:rowOff>
    </xdr:from>
    <xdr:to>
      <xdr:col>9</xdr:col>
      <xdr:colOff>510540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524000" y="205740"/>
          <a:ext cx="5158740" cy="7086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1300"/>
            <a:t>Q - 7 : Use a histogram and a boxplot to present the spread of</a:t>
          </a:r>
          <a:r>
            <a:rPr lang="en-US" sz="1300" baseline="0"/>
            <a:t> UG_GPA for all the students who got placed.</a:t>
          </a:r>
        </a:p>
      </xdr:txBody>
    </xdr:sp>
    <xdr:clientData/>
  </xdr:twoCellAnchor>
  <xdr:twoCellAnchor>
    <xdr:from>
      <xdr:col>9</xdr:col>
      <xdr:colOff>601980</xdr:colOff>
      <xdr:row>4</xdr:row>
      <xdr:rowOff>22860</xdr:rowOff>
    </xdr:from>
    <xdr:to>
      <xdr:col>20</xdr:col>
      <xdr:colOff>38100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18</xdr:row>
      <xdr:rowOff>121920</xdr:rowOff>
    </xdr:from>
    <xdr:to>
      <xdr:col>8</xdr:col>
      <xdr:colOff>495300</xdr:colOff>
      <xdr:row>43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7ED8CD-440D-49AA-B588-2D6CA7F34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0" y="3429000"/>
              <a:ext cx="4572000" cy="4579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152400</xdr:rowOff>
    </xdr:from>
    <xdr:to>
      <xdr:col>17</xdr:col>
      <xdr:colOff>129540</xdr:colOff>
      <xdr:row>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549140" y="152400"/>
          <a:ext cx="7856220" cy="7467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/>
            <a:t>Q - 8 : Calculate the correlation coeffcients</a:t>
          </a:r>
          <a:r>
            <a:rPr lang="en-US" sz="1300" baseline="0"/>
            <a:t> of various columns with the annual salary column. Identify the column that are highly correlated with the annual salary column.</a:t>
          </a:r>
        </a:p>
        <a:p>
          <a:r>
            <a:rPr lang="en-US" sz="1300" b="1" baseline="0"/>
            <a:t>Interpretation : MBA_GPA column is highly correlated with the annual salary column.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175260</xdr:rowOff>
    </xdr:from>
    <xdr:to>
      <xdr:col>18</xdr:col>
      <xdr:colOff>365760</xdr:colOff>
      <xdr:row>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4541520" y="175260"/>
          <a:ext cx="7048500" cy="112014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/>
            <a:t>Q - 9 : Insert the correlation matrix for all the numerical columns.</a:t>
          </a:r>
          <a:r>
            <a:rPr lang="en-US" sz="1300" baseline="0"/>
            <a:t> Identify the columns that are highly correlated and those that are loosely correlated.</a:t>
          </a:r>
        </a:p>
        <a:p>
          <a:endParaRPr lang="en-US" sz="1300" baseline="0"/>
        </a:p>
        <a:p>
          <a:r>
            <a:rPr lang="en-US" sz="1300" b="1" baseline="0"/>
            <a:t>Interpretation : UG_GPA &amp; MBA_GPA are the highly correlated with each others.</a:t>
          </a:r>
        </a:p>
        <a:p>
          <a:r>
            <a:rPr lang="en-US" sz="1300" b="1" baseline="0"/>
            <a:t>                             UG_GPA &amp; Annual Salary are loosely correlated with each others.</a:t>
          </a:r>
          <a:endParaRPr lang="en-US" sz="13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" refreshedDate="45183.659261689812" createdVersion="3" refreshedVersion="3" minRefreshableVersion="3" recordCount="215" xr:uid="{00000000-000A-0000-FFFF-FFFF00000000}">
  <cacheSource type="worksheet">
    <worksheetSource ref="A1:C1048576" sheet="Task-4"/>
  </cacheSource>
  <cacheFields count="3">
    <cacheField name="Annual Salary(In $)" numFmtId="0">
      <sharedItems containsString="0" containsBlank="1" containsNumber="1" containsInteger="1" minValue="140000" maxValue="690000"/>
    </cacheField>
    <cacheField name="After Imputation Data" numFmtId="0">
      <sharedItems containsString="0" containsBlank="1" containsNumber="1" containsInteger="1" minValue="140000" maxValue="690000"/>
    </cacheField>
    <cacheField name="Outlier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n v="270000"/>
    <n v="270000"/>
    <x v="0"/>
  </r>
  <r>
    <n v="200000"/>
    <n v="200000"/>
    <x v="0"/>
  </r>
  <r>
    <n v="250000"/>
    <n v="250000"/>
    <x v="0"/>
  </r>
  <r>
    <m/>
    <n v="283605"/>
    <x v="0"/>
  </r>
  <r>
    <n v="425000"/>
    <n v="425000"/>
    <x v="1"/>
  </r>
  <r>
    <m/>
    <n v="283605"/>
    <x v="0"/>
  </r>
  <r>
    <m/>
    <n v="283605"/>
    <x v="0"/>
  </r>
  <r>
    <n v="252000"/>
    <n v="252000"/>
    <x v="0"/>
  </r>
  <r>
    <m/>
    <n v="283605"/>
    <x v="0"/>
  </r>
  <r>
    <n v="260000"/>
    <n v="260000"/>
    <x v="0"/>
  </r>
  <r>
    <n v="250000"/>
    <n v="250000"/>
    <x v="0"/>
  </r>
  <r>
    <m/>
    <n v="283605"/>
    <x v="0"/>
  </r>
  <r>
    <n v="218000"/>
    <n v="218000"/>
    <x v="0"/>
  </r>
  <r>
    <m/>
    <n v="283605"/>
    <x v="0"/>
  </r>
  <r>
    <n v="200000"/>
    <n v="200000"/>
    <x v="0"/>
  </r>
  <r>
    <n v="300000"/>
    <n v="300000"/>
    <x v="0"/>
  </r>
  <r>
    <m/>
    <n v="283605"/>
    <x v="0"/>
  </r>
  <r>
    <m/>
    <n v="283605"/>
    <x v="0"/>
  </r>
  <r>
    <n v="236000"/>
    <n v="236000"/>
    <x v="0"/>
  </r>
  <r>
    <n v="265000"/>
    <n v="265000"/>
    <x v="0"/>
  </r>
  <r>
    <n v="393000"/>
    <n v="393000"/>
    <x v="1"/>
  </r>
  <r>
    <n v="360000"/>
    <n v="360000"/>
    <x v="1"/>
  </r>
  <r>
    <n v="300000"/>
    <n v="300000"/>
    <x v="0"/>
  </r>
  <r>
    <n v="360000"/>
    <n v="360000"/>
    <x v="1"/>
  </r>
  <r>
    <m/>
    <n v="283605"/>
    <x v="0"/>
  </r>
  <r>
    <n v="240000"/>
    <n v="240000"/>
    <x v="0"/>
  </r>
  <r>
    <n v="265000"/>
    <n v="265000"/>
    <x v="0"/>
  </r>
  <r>
    <n v="350000"/>
    <n v="350000"/>
    <x v="1"/>
  </r>
  <r>
    <m/>
    <n v="283605"/>
    <x v="0"/>
  </r>
  <r>
    <n v="250000"/>
    <n v="250000"/>
    <x v="0"/>
  </r>
  <r>
    <m/>
    <n v="283605"/>
    <x v="0"/>
  </r>
  <r>
    <n v="278000"/>
    <n v="278000"/>
    <x v="0"/>
  </r>
  <r>
    <n v="260000"/>
    <n v="260000"/>
    <x v="0"/>
  </r>
  <r>
    <m/>
    <n v="283605"/>
    <x v="0"/>
  </r>
  <r>
    <n v="300000"/>
    <n v="300000"/>
    <x v="0"/>
  </r>
  <r>
    <m/>
    <n v="283605"/>
    <x v="0"/>
  </r>
  <r>
    <n v="320000"/>
    <n v="320000"/>
    <x v="0"/>
  </r>
  <r>
    <n v="240000"/>
    <n v="240000"/>
    <x v="0"/>
  </r>
  <r>
    <n v="411000"/>
    <n v="411000"/>
    <x v="1"/>
  </r>
  <r>
    <n v="287000"/>
    <n v="287000"/>
    <x v="0"/>
  </r>
  <r>
    <m/>
    <n v="283605"/>
    <x v="0"/>
  </r>
  <r>
    <m/>
    <n v="283605"/>
    <x v="0"/>
  </r>
  <r>
    <n v="300000"/>
    <n v="300000"/>
    <x v="0"/>
  </r>
  <r>
    <n v="200000"/>
    <n v="200000"/>
    <x v="0"/>
  </r>
  <r>
    <m/>
    <n v="283605"/>
    <x v="0"/>
  </r>
  <r>
    <m/>
    <n v="283605"/>
    <x v="0"/>
  </r>
  <r>
    <n v="204000"/>
    <n v="204000"/>
    <x v="0"/>
  </r>
  <r>
    <n v="250000"/>
    <n v="250000"/>
    <x v="0"/>
  </r>
  <r>
    <m/>
    <n v="283605"/>
    <x v="0"/>
  </r>
  <r>
    <n v="200000"/>
    <n v="200000"/>
    <x v="0"/>
  </r>
  <r>
    <m/>
    <n v="283605"/>
    <x v="0"/>
  </r>
  <r>
    <m/>
    <n v="283605"/>
    <x v="0"/>
  </r>
  <r>
    <n v="450000"/>
    <n v="450000"/>
    <x v="1"/>
  </r>
  <r>
    <n v="216000"/>
    <n v="216000"/>
    <x v="0"/>
  </r>
  <r>
    <n v="220000"/>
    <n v="220000"/>
    <x v="0"/>
  </r>
  <r>
    <n v="240000"/>
    <n v="240000"/>
    <x v="0"/>
  </r>
  <r>
    <n v="360000"/>
    <n v="360000"/>
    <x v="1"/>
  </r>
  <r>
    <n v="268000"/>
    <n v="268000"/>
    <x v="0"/>
  </r>
  <r>
    <n v="265000"/>
    <n v="265000"/>
    <x v="0"/>
  </r>
  <r>
    <n v="260000"/>
    <n v="260000"/>
    <x v="0"/>
  </r>
  <r>
    <n v="300000"/>
    <n v="300000"/>
    <x v="0"/>
  </r>
  <r>
    <n v="240000"/>
    <n v="240000"/>
    <x v="0"/>
  </r>
  <r>
    <m/>
    <n v="283605"/>
    <x v="0"/>
  </r>
  <r>
    <n v="240000"/>
    <n v="240000"/>
    <x v="0"/>
  </r>
  <r>
    <m/>
    <n v="283605"/>
    <x v="0"/>
  </r>
  <r>
    <n v="275000"/>
    <n v="275000"/>
    <x v="0"/>
  </r>
  <r>
    <n v="275000"/>
    <n v="275000"/>
    <x v="0"/>
  </r>
  <r>
    <m/>
    <n v="283605"/>
    <x v="0"/>
  </r>
  <r>
    <n v="275000"/>
    <n v="275000"/>
    <x v="0"/>
  </r>
  <r>
    <n v="360000"/>
    <n v="360000"/>
    <x v="1"/>
  </r>
  <r>
    <n v="240000"/>
    <n v="240000"/>
    <x v="0"/>
  </r>
  <r>
    <n v="240000"/>
    <n v="240000"/>
    <x v="0"/>
  </r>
  <r>
    <n v="218000"/>
    <n v="218000"/>
    <x v="0"/>
  </r>
  <r>
    <n v="336000"/>
    <n v="336000"/>
    <x v="1"/>
  </r>
  <r>
    <m/>
    <n v="283605"/>
    <x v="0"/>
  </r>
  <r>
    <n v="230000"/>
    <n v="230000"/>
    <x v="0"/>
  </r>
  <r>
    <n v="500000"/>
    <n v="500000"/>
    <x v="1"/>
  </r>
  <r>
    <n v="270000"/>
    <n v="270000"/>
    <x v="0"/>
  </r>
  <r>
    <m/>
    <n v="283605"/>
    <x v="0"/>
  </r>
  <r>
    <n v="240000"/>
    <n v="240000"/>
    <x v="0"/>
  </r>
  <r>
    <n v="300000"/>
    <n v="300000"/>
    <x v="0"/>
  </r>
  <r>
    <m/>
    <n v="283605"/>
    <x v="0"/>
  </r>
  <r>
    <n v="300000"/>
    <n v="300000"/>
    <x v="0"/>
  </r>
  <r>
    <n v="300000"/>
    <n v="300000"/>
    <x v="0"/>
  </r>
  <r>
    <n v="400000"/>
    <n v="400000"/>
    <x v="1"/>
  </r>
  <r>
    <n v="220000"/>
    <n v="220000"/>
    <x v="0"/>
  </r>
  <r>
    <m/>
    <n v="283605"/>
    <x v="0"/>
  </r>
  <r>
    <n v="210000"/>
    <n v="210000"/>
    <x v="0"/>
  </r>
  <r>
    <n v="210000"/>
    <n v="210000"/>
    <x v="0"/>
  </r>
  <r>
    <n v="300000"/>
    <n v="300000"/>
    <x v="0"/>
  </r>
  <r>
    <m/>
    <n v="283605"/>
    <x v="0"/>
  </r>
  <r>
    <n v="230000"/>
    <n v="230000"/>
    <x v="0"/>
  </r>
  <r>
    <m/>
    <n v="283605"/>
    <x v="0"/>
  </r>
  <r>
    <n v="260000"/>
    <n v="260000"/>
    <x v="0"/>
  </r>
  <r>
    <n v="420000"/>
    <n v="420000"/>
    <x v="1"/>
  </r>
  <r>
    <n v="300000"/>
    <n v="300000"/>
    <x v="0"/>
  </r>
  <r>
    <m/>
    <n v="283605"/>
    <x v="0"/>
  </r>
  <r>
    <n v="220000"/>
    <n v="220000"/>
    <x v="0"/>
  </r>
  <r>
    <m/>
    <n v="283605"/>
    <x v="0"/>
  </r>
  <r>
    <m/>
    <n v="283605"/>
    <x v="0"/>
  </r>
  <r>
    <n v="380000"/>
    <n v="380000"/>
    <x v="1"/>
  </r>
  <r>
    <n v="300000"/>
    <n v="300000"/>
    <x v="0"/>
  </r>
  <r>
    <n v="240000"/>
    <n v="240000"/>
    <x v="0"/>
  </r>
  <r>
    <n v="360000"/>
    <n v="360000"/>
    <x v="1"/>
  </r>
  <r>
    <m/>
    <n v="283605"/>
    <x v="0"/>
  </r>
  <r>
    <m/>
    <n v="283605"/>
    <x v="0"/>
  </r>
  <r>
    <n v="200000"/>
    <n v="200000"/>
    <x v="0"/>
  </r>
  <r>
    <n v="300000"/>
    <n v="300000"/>
    <x v="0"/>
  </r>
  <r>
    <m/>
    <n v="283605"/>
    <x v="0"/>
  </r>
  <r>
    <n v="250000"/>
    <n v="250000"/>
    <x v="0"/>
  </r>
  <r>
    <m/>
    <n v="283605"/>
    <x v="0"/>
  </r>
  <r>
    <n v="250000"/>
    <n v="250000"/>
    <x v="0"/>
  </r>
  <r>
    <n v="280000"/>
    <n v="280000"/>
    <x v="0"/>
  </r>
  <r>
    <n v="250000"/>
    <n v="250000"/>
    <x v="0"/>
  </r>
  <r>
    <n v="216000"/>
    <n v="216000"/>
    <x v="0"/>
  </r>
  <r>
    <n v="300000"/>
    <n v="300000"/>
    <x v="0"/>
  </r>
  <r>
    <n v="240000"/>
    <n v="240000"/>
    <x v="0"/>
  </r>
  <r>
    <n v="276000"/>
    <n v="276000"/>
    <x v="0"/>
  </r>
  <r>
    <n v="140000"/>
    <n v="140000"/>
    <x v="1"/>
  </r>
  <r>
    <m/>
    <n v="283605"/>
    <x v="0"/>
  </r>
  <r>
    <n v="250000"/>
    <n v="250000"/>
    <x v="0"/>
  </r>
  <r>
    <n v="236000"/>
    <n v="236000"/>
    <x v="0"/>
  </r>
  <r>
    <n v="240000"/>
    <n v="240000"/>
    <x v="0"/>
  </r>
  <r>
    <n v="250000"/>
    <n v="250000"/>
    <x v="0"/>
  </r>
  <r>
    <n v="350000"/>
    <n v="350000"/>
    <x v="1"/>
  </r>
  <r>
    <n v="210000"/>
    <n v="210000"/>
    <x v="0"/>
  </r>
  <r>
    <n v="250000"/>
    <n v="250000"/>
    <x v="0"/>
  </r>
  <r>
    <n v="400000"/>
    <n v="400000"/>
    <x v="1"/>
  </r>
  <r>
    <n v="250000"/>
    <n v="250000"/>
    <x v="0"/>
  </r>
  <r>
    <m/>
    <n v="283605"/>
    <x v="0"/>
  </r>
  <r>
    <n v="360000"/>
    <n v="360000"/>
    <x v="1"/>
  </r>
  <r>
    <n v="300000"/>
    <n v="300000"/>
    <x v="0"/>
  </r>
  <r>
    <n v="250000"/>
    <n v="250000"/>
    <x v="0"/>
  </r>
  <r>
    <n v="250000"/>
    <n v="250000"/>
    <x v="0"/>
  </r>
  <r>
    <n v="200000"/>
    <n v="200000"/>
    <x v="0"/>
  </r>
  <r>
    <m/>
    <n v="283605"/>
    <x v="0"/>
  </r>
  <r>
    <n v="225000"/>
    <n v="225000"/>
    <x v="0"/>
  </r>
  <r>
    <n v="250000"/>
    <n v="250000"/>
    <x v="0"/>
  </r>
  <r>
    <n v="220000"/>
    <n v="220000"/>
    <x v="0"/>
  </r>
  <r>
    <n v="265000"/>
    <n v="265000"/>
    <x v="0"/>
  </r>
  <r>
    <m/>
    <n v="283605"/>
    <x v="0"/>
  </r>
  <r>
    <n v="260000"/>
    <n v="260000"/>
    <x v="0"/>
  </r>
  <r>
    <n v="300000"/>
    <n v="300000"/>
    <x v="0"/>
  </r>
  <r>
    <m/>
    <n v="283605"/>
    <x v="0"/>
  </r>
  <r>
    <n v="400000"/>
    <n v="400000"/>
    <x v="1"/>
  </r>
  <r>
    <n v="233000"/>
    <n v="233000"/>
    <x v="0"/>
  </r>
  <r>
    <n v="300000"/>
    <n v="300000"/>
    <x v="0"/>
  </r>
  <r>
    <n v="240000"/>
    <n v="240000"/>
    <x v="0"/>
  </r>
  <r>
    <m/>
    <n v="283605"/>
    <x v="0"/>
  </r>
  <r>
    <n v="690000"/>
    <n v="690000"/>
    <x v="1"/>
  </r>
  <r>
    <n v="270000"/>
    <n v="270000"/>
    <x v="0"/>
  </r>
  <r>
    <n v="240000"/>
    <n v="240000"/>
    <x v="0"/>
  </r>
  <r>
    <n v="340000"/>
    <n v="340000"/>
    <x v="1"/>
  </r>
  <r>
    <n v="250000"/>
    <n v="250000"/>
    <x v="0"/>
  </r>
  <r>
    <m/>
    <n v="283605"/>
    <x v="0"/>
  </r>
  <r>
    <n v="255000"/>
    <n v="255000"/>
    <x v="0"/>
  </r>
  <r>
    <n v="300000"/>
    <n v="300000"/>
    <x v="0"/>
  </r>
  <r>
    <m/>
    <n v="283605"/>
    <x v="0"/>
  </r>
  <r>
    <m/>
    <n v="283605"/>
    <x v="0"/>
  </r>
  <r>
    <n v="300000"/>
    <n v="300000"/>
    <x v="0"/>
  </r>
  <r>
    <m/>
    <n v="283605"/>
    <x v="0"/>
  </r>
  <r>
    <n v="285000"/>
    <n v="285000"/>
    <x v="0"/>
  </r>
  <r>
    <n v="500000"/>
    <n v="500000"/>
    <x v="1"/>
  </r>
  <r>
    <n v="250000"/>
    <n v="250000"/>
    <x v="0"/>
  </r>
  <r>
    <m/>
    <n v="283605"/>
    <x v="0"/>
  </r>
  <r>
    <n v="240000"/>
    <n v="240000"/>
    <x v="0"/>
  </r>
  <r>
    <m/>
    <n v="283605"/>
    <x v="0"/>
  </r>
  <r>
    <m/>
    <n v="283605"/>
    <x v="0"/>
  </r>
  <r>
    <m/>
    <n v="283605"/>
    <x v="0"/>
  </r>
  <r>
    <m/>
    <n v="283605"/>
    <x v="0"/>
  </r>
  <r>
    <n v="290000"/>
    <n v="290000"/>
    <x v="0"/>
  </r>
  <r>
    <n v="300000"/>
    <n v="300000"/>
    <x v="0"/>
  </r>
  <r>
    <m/>
    <n v="283605"/>
    <x v="0"/>
  </r>
  <r>
    <n v="500000"/>
    <n v="500000"/>
    <x v="1"/>
  </r>
  <r>
    <m/>
    <n v="283605"/>
    <x v="0"/>
  </r>
  <r>
    <n v="220000"/>
    <n v="220000"/>
    <x v="0"/>
  </r>
  <r>
    <n v="650000"/>
    <n v="650000"/>
    <x v="1"/>
  </r>
  <r>
    <n v="350000"/>
    <n v="350000"/>
    <x v="1"/>
  </r>
  <r>
    <m/>
    <n v="283605"/>
    <x v="0"/>
  </r>
  <r>
    <n v="265000"/>
    <n v="265000"/>
    <x v="0"/>
  </r>
  <r>
    <m/>
    <n v="283605"/>
    <x v="0"/>
  </r>
  <r>
    <m/>
    <n v="283605"/>
    <x v="0"/>
  </r>
  <r>
    <n v="276000"/>
    <n v="276000"/>
    <x v="0"/>
  </r>
  <r>
    <m/>
    <n v="283605"/>
    <x v="0"/>
  </r>
  <r>
    <n v="252000"/>
    <n v="252000"/>
    <x v="0"/>
  </r>
  <r>
    <m/>
    <n v="283605"/>
    <x v="0"/>
  </r>
  <r>
    <n v="280000"/>
    <n v="280000"/>
    <x v="0"/>
  </r>
  <r>
    <m/>
    <n v="283605"/>
    <x v="0"/>
  </r>
  <r>
    <m/>
    <n v="283605"/>
    <x v="0"/>
  </r>
  <r>
    <m/>
    <n v="283605"/>
    <x v="0"/>
  </r>
  <r>
    <n v="264000"/>
    <n v="264000"/>
    <x v="0"/>
  </r>
  <r>
    <n v="270000"/>
    <n v="270000"/>
    <x v="0"/>
  </r>
  <r>
    <n v="300000"/>
    <n v="300000"/>
    <x v="0"/>
  </r>
  <r>
    <m/>
    <n v="283605"/>
    <x v="0"/>
  </r>
  <r>
    <n v="275000"/>
    <n v="275000"/>
    <x v="0"/>
  </r>
  <r>
    <n v="250000"/>
    <n v="250000"/>
    <x v="0"/>
  </r>
  <r>
    <n v="260000"/>
    <n v="260000"/>
    <x v="0"/>
  </r>
  <r>
    <m/>
    <n v="283605"/>
    <x v="0"/>
  </r>
  <r>
    <n v="265000"/>
    <n v="265000"/>
    <x v="0"/>
  </r>
  <r>
    <n v="300000"/>
    <n v="300000"/>
    <x v="0"/>
  </r>
  <r>
    <m/>
    <n v="283605"/>
    <x v="0"/>
  </r>
  <r>
    <n v="240000"/>
    <n v="240000"/>
    <x v="0"/>
  </r>
  <r>
    <n v="260000"/>
    <n v="260000"/>
    <x v="0"/>
  </r>
  <r>
    <n v="210000"/>
    <n v="210000"/>
    <x v="0"/>
  </r>
  <r>
    <n v="250000"/>
    <n v="250000"/>
    <x v="0"/>
  </r>
  <r>
    <m/>
    <n v="283605"/>
    <x v="0"/>
  </r>
  <r>
    <n v="300000"/>
    <n v="300000"/>
    <x v="0"/>
  </r>
  <r>
    <m/>
    <n v="283605"/>
    <x v="0"/>
  </r>
  <r>
    <n v="216000"/>
    <n v="216000"/>
    <x v="0"/>
  </r>
  <r>
    <n v="400000"/>
    <n v="400000"/>
    <x v="1"/>
  </r>
  <r>
    <n v="275000"/>
    <n v="275000"/>
    <x v="0"/>
  </r>
  <r>
    <n v="295000"/>
    <n v="295000"/>
    <x v="0"/>
  </r>
  <r>
    <n v="204000"/>
    <n v="204000"/>
    <x v="0"/>
  </r>
  <r>
    <m/>
    <n v="283605"/>
    <x v="0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1:I15" firstHeaderRow="1" firstDataRow="1" firstDataCol="1"/>
  <pivotFields count="3"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utlier" fld="2" subtotal="count" baseField="0" baseItem="0"/>
  </dataFields>
  <formats count="1">
    <format dxfId="0">
      <pivotArea dataOnly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workbookViewId="0">
      <selection activeCell="N17" sqref="N17"/>
    </sheetView>
  </sheetViews>
  <sheetFormatPr defaultRowHeight="14.4" x14ac:dyDescent="0.3"/>
  <cols>
    <col min="3" max="3" width="13.33203125" customWidth="1"/>
    <col min="4" max="4" width="11.33203125" customWidth="1"/>
    <col min="5" max="5" width="12.88671875" bestFit="1" customWidth="1"/>
    <col min="6" max="6" width="14.44140625" customWidth="1"/>
    <col min="7" max="7" width="13.6640625" bestFit="1" customWidth="1"/>
    <col min="8" max="8" width="20.5546875" customWidth="1"/>
    <col min="9" max="9" width="12.88671875" bestFit="1" customWidth="1"/>
    <col min="10" max="10" width="17" customWidth="1"/>
    <col min="11" max="11" width="16.44140625" bestFit="1" customWidth="1"/>
    <col min="12" max="12" width="16.5546875" style="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">
      <c r="A2" s="1">
        <v>1</v>
      </c>
      <c r="B2" s="1" t="s">
        <v>12</v>
      </c>
      <c r="C2" s="1">
        <v>2.68</v>
      </c>
      <c r="D2" s="1">
        <v>3.64</v>
      </c>
      <c r="E2" s="1" t="s">
        <v>13</v>
      </c>
      <c r="F2" s="1">
        <v>2.3199999999999998</v>
      </c>
      <c r="G2" s="1" t="s">
        <v>14</v>
      </c>
      <c r="H2" s="1">
        <v>55</v>
      </c>
      <c r="I2" s="1" t="s">
        <v>15</v>
      </c>
      <c r="J2" s="1">
        <v>2.3519999999999999</v>
      </c>
      <c r="K2" s="1" t="s">
        <v>16</v>
      </c>
      <c r="L2" s="2">
        <v>270000</v>
      </c>
    </row>
    <row r="3" spans="1:12" x14ac:dyDescent="0.3">
      <c r="A3" s="1">
        <v>2</v>
      </c>
      <c r="B3" s="1" t="s">
        <v>12</v>
      </c>
      <c r="C3" s="1">
        <v>3.1732</v>
      </c>
      <c r="D3" s="1">
        <v>3.1332</v>
      </c>
      <c r="E3" s="1" t="s">
        <v>17</v>
      </c>
      <c r="F3" s="1">
        <v>3.0992000000000002</v>
      </c>
      <c r="G3" s="1" t="s">
        <v>14</v>
      </c>
      <c r="H3" s="1">
        <v>86.5</v>
      </c>
      <c r="I3" s="1" t="s">
        <v>18</v>
      </c>
      <c r="J3" s="1">
        <v>2.6512000000000002</v>
      </c>
      <c r="K3" s="1" t="s">
        <v>16</v>
      </c>
      <c r="L3" s="2">
        <v>200000</v>
      </c>
    </row>
    <row r="4" spans="1:12" x14ac:dyDescent="0.3">
      <c r="A4" s="1">
        <v>3</v>
      </c>
      <c r="B4" s="1" t="s">
        <v>12</v>
      </c>
      <c r="C4" s="1">
        <v>2.6</v>
      </c>
      <c r="D4" s="1">
        <v>2.72</v>
      </c>
      <c r="E4" s="1" t="s">
        <v>19</v>
      </c>
      <c r="F4" s="1">
        <v>2.56</v>
      </c>
      <c r="G4" s="1" t="s">
        <v>20</v>
      </c>
      <c r="H4" s="1">
        <v>75</v>
      </c>
      <c r="I4" s="1" t="s">
        <v>18</v>
      </c>
      <c r="J4" s="1">
        <v>2.3119999999999998</v>
      </c>
      <c r="K4" s="1" t="s">
        <v>16</v>
      </c>
      <c r="L4" s="2">
        <v>250000</v>
      </c>
    </row>
    <row r="5" spans="1:12" x14ac:dyDescent="0.3">
      <c r="A5" s="1">
        <v>4</v>
      </c>
      <c r="B5" s="1" t="s">
        <v>12</v>
      </c>
      <c r="C5" s="1">
        <v>2.2400000000000002</v>
      </c>
      <c r="D5" s="1">
        <v>2.08</v>
      </c>
      <c r="E5" s="1" t="s">
        <v>17</v>
      </c>
      <c r="F5" s="1">
        <v>2.08</v>
      </c>
      <c r="G5" s="1" t="s">
        <v>14</v>
      </c>
      <c r="H5" s="1">
        <v>66</v>
      </c>
      <c r="I5" s="1" t="s">
        <v>15</v>
      </c>
      <c r="J5" s="1">
        <v>2.3772000000000002</v>
      </c>
      <c r="K5" s="1" t="s">
        <v>21</v>
      </c>
      <c r="L5" s="2"/>
    </row>
    <row r="6" spans="1:12" x14ac:dyDescent="0.3">
      <c r="A6" s="1">
        <v>5</v>
      </c>
      <c r="B6" s="1" t="s">
        <v>12</v>
      </c>
      <c r="C6" s="1">
        <v>3.4319999999999999</v>
      </c>
      <c r="D6" s="1">
        <v>2.944</v>
      </c>
      <c r="E6" s="1" t="s">
        <v>13</v>
      </c>
      <c r="F6" s="1">
        <v>2.9319999999999999</v>
      </c>
      <c r="G6" s="1" t="s">
        <v>20</v>
      </c>
      <c r="H6" s="1">
        <v>96.8</v>
      </c>
      <c r="I6" s="1" t="s">
        <v>18</v>
      </c>
      <c r="J6" s="1">
        <v>2.2200000000000002</v>
      </c>
      <c r="K6" s="1" t="s">
        <v>16</v>
      </c>
      <c r="L6" s="2">
        <v>425000</v>
      </c>
    </row>
    <row r="7" spans="1:12" x14ac:dyDescent="0.3">
      <c r="A7" s="1">
        <v>6</v>
      </c>
      <c r="B7" s="1" t="s">
        <v>12</v>
      </c>
      <c r="C7" s="1">
        <v>2.2000000000000002</v>
      </c>
      <c r="D7" s="1">
        <v>1.992</v>
      </c>
      <c r="E7" s="1" t="s">
        <v>17</v>
      </c>
      <c r="F7" s="1">
        <v>2.69</v>
      </c>
      <c r="G7" s="1" t="s">
        <v>14</v>
      </c>
      <c r="H7" s="1">
        <v>55</v>
      </c>
      <c r="I7" s="1" t="s">
        <v>18</v>
      </c>
      <c r="J7" s="1">
        <v>2.0632000000000001</v>
      </c>
      <c r="K7" s="1" t="s">
        <v>21</v>
      </c>
      <c r="L7" s="2"/>
    </row>
    <row r="8" spans="1:12" x14ac:dyDescent="0.3">
      <c r="A8" s="1">
        <v>7</v>
      </c>
      <c r="B8" s="1" t="s">
        <v>22</v>
      </c>
      <c r="C8" s="1">
        <v>1.84</v>
      </c>
      <c r="D8" s="1">
        <v>1.9680000000000002</v>
      </c>
      <c r="E8" s="1" t="s">
        <v>13</v>
      </c>
      <c r="F8" s="1">
        <v>3.16</v>
      </c>
      <c r="G8" s="1" t="s">
        <v>20</v>
      </c>
      <c r="H8" s="1">
        <v>74.28</v>
      </c>
      <c r="I8" s="1" t="s">
        <v>18</v>
      </c>
      <c r="J8" s="1">
        <v>2.1316000000000002</v>
      </c>
      <c r="K8" s="1" t="s">
        <v>21</v>
      </c>
      <c r="L8" s="2"/>
    </row>
    <row r="9" spans="1:12" x14ac:dyDescent="0.3">
      <c r="A9" s="1">
        <v>8</v>
      </c>
      <c r="B9" s="1" t="s">
        <v>12</v>
      </c>
      <c r="C9" s="1">
        <v>3.28</v>
      </c>
      <c r="D9" s="1">
        <v>2.56</v>
      </c>
      <c r="E9" s="1" t="s">
        <v>17</v>
      </c>
      <c r="F9" s="1">
        <v>2.64</v>
      </c>
      <c r="G9" s="1" t="s">
        <v>14</v>
      </c>
      <c r="H9" s="1">
        <v>67</v>
      </c>
      <c r="I9" s="1" t="s">
        <v>18</v>
      </c>
      <c r="J9" s="1">
        <v>2.4855999999999998</v>
      </c>
      <c r="K9" s="1" t="s">
        <v>16</v>
      </c>
      <c r="L9" s="2">
        <v>252000</v>
      </c>
    </row>
    <row r="10" spans="1:12" x14ac:dyDescent="0.3">
      <c r="A10" s="1">
        <v>10</v>
      </c>
      <c r="B10" s="1" t="s">
        <v>12</v>
      </c>
      <c r="C10" s="1">
        <v>2.3199999999999998</v>
      </c>
      <c r="D10" s="1">
        <v>2.8</v>
      </c>
      <c r="E10" s="1" t="s">
        <v>13</v>
      </c>
      <c r="F10" s="1">
        <v>2.44</v>
      </c>
      <c r="G10" s="1" t="s">
        <v>20</v>
      </c>
      <c r="H10" s="1">
        <v>54</v>
      </c>
      <c r="I10" s="1" t="s">
        <v>18</v>
      </c>
      <c r="J10" s="1">
        <v>2.0884</v>
      </c>
      <c r="K10" s="1" t="s">
        <v>21</v>
      </c>
      <c r="L10" s="2"/>
    </row>
    <row r="11" spans="1:12" x14ac:dyDescent="0.3">
      <c r="A11" s="1">
        <v>11</v>
      </c>
      <c r="B11" s="1" t="s">
        <v>12</v>
      </c>
      <c r="C11" s="1">
        <v>2.3199999999999998</v>
      </c>
      <c r="D11" s="1">
        <v>2.44</v>
      </c>
      <c r="E11" s="1" t="s">
        <v>13</v>
      </c>
      <c r="F11" s="1">
        <v>2.4</v>
      </c>
      <c r="G11" s="1" t="s">
        <v>20</v>
      </c>
      <c r="H11" s="1">
        <v>62</v>
      </c>
      <c r="I11" s="1" t="s">
        <v>15</v>
      </c>
      <c r="J11" s="1">
        <v>2.4340000000000002</v>
      </c>
      <c r="K11" s="1" t="s">
        <v>16</v>
      </c>
      <c r="L11" s="2">
        <v>260000</v>
      </c>
    </row>
    <row r="12" spans="1:12" x14ac:dyDescent="0.3">
      <c r="A12" s="1">
        <v>12</v>
      </c>
      <c r="B12" s="1" t="s">
        <v>12</v>
      </c>
      <c r="C12" s="1">
        <v>2.7839999999999998</v>
      </c>
      <c r="D12" s="1">
        <v>2.7360000000000002</v>
      </c>
      <c r="E12" s="1" t="s">
        <v>13</v>
      </c>
      <c r="F12" s="1">
        <v>3.1319999999999997</v>
      </c>
      <c r="G12" s="1" t="s">
        <v>20</v>
      </c>
      <c r="H12" s="1">
        <v>60</v>
      </c>
      <c r="I12" s="1" t="s">
        <v>18</v>
      </c>
      <c r="J12" s="1">
        <v>2.548</v>
      </c>
      <c r="K12" s="1" t="s">
        <v>16</v>
      </c>
      <c r="L12" s="2">
        <v>250000</v>
      </c>
    </row>
    <row r="13" spans="1:12" x14ac:dyDescent="0.3">
      <c r="A13" s="1">
        <v>13</v>
      </c>
      <c r="B13" s="1" t="s">
        <v>22</v>
      </c>
      <c r="C13" s="1">
        <v>1.88</v>
      </c>
      <c r="D13" s="1">
        <v>2.2000000000000002</v>
      </c>
      <c r="E13" s="1" t="s">
        <v>17</v>
      </c>
      <c r="F13" s="1">
        <v>2.6</v>
      </c>
      <c r="G13" s="1" t="s">
        <v>20</v>
      </c>
      <c r="H13" s="1">
        <v>62</v>
      </c>
      <c r="I13" s="1" t="s">
        <v>15</v>
      </c>
      <c r="J13" s="1">
        <v>2.6016000000000004</v>
      </c>
      <c r="K13" s="1" t="s">
        <v>21</v>
      </c>
      <c r="L13" s="2"/>
    </row>
    <row r="14" spans="1:12" x14ac:dyDescent="0.3">
      <c r="A14" s="1">
        <v>14</v>
      </c>
      <c r="B14" s="1" t="s">
        <v>22</v>
      </c>
      <c r="C14" s="1">
        <v>3.08</v>
      </c>
      <c r="D14" s="1">
        <v>3.48</v>
      </c>
      <c r="E14" s="1" t="s">
        <v>13</v>
      </c>
      <c r="F14" s="1">
        <v>2.36</v>
      </c>
      <c r="G14" s="1" t="s">
        <v>20</v>
      </c>
      <c r="H14" s="1">
        <v>68</v>
      </c>
      <c r="I14" s="1" t="s">
        <v>18</v>
      </c>
      <c r="J14" s="1">
        <v>2.7451999999999996</v>
      </c>
      <c r="K14" s="1" t="s">
        <v>16</v>
      </c>
      <c r="L14" s="2">
        <v>218000</v>
      </c>
    </row>
    <row r="15" spans="1:12" x14ac:dyDescent="0.3">
      <c r="A15" s="1">
        <v>15</v>
      </c>
      <c r="B15" s="1" t="s">
        <v>12</v>
      </c>
      <c r="C15" s="1">
        <v>2.48</v>
      </c>
      <c r="D15" s="1">
        <v>1.88</v>
      </c>
      <c r="E15" s="1" t="s">
        <v>13</v>
      </c>
      <c r="F15" s="1">
        <v>2</v>
      </c>
      <c r="G15" s="1" t="s">
        <v>20</v>
      </c>
      <c r="H15" s="1">
        <v>76</v>
      </c>
      <c r="I15" s="1" t="s">
        <v>15</v>
      </c>
      <c r="J15" s="1">
        <v>2.1983999999999999</v>
      </c>
      <c r="K15" s="1" t="s">
        <v>21</v>
      </c>
      <c r="L15" s="2"/>
    </row>
    <row r="16" spans="1:12" x14ac:dyDescent="0.3">
      <c r="A16" s="1">
        <v>16</v>
      </c>
      <c r="B16" s="1" t="s">
        <v>22</v>
      </c>
      <c r="C16" s="1">
        <v>2.6</v>
      </c>
      <c r="D16" s="1">
        <v>3</v>
      </c>
      <c r="E16" s="1" t="s">
        <v>13</v>
      </c>
      <c r="F16" s="1">
        <v>2.76</v>
      </c>
      <c r="G16" s="1" t="s">
        <v>20</v>
      </c>
      <c r="H16" s="1">
        <v>72</v>
      </c>
      <c r="I16" s="1" t="s">
        <v>18</v>
      </c>
      <c r="J16" s="1">
        <v>2.5863999999999998</v>
      </c>
      <c r="K16" s="1" t="s">
        <v>16</v>
      </c>
      <c r="L16" s="2">
        <v>200000</v>
      </c>
    </row>
    <row r="17" spans="1:12" x14ac:dyDescent="0.3">
      <c r="A17" s="1">
        <v>17</v>
      </c>
      <c r="B17" s="1" t="s">
        <v>12</v>
      </c>
      <c r="C17" s="1">
        <v>2.52</v>
      </c>
      <c r="D17" s="1">
        <v>2.6480000000000001</v>
      </c>
      <c r="E17" s="1" t="s">
        <v>13</v>
      </c>
      <c r="F17" s="1">
        <v>2.6239999999999997</v>
      </c>
      <c r="G17" s="1" t="s">
        <v>20</v>
      </c>
      <c r="H17" s="1">
        <v>60</v>
      </c>
      <c r="I17" s="1" t="s">
        <v>18</v>
      </c>
      <c r="J17" s="1">
        <v>2.5015999999999998</v>
      </c>
      <c r="K17" s="1" t="s">
        <v>16</v>
      </c>
      <c r="L17" s="2">
        <v>300000</v>
      </c>
    </row>
    <row r="18" spans="1:12" x14ac:dyDescent="0.3">
      <c r="A18" s="1">
        <v>18</v>
      </c>
      <c r="B18" s="1" t="s">
        <v>22</v>
      </c>
      <c r="C18" s="1">
        <v>2.2000000000000002</v>
      </c>
      <c r="D18" s="1">
        <v>2.68</v>
      </c>
      <c r="E18" s="1" t="s">
        <v>13</v>
      </c>
      <c r="F18" s="1">
        <v>2.56</v>
      </c>
      <c r="G18" s="1" t="s">
        <v>20</v>
      </c>
      <c r="H18" s="1">
        <v>60</v>
      </c>
      <c r="I18" s="1" t="s">
        <v>18</v>
      </c>
      <c r="J18" s="1">
        <v>2.6912000000000003</v>
      </c>
      <c r="K18" s="1" t="s">
        <v>21</v>
      </c>
      <c r="L18" s="2"/>
    </row>
    <row r="19" spans="1:12" x14ac:dyDescent="0.3">
      <c r="A19" s="1">
        <v>19</v>
      </c>
      <c r="B19" s="1" t="s">
        <v>22</v>
      </c>
      <c r="C19" s="1">
        <v>2.52</v>
      </c>
      <c r="D19" s="1">
        <v>2.64</v>
      </c>
      <c r="E19" s="1" t="s">
        <v>13</v>
      </c>
      <c r="F19" s="1">
        <v>2.56</v>
      </c>
      <c r="G19" s="1" t="s">
        <v>20</v>
      </c>
      <c r="H19" s="1">
        <v>68</v>
      </c>
      <c r="I19" s="1" t="s">
        <v>15</v>
      </c>
      <c r="J19" s="1">
        <v>2.5632000000000001</v>
      </c>
      <c r="K19" s="1" t="s">
        <v>21</v>
      </c>
      <c r="L19" s="2"/>
    </row>
    <row r="20" spans="1:12" x14ac:dyDescent="0.3">
      <c r="A20" s="1">
        <v>20</v>
      </c>
      <c r="B20" s="1" t="s">
        <v>12</v>
      </c>
      <c r="C20" s="1">
        <v>2.4</v>
      </c>
      <c r="D20" s="1">
        <v>2.68</v>
      </c>
      <c r="E20" s="1" t="s">
        <v>19</v>
      </c>
      <c r="F20" s="1">
        <v>2.8</v>
      </c>
      <c r="G20" s="1" t="s">
        <v>20</v>
      </c>
      <c r="H20" s="1">
        <v>50.48</v>
      </c>
      <c r="I20" s="1" t="s">
        <v>18</v>
      </c>
      <c r="J20" s="1">
        <v>3.1156000000000001</v>
      </c>
      <c r="K20" s="1" t="s">
        <v>16</v>
      </c>
      <c r="L20" s="2">
        <v>236000</v>
      </c>
    </row>
    <row r="21" spans="1:12" x14ac:dyDescent="0.3">
      <c r="A21" s="1">
        <v>21</v>
      </c>
      <c r="B21" s="1" t="s">
        <v>12</v>
      </c>
      <c r="C21" s="1">
        <v>2.48</v>
      </c>
      <c r="D21" s="1">
        <v>2.6</v>
      </c>
      <c r="E21" s="1" t="s">
        <v>13</v>
      </c>
      <c r="F21" s="1">
        <v>2.64</v>
      </c>
      <c r="G21" s="1" t="s">
        <v>20</v>
      </c>
      <c r="H21" s="1">
        <v>50</v>
      </c>
      <c r="I21" s="1" t="s">
        <v>15</v>
      </c>
      <c r="J21" s="1">
        <v>2.2680000000000002</v>
      </c>
      <c r="K21" s="1" t="s">
        <v>16</v>
      </c>
      <c r="L21" s="2">
        <v>265000</v>
      </c>
    </row>
    <row r="22" spans="1:12" x14ac:dyDescent="0.3">
      <c r="A22" s="1">
        <v>22</v>
      </c>
      <c r="B22" s="1" t="s">
        <v>22</v>
      </c>
      <c r="C22" s="1">
        <v>3.16</v>
      </c>
      <c r="D22" s="1">
        <v>3.04</v>
      </c>
      <c r="E22" s="1" t="s">
        <v>13</v>
      </c>
      <c r="F22" s="1">
        <v>3.4</v>
      </c>
      <c r="G22" s="1" t="s">
        <v>20</v>
      </c>
      <c r="H22" s="1">
        <v>95</v>
      </c>
      <c r="I22" s="1" t="s">
        <v>18</v>
      </c>
      <c r="J22" s="1">
        <v>2.7624</v>
      </c>
      <c r="K22" s="1" t="s">
        <v>16</v>
      </c>
      <c r="L22" s="2">
        <v>393000</v>
      </c>
    </row>
    <row r="23" spans="1:12" x14ac:dyDescent="0.3">
      <c r="A23" s="1">
        <v>23</v>
      </c>
      <c r="B23" s="1" t="s">
        <v>22</v>
      </c>
      <c r="C23" s="1">
        <v>2.7919999999999998</v>
      </c>
      <c r="D23" s="1">
        <v>2.4319999999999999</v>
      </c>
      <c r="E23" s="1" t="s">
        <v>17</v>
      </c>
      <c r="F23" s="1">
        <v>2.8892000000000002</v>
      </c>
      <c r="G23" s="1" t="s">
        <v>14</v>
      </c>
      <c r="H23" s="1">
        <v>55.53</v>
      </c>
      <c r="I23" s="1" t="s">
        <v>15</v>
      </c>
      <c r="J23" s="1">
        <v>2.7524000000000002</v>
      </c>
      <c r="K23" s="1" t="s">
        <v>16</v>
      </c>
      <c r="L23" s="2">
        <v>360000</v>
      </c>
    </row>
    <row r="24" spans="1:12" x14ac:dyDescent="0.3">
      <c r="A24" s="1">
        <v>24</v>
      </c>
      <c r="B24" s="1" t="s">
        <v>22</v>
      </c>
      <c r="C24" s="1">
        <v>3.0960000000000001</v>
      </c>
      <c r="D24" s="1">
        <v>2.4</v>
      </c>
      <c r="E24" s="1" t="s">
        <v>17</v>
      </c>
      <c r="F24" s="1">
        <v>2.5895999999999999</v>
      </c>
      <c r="G24" s="1" t="s">
        <v>14</v>
      </c>
      <c r="H24" s="1">
        <v>92</v>
      </c>
      <c r="I24" s="1" t="s">
        <v>18</v>
      </c>
      <c r="J24" s="1">
        <v>2.5448</v>
      </c>
      <c r="K24" s="1" t="s">
        <v>16</v>
      </c>
      <c r="L24" s="2">
        <v>300000</v>
      </c>
    </row>
    <row r="25" spans="1:12" x14ac:dyDescent="0.3">
      <c r="A25" s="1">
        <v>25</v>
      </c>
      <c r="B25" s="1" t="s">
        <v>12</v>
      </c>
      <c r="C25" s="1">
        <v>3.06</v>
      </c>
      <c r="D25" s="1">
        <v>3.9079999999999999</v>
      </c>
      <c r="E25" s="1" t="s">
        <v>17</v>
      </c>
      <c r="F25" s="1">
        <v>3.1543999999999999</v>
      </c>
      <c r="G25" s="1" t="s">
        <v>14</v>
      </c>
      <c r="H25" s="1">
        <v>97.4</v>
      </c>
      <c r="I25" s="1" t="s">
        <v>18</v>
      </c>
      <c r="J25" s="1">
        <v>2.9604000000000004</v>
      </c>
      <c r="K25" s="1" t="s">
        <v>16</v>
      </c>
      <c r="L25" s="2">
        <v>360000</v>
      </c>
    </row>
    <row r="26" spans="1:12" x14ac:dyDescent="0.3">
      <c r="A26" s="1">
        <v>26</v>
      </c>
      <c r="B26" s="1" t="s">
        <v>22</v>
      </c>
      <c r="C26" s="1">
        <v>2.1031999999999997</v>
      </c>
      <c r="D26" s="1">
        <v>2.1840000000000002</v>
      </c>
      <c r="E26" s="1" t="s">
        <v>13</v>
      </c>
      <c r="F26" s="1">
        <v>2.008</v>
      </c>
      <c r="G26" s="1" t="s">
        <v>20</v>
      </c>
      <c r="H26" s="1">
        <v>76</v>
      </c>
      <c r="I26" s="1" t="s">
        <v>18</v>
      </c>
      <c r="J26" s="1">
        <v>2.6132</v>
      </c>
      <c r="K26" s="1" t="s">
        <v>21</v>
      </c>
      <c r="L26" s="2"/>
    </row>
    <row r="27" spans="1:12" x14ac:dyDescent="0.3">
      <c r="A27" s="1">
        <v>27</v>
      </c>
      <c r="B27" s="1" t="s">
        <v>12</v>
      </c>
      <c r="C27" s="1">
        <v>2.84</v>
      </c>
      <c r="D27" s="1">
        <v>3.16</v>
      </c>
      <c r="E27" s="1" t="s">
        <v>13</v>
      </c>
      <c r="F27" s="1">
        <v>2.64</v>
      </c>
      <c r="G27" s="1" t="s">
        <v>20</v>
      </c>
      <c r="H27" s="1">
        <v>94</v>
      </c>
      <c r="I27" s="1" t="s">
        <v>18</v>
      </c>
      <c r="J27" s="1">
        <v>2.302</v>
      </c>
      <c r="K27" s="1" t="s">
        <v>16</v>
      </c>
      <c r="L27" s="2">
        <v>240000</v>
      </c>
    </row>
    <row r="28" spans="1:12" x14ac:dyDescent="0.3">
      <c r="A28" s="1">
        <v>28</v>
      </c>
      <c r="B28" s="1" t="s">
        <v>12</v>
      </c>
      <c r="C28" s="1">
        <v>2.52</v>
      </c>
      <c r="D28" s="1">
        <v>2.68</v>
      </c>
      <c r="E28" s="1" t="s">
        <v>13</v>
      </c>
      <c r="F28" s="1">
        <v>2.64</v>
      </c>
      <c r="G28" s="1" t="s">
        <v>20</v>
      </c>
      <c r="H28" s="1">
        <v>68</v>
      </c>
      <c r="I28" s="1" t="s">
        <v>15</v>
      </c>
      <c r="J28" s="1">
        <v>2.3075999999999999</v>
      </c>
      <c r="K28" s="1" t="s">
        <v>16</v>
      </c>
      <c r="L28" s="2">
        <v>265000</v>
      </c>
    </row>
    <row r="29" spans="1:12" x14ac:dyDescent="0.3">
      <c r="A29" s="1">
        <v>29</v>
      </c>
      <c r="B29" s="1" t="s">
        <v>12</v>
      </c>
      <c r="C29" s="1">
        <v>3.0704000000000002</v>
      </c>
      <c r="D29" s="1">
        <v>3.06</v>
      </c>
      <c r="E29" s="1" t="s">
        <v>13</v>
      </c>
      <c r="F29" s="1">
        <v>2.7</v>
      </c>
      <c r="G29" s="1" t="s">
        <v>20</v>
      </c>
      <c r="H29" s="1">
        <v>73.349999999999994</v>
      </c>
      <c r="I29" s="1" t="s">
        <v>18</v>
      </c>
      <c r="J29" s="1">
        <v>2.5660000000000003</v>
      </c>
      <c r="K29" s="1" t="s">
        <v>16</v>
      </c>
      <c r="L29" s="2">
        <v>350000</v>
      </c>
    </row>
    <row r="30" spans="1:12" x14ac:dyDescent="0.3">
      <c r="A30" s="1">
        <v>30</v>
      </c>
      <c r="B30" s="1" t="s">
        <v>12</v>
      </c>
      <c r="C30" s="1">
        <v>2.48</v>
      </c>
      <c r="D30" s="1">
        <v>2.68</v>
      </c>
      <c r="E30" s="1" t="s">
        <v>13</v>
      </c>
      <c r="F30" s="1">
        <v>2.3199999999999998</v>
      </c>
      <c r="G30" s="1" t="s">
        <v>20</v>
      </c>
      <c r="H30" s="1">
        <v>77</v>
      </c>
      <c r="I30" s="1" t="s">
        <v>18</v>
      </c>
      <c r="J30" s="1">
        <v>2.0516000000000001</v>
      </c>
      <c r="K30" s="1" t="s">
        <v>21</v>
      </c>
      <c r="L30" s="2"/>
    </row>
    <row r="31" spans="1:12" x14ac:dyDescent="0.3">
      <c r="A31" s="1">
        <v>31</v>
      </c>
      <c r="B31" s="1" t="s">
        <v>22</v>
      </c>
      <c r="C31" s="1">
        <v>2.56</v>
      </c>
      <c r="D31" s="1">
        <v>2.94</v>
      </c>
      <c r="E31" s="1" t="s">
        <v>13</v>
      </c>
      <c r="F31" s="1">
        <v>2.92</v>
      </c>
      <c r="G31" s="1" t="s">
        <v>20</v>
      </c>
      <c r="H31" s="1">
        <v>52</v>
      </c>
      <c r="I31" s="1" t="s">
        <v>15</v>
      </c>
      <c r="J31" s="1">
        <v>2.2680000000000002</v>
      </c>
      <c r="K31" s="1" t="s">
        <v>16</v>
      </c>
      <c r="L31" s="2">
        <v>250000</v>
      </c>
    </row>
    <row r="32" spans="1:12" x14ac:dyDescent="0.3">
      <c r="A32" s="1">
        <v>32</v>
      </c>
      <c r="B32" s="1" t="s">
        <v>22</v>
      </c>
      <c r="C32" s="1">
        <v>2.68</v>
      </c>
      <c r="D32" s="1">
        <v>2.12</v>
      </c>
      <c r="E32" s="1" t="s">
        <v>17</v>
      </c>
      <c r="F32" s="1">
        <v>2.6</v>
      </c>
      <c r="G32" s="1" t="s">
        <v>14</v>
      </c>
      <c r="H32" s="1">
        <v>64</v>
      </c>
      <c r="I32" s="1" t="s">
        <v>15</v>
      </c>
      <c r="J32" s="1">
        <v>2.3328000000000002</v>
      </c>
      <c r="K32" s="1" t="s">
        <v>21</v>
      </c>
      <c r="L32" s="2"/>
    </row>
    <row r="33" spans="1:12" x14ac:dyDescent="0.3">
      <c r="A33" s="1">
        <v>33</v>
      </c>
      <c r="B33" s="1" t="s">
        <v>22</v>
      </c>
      <c r="C33" s="1">
        <v>2.44</v>
      </c>
      <c r="D33" s="1">
        <v>3.24</v>
      </c>
      <c r="E33" s="1" t="s">
        <v>13</v>
      </c>
      <c r="F33" s="1">
        <v>2.6560000000000001</v>
      </c>
      <c r="G33" s="1" t="s">
        <v>20</v>
      </c>
      <c r="H33" s="1">
        <v>50.89</v>
      </c>
      <c r="I33" s="1" t="s">
        <v>15</v>
      </c>
      <c r="J33" s="1">
        <v>2.4883999999999999</v>
      </c>
      <c r="K33" s="1" t="s">
        <v>16</v>
      </c>
      <c r="L33" s="2">
        <v>278000</v>
      </c>
    </row>
    <row r="34" spans="1:12" x14ac:dyDescent="0.3">
      <c r="A34" s="1">
        <v>34</v>
      </c>
      <c r="B34" s="1" t="s">
        <v>22</v>
      </c>
      <c r="C34" s="1">
        <v>3.48</v>
      </c>
      <c r="D34" s="1">
        <v>2.6</v>
      </c>
      <c r="E34" s="1" t="s">
        <v>17</v>
      </c>
      <c r="F34" s="1">
        <v>3.24</v>
      </c>
      <c r="G34" s="1" t="s">
        <v>20</v>
      </c>
      <c r="H34" s="1">
        <v>88</v>
      </c>
      <c r="I34" s="1" t="s">
        <v>18</v>
      </c>
      <c r="J34" s="1">
        <v>2.9112</v>
      </c>
      <c r="K34" s="1" t="s">
        <v>16</v>
      </c>
      <c r="L34" s="2">
        <v>260000</v>
      </c>
    </row>
    <row r="35" spans="1:12" x14ac:dyDescent="0.3">
      <c r="A35" s="1">
        <v>35</v>
      </c>
      <c r="B35" s="1" t="s">
        <v>12</v>
      </c>
      <c r="C35" s="1">
        <v>2.48</v>
      </c>
      <c r="D35" s="1">
        <v>2.04</v>
      </c>
      <c r="E35" s="1" t="s">
        <v>17</v>
      </c>
      <c r="F35" s="1">
        <v>2.08</v>
      </c>
      <c r="G35" s="1" t="s">
        <v>23</v>
      </c>
      <c r="H35" s="1">
        <v>68.44</v>
      </c>
      <c r="I35" s="1" t="s">
        <v>15</v>
      </c>
      <c r="J35" s="1">
        <v>2.5108000000000001</v>
      </c>
      <c r="K35" s="1" t="s">
        <v>21</v>
      </c>
      <c r="L35" s="2"/>
    </row>
    <row r="36" spans="1:12" x14ac:dyDescent="0.3">
      <c r="A36" s="1">
        <v>36</v>
      </c>
      <c r="B36" s="1" t="s">
        <v>22</v>
      </c>
      <c r="C36" s="1">
        <v>2.76</v>
      </c>
      <c r="D36" s="1">
        <v>3.12</v>
      </c>
      <c r="E36" s="1" t="s">
        <v>13</v>
      </c>
      <c r="F36" s="1">
        <v>2.88</v>
      </c>
      <c r="G36" s="1" t="s">
        <v>20</v>
      </c>
      <c r="H36" s="1">
        <v>71</v>
      </c>
      <c r="I36" s="1" t="s">
        <v>15</v>
      </c>
      <c r="J36" s="1">
        <v>2.5096000000000003</v>
      </c>
      <c r="K36" s="1" t="s">
        <v>16</v>
      </c>
      <c r="L36" s="2">
        <v>300000</v>
      </c>
    </row>
    <row r="37" spans="1:12" x14ac:dyDescent="0.3">
      <c r="A37" s="1">
        <v>37</v>
      </c>
      <c r="B37" s="1" t="s">
        <v>12</v>
      </c>
      <c r="C37" s="1">
        <v>2.04</v>
      </c>
      <c r="D37" s="1">
        <v>1.76</v>
      </c>
      <c r="E37" s="1" t="s">
        <v>13</v>
      </c>
      <c r="F37" s="1">
        <v>2.2799999999999998</v>
      </c>
      <c r="G37" s="1" t="s">
        <v>20</v>
      </c>
      <c r="H37" s="1">
        <v>64</v>
      </c>
      <c r="I37" s="1" t="s">
        <v>18</v>
      </c>
      <c r="J37" s="1">
        <v>2.0580000000000003</v>
      </c>
      <c r="K37" s="1" t="s">
        <v>21</v>
      </c>
      <c r="L37" s="2"/>
    </row>
    <row r="38" spans="1:12" x14ac:dyDescent="0.3">
      <c r="A38" s="1">
        <v>38</v>
      </c>
      <c r="B38" s="1" t="s">
        <v>22</v>
      </c>
      <c r="C38" s="1">
        <v>3.16</v>
      </c>
      <c r="D38" s="1">
        <v>3.04</v>
      </c>
      <c r="E38" s="1" t="s">
        <v>17</v>
      </c>
      <c r="F38" s="1">
        <v>2.6239999999999997</v>
      </c>
      <c r="G38" s="1" t="s">
        <v>14</v>
      </c>
      <c r="H38" s="1">
        <v>58</v>
      </c>
      <c r="I38" s="1" t="s">
        <v>15</v>
      </c>
      <c r="J38" s="1">
        <v>2.2187999999999999</v>
      </c>
      <c r="K38" s="1" t="s">
        <v>16</v>
      </c>
      <c r="L38" s="2">
        <v>320000</v>
      </c>
    </row>
    <row r="39" spans="1:12" x14ac:dyDescent="0.3">
      <c r="A39" s="1">
        <v>39</v>
      </c>
      <c r="B39" s="1" t="s">
        <v>22</v>
      </c>
      <c r="C39" s="1">
        <v>2.92</v>
      </c>
      <c r="D39" s="1">
        <v>2.3199999999999998</v>
      </c>
      <c r="E39" s="1" t="s">
        <v>17</v>
      </c>
      <c r="F39" s="1">
        <v>2.64</v>
      </c>
      <c r="G39" s="1" t="s">
        <v>20</v>
      </c>
      <c r="H39" s="1">
        <v>53.7</v>
      </c>
      <c r="I39" s="1" t="s">
        <v>15</v>
      </c>
      <c r="J39" s="1">
        <v>2.2744</v>
      </c>
      <c r="K39" s="1" t="s">
        <v>16</v>
      </c>
      <c r="L39" s="2">
        <v>240000</v>
      </c>
    </row>
    <row r="40" spans="1:12" x14ac:dyDescent="0.3">
      <c r="A40" s="1">
        <v>40</v>
      </c>
      <c r="B40" s="1" t="s">
        <v>12</v>
      </c>
      <c r="C40" s="1">
        <v>3.24</v>
      </c>
      <c r="D40" s="1">
        <v>2.72</v>
      </c>
      <c r="E40" s="1" t="s">
        <v>17</v>
      </c>
      <c r="F40" s="1">
        <v>2.56</v>
      </c>
      <c r="G40" s="1" t="s">
        <v>14</v>
      </c>
      <c r="H40" s="1">
        <v>93</v>
      </c>
      <c r="I40" s="1" t="s">
        <v>18</v>
      </c>
      <c r="J40" s="1">
        <v>2.5024000000000002</v>
      </c>
      <c r="K40" s="1" t="s">
        <v>16</v>
      </c>
      <c r="L40" s="2">
        <v>411000</v>
      </c>
    </row>
    <row r="41" spans="1:12" x14ac:dyDescent="0.3">
      <c r="A41" s="1">
        <v>41</v>
      </c>
      <c r="B41" s="1" t="s">
        <v>22</v>
      </c>
      <c r="C41" s="1">
        <v>3.12</v>
      </c>
      <c r="D41" s="1">
        <v>3.08</v>
      </c>
      <c r="E41" s="1" t="s">
        <v>13</v>
      </c>
      <c r="F41" s="1">
        <v>3.2</v>
      </c>
      <c r="G41" s="1" t="s">
        <v>20</v>
      </c>
      <c r="H41" s="1">
        <v>60</v>
      </c>
      <c r="I41" s="1" t="s">
        <v>18</v>
      </c>
      <c r="J41" s="1">
        <v>2.6688000000000001</v>
      </c>
      <c r="K41" s="1" t="s">
        <v>16</v>
      </c>
      <c r="L41" s="2">
        <v>287000</v>
      </c>
    </row>
    <row r="42" spans="1:12" x14ac:dyDescent="0.3">
      <c r="A42" s="1">
        <v>42</v>
      </c>
      <c r="B42" s="1" t="s">
        <v>22</v>
      </c>
      <c r="C42" s="1">
        <v>2.96</v>
      </c>
      <c r="D42" s="1">
        <v>2.5263999999999998</v>
      </c>
      <c r="E42" s="1" t="s">
        <v>13</v>
      </c>
      <c r="F42" s="1">
        <v>2.6</v>
      </c>
      <c r="G42" s="1" t="s">
        <v>20</v>
      </c>
      <c r="H42" s="1">
        <v>65</v>
      </c>
      <c r="I42" s="1" t="s">
        <v>15</v>
      </c>
      <c r="J42" s="1">
        <v>2.7904</v>
      </c>
      <c r="K42" s="1" t="s">
        <v>21</v>
      </c>
      <c r="L42" s="2"/>
    </row>
    <row r="43" spans="1:12" x14ac:dyDescent="0.3">
      <c r="A43" s="1">
        <v>43</v>
      </c>
      <c r="B43" s="1" t="s">
        <v>12</v>
      </c>
      <c r="C43" s="1">
        <v>1.96</v>
      </c>
      <c r="D43" s="1">
        <v>1.56</v>
      </c>
      <c r="E43" s="1" t="s">
        <v>17</v>
      </c>
      <c r="F43" s="1">
        <v>2.6</v>
      </c>
      <c r="G43" s="1" t="s">
        <v>23</v>
      </c>
      <c r="H43" s="1">
        <v>63</v>
      </c>
      <c r="I43" s="1" t="s">
        <v>18</v>
      </c>
      <c r="J43" s="1">
        <v>2.0484</v>
      </c>
      <c r="K43" s="1" t="s">
        <v>21</v>
      </c>
      <c r="L43" s="2"/>
    </row>
    <row r="44" spans="1:12" x14ac:dyDescent="0.3">
      <c r="A44" s="1">
        <v>44</v>
      </c>
      <c r="B44" s="1" t="s">
        <v>12</v>
      </c>
      <c r="C44" s="1">
        <v>3.48</v>
      </c>
      <c r="D44" s="1">
        <v>3.48</v>
      </c>
      <c r="E44" s="1" t="s">
        <v>13</v>
      </c>
      <c r="F44" s="1">
        <v>2.72</v>
      </c>
      <c r="G44" s="1" t="s">
        <v>20</v>
      </c>
      <c r="H44" s="1">
        <v>95</v>
      </c>
      <c r="I44" s="1" t="s">
        <v>15</v>
      </c>
      <c r="J44" s="1">
        <v>2.516</v>
      </c>
      <c r="K44" s="1" t="s">
        <v>16</v>
      </c>
      <c r="L44" s="2">
        <v>300000</v>
      </c>
    </row>
    <row r="45" spans="1:12" x14ac:dyDescent="0.3">
      <c r="A45" s="1">
        <v>45</v>
      </c>
      <c r="B45" s="1" t="s">
        <v>22</v>
      </c>
      <c r="C45" s="1">
        <v>3.08</v>
      </c>
      <c r="D45" s="1">
        <v>2.92</v>
      </c>
      <c r="E45" s="1" t="s">
        <v>13</v>
      </c>
      <c r="F45" s="1">
        <v>3.24</v>
      </c>
      <c r="G45" s="1" t="s">
        <v>20</v>
      </c>
      <c r="H45" s="1">
        <v>89</v>
      </c>
      <c r="I45" s="1" t="s">
        <v>18</v>
      </c>
      <c r="J45" s="1">
        <v>2.7880000000000003</v>
      </c>
      <c r="K45" s="1" t="s">
        <v>16</v>
      </c>
      <c r="L45" s="2">
        <v>200000</v>
      </c>
    </row>
    <row r="46" spans="1:12" x14ac:dyDescent="0.3">
      <c r="A46" s="1">
        <v>46</v>
      </c>
      <c r="B46" s="1" t="s">
        <v>22</v>
      </c>
      <c r="C46" s="1">
        <v>3.04</v>
      </c>
      <c r="D46" s="1">
        <v>2.56</v>
      </c>
      <c r="E46" s="1" t="s">
        <v>17</v>
      </c>
      <c r="F46" s="1">
        <v>2.88</v>
      </c>
      <c r="G46" s="1" t="s">
        <v>14</v>
      </c>
      <c r="H46" s="1">
        <v>58</v>
      </c>
      <c r="I46" s="1" t="s">
        <v>15</v>
      </c>
      <c r="J46" s="1">
        <v>2.6612</v>
      </c>
      <c r="K46" s="1" t="s">
        <v>21</v>
      </c>
      <c r="L46" s="2"/>
    </row>
    <row r="47" spans="1:12" x14ac:dyDescent="0.3">
      <c r="A47" s="1">
        <v>47</v>
      </c>
      <c r="B47" s="1" t="s">
        <v>22</v>
      </c>
      <c r="C47" s="1">
        <v>2.8355999999999999</v>
      </c>
      <c r="D47" s="1">
        <v>2.8792</v>
      </c>
      <c r="E47" s="1" t="s">
        <v>17</v>
      </c>
      <c r="F47" s="1">
        <v>2.6239999999999997</v>
      </c>
      <c r="G47" s="1" t="s">
        <v>20</v>
      </c>
      <c r="H47" s="1">
        <v>68</v>
      </c>
      <c r="I47" s="1" t="s">
        <v>15</v>
      </c>
      <c r="J47" s="1">
        <v>2.8651999999999997</v>
      </c>
      <c r="K47" s="1" t="s">
        <v>21</v>
      </c>
      <c r="L47" s="2"/>
    </row>
    <row r="48" spans="1:12" x14ac:dyDescent="0.3">
      <c r="A48" s="1">
        <v>48</v>
      </c>
      <c r="B48" s="1" t="s">
        <v>12</v>
      </c>
      <c r="C48" s="1">
        <v>2.52</v>
      </c>
      <c r="D48" s="1">
        <v>2.4</v>
      </c>
      <c r="E48" s="1" t="s">
        <v>13</v>
      </c>
      <c r="F48" s="1">
        <v>2.2799999999999998</v>
      </c>
      <c r="G48" s="1" t="s">
        <v>20</v>
      </c>
      <c r="H48" s="1">
        <v>78</v>
      </c>
      <c r="I48" s="1" t="s">
        <v>18</v>
      </c>
      <c r="J48" s="1">
        <v>2.1819999999999999</v>
      </c>
      <c r="K48" s="1" t="s">
        <v>16</v>
      </c>
      <c r="L48" s="2">
        <v>204000</v>
      </c>
    </row>
    <row r="49" spans="1:12" x14ac:dyDescent="0.3">
      <c r="A49" s="1">
        <v>49</v>
      </c>
      <c r="B49" s="1" t="s">
        <v>12</v>
      </c>
      <c r="C49" s="1">
        <v>2.52</v>
      </c>
      <c r="D49" s="1">
        <v>2.48</v>
      </c>
      <c r="E49" s="1" t="s">
        <v>13</v>
      </c>
      <c r="F49" s="1">
        <v>2.72</v>
      </c>
      <c r="G49" s="1" t="s">
        <v>20</v>
      </c>
      <c r="H49" s="1">
        <v>64</v>
      </c>
      <c r="I49" s="1" t="s">
        <v>18</v>
      </c>
      <c r="J49" s="1">
        <v>2.4984000000000002</v>
      </c>
      <c r="K49" s="1" t="s">
        <v>16</v>
      </c>
      <c r="L49" s="2">
        <v>250000</v>
      </c>
    </row>
    <row r="50" spans="1:12" x14ac:dyDescent="0.3">
      <c r="A50" s="1">
        <v>50</v>
      </c>
      <c r="B50" s="1" t="s">
        <v>22</v>
      </c>
      <c r="C50" s="1">
        <v>2</v>
      </c>
      <c r="D50" s="1">
        <v>1.48</v>
      </c>
      <c r="E50" s="1" t="s">
        <v>19</v>
      </c>
      <c r="F50" s="1">
        <v>2.08</v>
      </c>
      <c r="G50" s="1" t="s">
        <v>23</v>
      </c>
      <c r="H50" s="1">
        <v>65</v>
      </c>
      <c r="I50" s="1" t="s">
        <v>15</v>
      </c>
      <c r="J50" s="1">
        <v>2.2444000000000002</v>
      </c>
      <c r="K50" s="1" t="s">
        <v>21</v>
      </c>
      <c r="L50" s="2"/>
    </row>
    <row r="51" spans="1:12" x14ac:dyDescent="0.3">
      <c r="A51" s="1">
        <v>51</v>
      </c>
      <c r="B51" s="1" t="s">
        <v>22</v>
      </c>
      <c r="C51" s="1">
        <v>3.008</v>
      </c>
      <c r="D51" s="1">
        <v>2.9279999999999999</v>
      </c>
      <c r="E51" s="1" t="s">
        <v>17</v>
      </c>
      <c r="F51" s="1">
        <v>2.7360000000000002</v>
      </c>
      <c r="G51" s="1" t="s">
        <v>20</v>
      </c>
      <c r="H51" s="1">
        <v>65</v>
      </c>
      <c r="I51" s="1" t="s">
        <v>15</v>
      </c>
      <c r="J51" s="1">
        <v>2.5191999999999997</v>
      </c>
      <c r="K51" s="1" t="s">
        <v>16</v>
      </c>
      <c r="L51" s="2">
        <v>200000</v>
      </c>
    </row>
    <row r="52" spans="1:12" x14ac:dyDescent="0.3">
      <c r="A52" s="1">
        <v>52</v>
      </c>
      <c r="B52" s="1" t="s">
        <v>12</v>
      </c>
      <c r="C52" s="1">
        <v>2.1760000000000002</v>
      </c>
      <c r="D52" s="1">
        <v>2.4447999999999999</v>
      </c>
      <c r="E52" s="1" t="s">
        <v>13</v>
      </c>
      <c r="F52" s="1">
        <v>2.2480000000000002</v>
      </c>
      <c r="G52" s="1" t="s">
        <v>20</v>
      </c>
      <c r="H52" s="1">
        <v>67</v>
      </c>
      <c r="I52" s="1" t="s">
        <v>15</v>
      </c>
      <c r="J52" s="1">
        <v>2.5059999999999998</v>
      </c>
      <c r="K52" s="1" t="s">
        <v>21</v>
      </c>
      <c r="L52" s="2"/>
    </row>
    <row r="53" spans="1:12" x14ac:dyDescent="0.3">
      <c r="A53" s="1">
        <v>53</v>
      </c>
      <c r="B53" s="1" t="s">
        <v>22</v>
      </c>
      <c r="C53" s="1">
        <v>1.6355999999999999</v>
      </c>
      <c r="D53" s="1">
        <v>1.8331999999999999</v>
      </c>
      <c r="E53" s="1" t="s">
        <v>13</v>
      </c>
      <c r="F53" s="1">
        <v>2.12</v>
      </c>
      <c r="G53" s="1" t="s">
        <v>20</v>
      </c>
      <c r="H53" s="1">
        <v>71.2</v>
      </c>
      <c r="I53" s="1" t="s">
        <v>15</v>
      </c>
      <c r="J53" s="1">
        <v>2.6195999999999997</v>
      </c>
      <c r="K53" s="1" t="s">
        <v>21</v>
      </c>
      <c r="L53" s="2"/>
    </row>
    <row r="54" spans="1:12" x14ac:dyDescent="0.3">
      <c r="A54" s="1">
        <v>54</v>
      </c>
      <c r="B54" s="1" t="s">
        <v>12</v>
      </c>
      <c r="C54" s="1">
        <v>3.2</v>
      </c>
      <c r="D54" s="1">
        <v>2.8</v>
      </c>
      <c r="E54" s="1" t="s">
        <v>17</v>
      </c>
      <c r="F54" s="1">
        <v>2.88</v>
      </c>
      <c r="G54" s="1" t="s">
        <v>14</v>
      </c>
      <c r="H54" s="1">
        <v>87</v>
      </c>
      <c r="I54" s="1" t="s">
        <v>15</v>
      </c>
      <c r="J54" s="1">
        <v>2.8416000000000001</v>
      </c>
      <c r="K54" s="1" t="s">
        <v>16</v>
      </c>
      <c r="L54" s="2">
        <v>450000</v>
      </c>
    </row>
    <row r="55" spans="1:12" x14ac:dyDescent="0.3">
      <c r="A55" s="1">
        <v>55</v>
      </c>
      <c r="B55" s="1" t="s">
        <v>22</v>
      </c>
      <c r="C55" s="1">
        <v>2.96</v>
      </c>
      <c r="D55" s="1">
        <v>2.4</v>
      </c>
      <c r="E55" s="1" t="s">
        <v>17</v>
      </c>
      <c r="F55" s="1">
        <v>2.76</v>
      </c>
      <c r="G55" s="1" t="s">
        <v>20</v>
      </c>
      <c r="H55" s="1">
        <v>78</v>
      </c>
      <c r="I55" s="1" t="s">
        <v>15</v>
      </c>
      <c r="J55" s="1">
        <v>2.6224000000000003</v>
      </c>
      <c r="K55" s="1" t="s">
        <v>16</v>
      </c>
      <c r="L55" s="2">
        <v>216000</v>
      </c>
    </row>
    <row r="56" spans="1:12" x14ac:dyDescent="0.3">
      <c r="A56" s="1">
        <v>56</v>
      </c>
      <c r="B56" s="1" t="s">
        <v>12</v>
      </c>
      <c r="C56" s="1">
        <v>2.4159999999999999</v>
      </c>
      <c r="D56" s="1">
        <v>2.6639999999999997</v>
      </c>
      <c r="E56" s="1" t="s">
        <v>17</v>
      </c>
      <c r="F56" s="1">
        <v>2.6</v>
      </c>
      <c r="G56" s="1" t="s">
        <v>20</v>
      </c>
      <c r="H56" s="1">
        <v>71</v>
      </c>
      <c r="I56" s="1" t="s">
        <v>15</v>
      </c>
      <c r="J56" s="1">
        <v>2.1084000000000001</v>
      </c>
      <c r="K56" s="1" t="s">
        <v>16</v>
      </c>
      <c r="L56" s="2">
        <v>220000</v>
      </c>
    </row>
    <row r="57" spans="1:12" x14ac:dyDescent="0.3">
      <c r="A57" s="1">
        <v>57</v>
      </c>
      <c r="B57" s="1" t="s">
        <v>12</v>
      </c>
      <c r="C57" s="1">
        <v>2.52</v>
      </c>
      <c r="D57" s="1">
        <v>2.8560000000000003</v>
      </c>
      <c r="E57" s="1" t="s">
        <v>13</v>
      </c>
      <c r="F57" s="1">
        <v>2.456</v>
      </c>
      <c r="G57" s="1" t="s">
        <v>20</v>
      </c>
      <c r="H57" s="1">
        <v>68</v>
      </c>
      <c r="I57" s="1" t="s">
        <v>18</v>
      </c>
      <c r="J57" s="1">
        <v>2.6751999999999998</v>
      </c>
      <c r="K57" s="1" t="s">
        <v>16</v>
      </c>
      <c r="L57" s="2">
        <v>240000</v>
      </c>
    </row>
    <row r="58" spans="1:12" x14ac:dyDescent="0.3">
      <c r="A58" s="1">
        <v>58</v>
      </c>
      <c r="B58" s="1" t="s">
        <v>12</v>
      </c>
      <c r="C58" s="1">
        <v>2.72</v>
      </c>
      <c r="D58" s="1">
        <v>3.04</v>
      </c>
      <c r="E58" s="1" t="s">
        <v>13</v>
      </c>
      <c r="F58" s="1">
        <v>2.96</v>
      </c>
      <c r="G58" s="1" t="s">
        <v>20</v>
      </c>
      <c r="H58" s="1">
        <v>80</v>
      </c>
      <c r="I58" s="1" t="s">
        <v>18</v>
      </c>
      <c r="J58" s="1">
        <v>2.5436000000000001</v>
      </c>
      <c r="K58" s="1" t="s">
        <v>16</v>
      </c>
      <c r="L58" s="2">
        <v>360000</v>
      </c>
    </row>
    <row r="59" spans="1:12" x14ac:dyDescent="0.3">
      <c r="A59" s="1">
        <v>59</v>
      </c>
      <c r="B59" s="1" t="s">
        <v>12</v>
      </c>
      <c r="C59" s="1">
        <v>2.96</v>
      </c>
      <c r="D59" s="1">
        <v>2.48</v>
      </c>
      <c r="E59" s="1" t="s">
        <v>17</v>
      </c>
      <c r="F59" s="1">
        <v>2.72</v>
      </c>
      <c r="G59" s="1" t="s">
        <v>20</v>
      </c>
      <c r="H59" s="1">
        <v>74</v>
      </c>
      <c r="I59" s="1" t="s">
        <v>18</v>
      </c>
      <c r="J59" s="1">
        <v>2.3195999999999999</v>
      </c>
      <c r="K59" s="1" t="s">
        <v>16</v>
      </c>
      <c r="L59" s="2">
        <v>268000</v>
      </c>
    </row>
    <row r="60" spans="1:12" x14ac:dyDescent="0.3">
      <c r="A60" s="1">
        <v>60</v>
      </c>
      <c r="B60" s="1" t="s">
        <v>12</v>
      </c>
      <c r="C60" s="1">
        <v>2.1040000000000001</v>
      </c>
      <c r="D60" s="1">
        <v>2.6231999999999998</v>
      </c>
      <c r="E60" s="1" t="s">
        <v>17</v>
      </c>
      <c r="F60" s="1">
        <v>2.8843999999999999</v>
      </c>
      <c r="G60" s="1" t="s">
        <v>14</v>
      </c>
      <c r="H60" s="1">
        <v>57.6</v>
      </c>
      <c r="I60" s="1" t="s">
        <v>18</v>
      </c>
      <c r="J60" s="1">
        <v>2.2664</v>
      </c>
      <c r="K60" s="1" t="s">
        <v>16</v>
      </c>
      <c r="L60" s="2">
        <v>265000</v>
      </c>
    </row>
    <row r="61" spans="1:12" x14ac:dyDescent="0.3">
      <c r="A61" s="1">
        <v>61</v>
      </c>
      <c r="B61" s="1" t="s">
        <v>12</v>
      </c>
      <c r="C61" s="1">
        <v>2.96</v>
      </c>
      <c r="D61" s="1">
        <v>2.8</v>
      </c>
      <c r="E61" s="1" t="s">
        <v>17</v>
      </c>
      <c r="F61" s="1">
        <v>2.88</v>
      </c>
      <c r="G61" s="1" t="s">
        <v>20</v>
      </c>
      <c r="H61" s="1">
        <v>60</v>
      </c>
      <c r="I61" s="1" t="s">
        <v>18</v>
      </c>
      <c r="J61" s="1">
        <v>2.2896000000000001</v>
      </c>
      <c r="K61" s="1" t="s">
        <v>16</v>
      </c>
      <c r="L61" s="2">
        <v>260000</v>
      </c>
    </row>
    <row r="62" spans="1:12" x14ac:dyDescent="0.3">
      <c r="A62" s="1">
        <v>62</v>
      </c>
      <c r="B62" s="1" t="s">
        <v>12</v>
      </c>
      <c r="C62" s="1">
        <v>3.3680000000000003</v>
      </c>
      <c r="D62" s="1">
        <v>2.9360000000000004</v>
      </c>
      <c r="E62" s="1" t="s">
        <v>13</v>
      </c>
      <c r="F62" s="1">
        <v>2.6756000000000002</v>
      </c>
      <c r="G62" s="1" t="s">
        <v>20</v>
      </c>
      <c r="H62" s="1">
        <v>61.6</v>
      </c>
      <c r="I62" s="1" t="s">
        <v>18</v>
      </c>
      <c r="J62" s="1">
        <v>2.4992000000000001</v>
      </c>
      <c r="K62" s="1" t="s">
        <v>16</v>
      </c>
      <c r="L62" s="2">
        <v>300000</v>
      </c>
    </row>
    <row r="63" spans="1:12" x14ac:dyDescent="0.3">
      <c r="A63" s="1">
        <v>63</v>
      </c>
      <c r="B63" s="1" t="s">
        <v>22</v>
      </c>
      <c r="C63" s="1">
        <v>3.46</v>
      </c>
      <c r="D63" s="1">
        <v>2.5680000000000001</v>
      </c>
      <c r="E63" s="1" t="s">
        <v>17</v>
      </c>
      <c r="F63" s="1">
        <v>2.6960000000000002</v>
      </c>
      <c r="G63" s="1" t="s">
        <v>14</v>
      </c>
      <c r="H63" s="1">
        <v>59</v>
      </c>
      <c r="I63" s="1" t="s">
        <v>18</v>
      </c>
      <c r="J63" s="1">
        <v>2.3875999999999999</v>
      </c>
      <c r="K63" s="1" t="s">
        <v>16</v>
      </c>
      <c r="L63" s="2">
        <v>240000</v>
      </c>
    </row>
    <row r="64" spans="1:12" x14ac:dyDescent="0.3">
      <c r="A64" s="1">
        <v>64</v>
      </c>
      <c r="B64" s="1" t="s">
        <v>12</v>
      </c>
      <c r="C64" s="1">
        <v>2.44</v>
      </c>
      <c r="D64" s="1">
        <v>2.8</v>
      </c>
      <c r="E64" s="1" t="s">
        <v>13</v>
      </c>
      <c r="F64" s="1">
        <v>2.56</v>
      </c>
      <c r="G64" s="1" t="s">
        <v>20</v>
      </c>
      <c r="H64" s="1">
        <v>68.5</v>
      </c>
      <c r="I64" s="1" t="s">
        <v>15</v>
      </c>
      <c r="J64" s="1">
        <v>2.38</v>
      </c>
      <c r="K64" s="1" t="s">
        <v>21</v>
      </c>
      <c r="L64" s="2"/>
    </row>
    <row r="65" spans="1:12" x14ac:dyDescent="0.3">
      <c r="A65" s="1">
        <v>65</v>
      </c>
      <c r="B65" s="1" t="s">
        <v>12</v>
      </c>
      <c r="C65" s="1">
        <v>3.2</v>
      </c>
      <c r="D65" s="1">
        <v>2.92</v>
      </c>
      <c r="E65" s="1" t="s">
        <v>13</v>
      </c>
      <c r="F65" s="1">
        <v>3</v>
      </c>
      <c r="G65" s="1" t="s">
        <v>20</v>
      </c>
      <c r="H65" s="1">
        <v>61</v>
      </c>
      <c r="I65" s="1" t="s">
        <v>18</v>
      </c>
      <c r="J65" s="1">
        <v>2.3512</v>
      </c>
      <c r="K65" s="1" t="s">
        <v>16</v>
      </c>
      <c r="L65" s="2">
        <v>240000</v>
      </c>
    </row>
    <row r="66" spans="1:12" x14ac:dyDescent="0.3">
      <c r="A66" s="1">
        <v>66</v>
      </c>
      <c r="B66" s="1" t="s">
        <v>12</v>
      </c>
      <c r="C66" s="1">
        <v>2.16</v>
      </c>
      <c r="D66" s="1">
        <v>1.88</v>
      </c>
      <c r="E66" s="1" t="s">
        <v>17</v>
      </c>
      <c r="F66" s="1">
        <v>2.2799999999999998</v>
      </c>
      <c r="G66" s="1" t="s">
        <v>20</v>
      </c>
      <c r="H66" s="1">
        <v>89.69</v>
      </c>
      <c r="I66" s="1" t="s">
        <v>15</v>
      </c>
      <c r="J66" s="1">
        <v>2.2840000000000003</v>
      </c>
      <c r="K66" s="1" t="s">
        <v>21</v>
      </c>
      <c r="L66" s="2"/>
    </row>
    <row r="67" spans="1:12" x14ac:dyDescent="0.3">
      <c r="A67" s="1">
        <v>67</v>
      </c>
      <c r="B67" s="1" t="s">
        <v>12</v>
      </c>
      <c r="C67" s="1">
        <v>3.32</v>
      </c>
      <c r="D67" s="1">
        <v>2.96</v>
      </c>
      <c r="E67" s="1" t="s">
        <v>17</v>
      </c>
      <c r="F67" s="1">
        <v>2.64</v>
      </c>
      <c r="G67" s="1" t="s">
        <v>20</v>
      </c>
      <c r="H67" s="1">
        <v>68.92</v>
      </c>
      <c r="I67" s="1" t="s">
        <v>15</v>
      </c>
      <c r="J67" s="1">
        <v>2.3384</v>
      </c>
      <c r="K67" s="1" t="s">
        <v>16</v>
      </c>
      <c r="L67" s="2">
        <v>275000</v>
      </c>
    </row>
    <row r="68" spans="1:12" x14ac:dyDescent="0.3">
      <c r="A68" s="1">
        <v>68</v>
      </c>
      <c r="B68" s="1" t="s">
        <v>12</v>
      </c>
      <c r="C68" s="1">
        <v>3.2368000000000001</v>
      </c>
      <c r="D68" s="1">
        <v>3.14</v>
      </c>
      <c r="E68" s="1" t="s">
        <v>13</v>
      </c>
      <c r="F68" s="1">
        <v>2.68</v>
      </c>
      <c r="G68" s="1" t="s">
        <v>20</v>
      </c>
      <c r="H68" s="1">
        <v>68.709999999999994</v>
      </c>
      <c r="I68" s="1" t="s">
        <v>18</v>
      </c>
      <c r="J68" s="1">
        <v>2.4396</v>
      </c>
      <c r="K68" s="1" t="s">
        <v>16</v>
      </c>
      <c r="L68" s="2">
        <v>275000</v>
      </c>
    </row>
    <row r="69" spans="1:12" x14ac:dyDescent="0.3">
      <c r="A69" s="1">
        <v>69</v>
      </c>
      <c r="B69" s="1" t="s">
        <v>22</v>
      </c>
      <c r="C69" s="1">
        <v>2.7880000000000003</v>
      </c>
      <c r="D69" s="1">
        <v>1.88</v>
      </c>
      <c r="E69" s="1" t="s">
        <v>13</v>
      </c>
      <c r="F69" s="1">
        <v>2.9079999999999999</v>
      </c>
      <c r="G69" s="1" t="s">
        <v>14</v>
      </c>
      <c r="H69" s="1">
        <v>79</v>
      </c>
      <c r="I69" s="1" t="s">
        <v>15</v>
      </c>
      <c r="J69" s="1">
        <v>2.3696000000000002</v>
      </c>
      <c r="K69" s="1" t="s">
        <v>21</v>
      </c>
      <c r="L69" s="2"/>
    </row>
    <row r="70" spans="1:12" x14ac:dyDescent="0.3">
      <c r="A70" s="1">
        <v>70</v>
      </c>
      <c r="B70" s="1" t="s">
        <v>12</v>
      </c>
      <c r="C70" s="1">
        <v>2.92</v>
      </c>
      <c r="D70" s="1">
        <v>2.92</v>
      </c>
      <c r="E70" s="1" t="s">
        <v>17</v>
      </c>
      <c r="F70" s="1">
        <v>2.64</v>
      </c>
      <c r="G70" s="1" t="s">
        <v>14</v>
      </c>
      <c r="H70" s="1">
        <v>70</v>
      </c>
      <c r="I70" s="1" t="s">
        <v>18</v>
      </c>
      <c r="J70" s="1">
        <v>2.7227999999999999</v>
      </c>
      <c r="K70" s="1" t="s">
        <v>16</v>
      </c>
      <c r="L70" s="2">
        <v>275000</v>
      </c>
    </row>
    <row r="71" spans="1:12" x14ac:dyDescent="0.3">
      <c r="A71" s="1">
        <v>71</v>
      </c>
      <c r="B71" s="1" t="s">
        <v>12</v>
      </c>
      <c r="C71" s="1">
        <v>3.28</v>
      </c>
      <c r="D71" s="1">
        <v>2.44</v>
      </c>
      <c r="E71" s="1" t="s">
        <v>17</v>
      </c>
      <c r="F71" s="1">
        <v>2.48</v>
      </c>
      <c r="G71" s="1" t="s">
        <v>14</v>
      </c>
      <c r="H71" s="1">
        <v>89</v>
      </c>
      <c r="I71" s="1" t="s">
        <v>18</v>
      </c>
      <c r="J71" s="1">
        <v>2.6180000000000003</v>
      </c>
      <c r="K71" s="1" t="s">
        <v>16</v>
      </c>
      <c r="L71" s="2">
        <v>360000</v>
      </c>
    </row>
    <row r="72" spans="1:12" x14ac:dyDescent="0.3">
      <c r="A72" s="1">
        <v>72</v>
      </c>
      <c r="B72" s="1" t="s">
        <v>12</v>
      </c>
      <c r="C72" s="1">
        <v>3</v>
      </c>
      <c r="D72" s="1">
        <v>2.8116000000000003</v>
      </c>
      <c r="E72" s="1" t="s">
        <v>13</v>
      </c>
      <c r="F72" s="1">
        <v>2.84</v>
      </c>
      <c r="G72" s="1" t="s">
        <v>20</v>
      </c>
      <c r="H72" s="1">
        <v>95</v>
      </c>
      <c r="I72" s="1" t="s">
        <v>18</v>
      </c>
      <c r="J72" s="1">
        <v>2.6776</v>
      </c>
      <c r="K72" s="1" t="s">
        <v>16</v>
      </c>
      <c r="L72" s="2">
        <v>240000</v>
      </c>
    </row>
    <row r="73" spans="1:12" x14ac:dyDescent="0.3">
      <c r="A73" s="1">
        <v>73</v>
      </c>
      <c r="B73" s="1" t="s">
        <v>12</v>
      </c>
      <c r="C73" s="1">
        <v>3.3944000000000001</v>
      </c>
      <c r="D73" s="1">
        <v>2.68</v>
      </c>
      <c r="E73" s="1" t="s">
        <v>17</v>
      </c>
      <c r="F73" s="1">
        <v>3.12</v>
      </c>
      <c r="G73" s="1" t="s">
        <v>20</v>
      </c>
      <c r="H73" s="1">
        <v>95.5</v>
      </c>
      <c r="I73" s="1" t="s">
        <v>18</v>
      </c>
      <c r="J73" s="1">
        <v>2.7412000000000001</v>
      </c>
      <c r="K73" s="1" t="s">
        <v>16</v>
      </c>
      <c r="L73" s="2">
        <v>240000</v>
      </c>
    </row>
    <row r="74" spans="1:12" x14ac:dyDescent="0.3">
      <c r="A74" s="1">
        <v>74</v>
      </c>
      <c r="B74" s="1" t="s">
        <v>12</v>
      </c>
      <c r="C74" s="1">
        <v>2.5839999999999996</v>
      </c>
      <c r="D74" s="1">
        <v>3.3531999999999997</v>
      </c>
      <c r="E74" s="1" t="s">
        <v>13</v>
      </c>
      <c r="F74" s="1">
        <v>2.8687999999999998</v>
      </c>
      <c r="G74" s="1" t="s">
        <v>20</v>
      </c>
      <c r="H74" s="1">
        <v>86</v>
      </c>
      <c r="I74" s="1" t="s">
        <v>18</v>
      </c>
      <c r="J74" s="1">
        <v>2.39</v>
      </c>
      <c r="K74" s="1" t="s">
        <v>16</v>
      </c>
      <c r="L74" s="2">
        <v>218000</v>
      </c>
    </row>
    <row r="75" spans="1:12" x14ac:dyDescent="0.3">
      <c r="A75" s="1">
        <v>75</v>
      </c>
      <c r="B75" s="1" t="s">
        <v>12</v>
      </c>
      <c r="C75" s="1">
        <v>2.2640000000000002</v>
      </c>
      <c r="D75" s="1">
        <v>2.5920000000000001</v>
      </c>
      <c r="E75" s="1" t="s">
        <v>13</v>
      </c>
      <c r="F75" s="1">
        <v>2.8080000000000003</v>
      </c>
      <c r="G75" s="1" t="s">
        <v>20</v>
      </c>
      <c r="H75" s="1">
        <v>84.27</v>
      </c>
      <c r="I75" s="1" t="s">
        <v>18</v>
      </c>
      <c r="J75" s="1">
        <v>2.6880000000000002</v>
      </c>
      <c r="K75" s="1" t="s">
        <v>16</v>
      </c>
      <c r="L75" s="2">
        <v>336000</v>
      </c>
    </row>
    <row r="76" spans="1:12" x14ac:dyDescent="0.3">
      <c r="A76" s="1">
        <v>76</v>
      </c>
      <c r="B76" s="1" t="s">
        <v>22</v>
      </c>
      <c r="C76" s="1">
        <v>2.36</v>
      </c>
      <c r="D76" s="1">
        <v>2.48</v>
      </c>
      <c r="E76" s="1" t="s">
        <v>13</v>
      </c>
      <c r="F76" s="1">
        <v>3.1</v>
      </c>
      <c r="G76" s="1" t="s">
        <v>20</v>
      </c>
      <c r="H76" s="1">
        <v>74</v>
      </c>
      <c r="I76" s="1" t="s">
        <v>15</v>
      </c>
      <c r="J76" s="1">
        <v>2.68</v>
      </c>
      <c r="K76" s="1" t="s">
        <v>21</v>
      </c>
      <c r="L76" s="2"/>
    </row>
    <row r="77" spans="1:12" x14ac:dyDescent="0.3">
      <c r="A77" s="1">
        <v>77</v>
      </c>
      <c r="B77" s="1" t="s">
        <v>22</v>
      </c>
      <c r="C77" s="1">
        <v>2.66</v>
      </c>
      <c r="D77" s="1">
        <v>2.8160000000000003</v>
      </c>
      <c r="E77" s="1" t="s">
        <v>19</v>
      </c>
      <c r="F77" s="1">
        <v>2.8772000000000002</v>
      </c>
      <c r="G77" s="1" t="s">
        <v>20</v>
      </c>
      <c r="H77" s="1">
        <v>61</v>
      </c>
      <c r="I77" s="1" t="s">
        <v>18</v>
      </c>
      <c r="J77" s="1">
        <v>2.5707999999999998</v>
      </c>
      <c r="K77" s="1" t="s">
        <v>16</v>
      </c>
      <c r="L77" s="2">
        <v>230000</v>
      </c>
    </row>
    <row r="78" spans="1:12" x14ac:dyDescent="0.3">
      <c r="A78" s="1">
        <v>78</v>
      </c>
      <c r="B78" s="1" t="s">
        <v>12</v>
      </c>
      <c r="C78" s="1">
        <v>2.56</v>
      </c>
      <c r="D78" s="1">
        <v>3.2</v>
      </c>
      <c r="E78" s="1" t="s">
        <v>17</v>
      </c>
      <c r="F78" s="1">
        <v>2.6</v>
      </c>
      <c r="G78" s="1" t="s">
        <v>14</v>
      </c>
      <c r="H78" s="1">
        <v>69</v>
      </c>
      <c r="I78" s="1" t="s">
        <v>18</v>
      </c>
      <c r="J78" s="1">
        <v>2.306</v>
      </c>
      <c r="K78" s="1" t="s">
        <v>16</v>
      </c>
      <c r="L78" s="2">
        <v>500000</v>
      </c>
    </row>
    <row r="79" spans="1:12" x14ac:dyDescent="0.3">
      <c r="A79" s="1">
        <v>79</v>
      </c>
      <c r="B79" s="1" t="s">
        <v>12</v>
      </c>
      <c r="C79" s="1">
        <v>3.36</v>
      </c>
      <c r="D79" s="1">
        <v>3.6360000000000001</v>
      </c>
      <c r="E79" s="1" t="s">
        <v>17</v>
      </c>
      <c r="F79" s="1">
        <v>2.58</v>
      </c>
      <c r="G79" s="1" t="s">
        <v>14</v>
      </c>
      <c r="H79" s="1">
        <v>86.04</v>
      </c>
      <c r="I79" s="1" t="s">
        <v>18</v>
      </c>
      <c r="J79" s="1">
        <v>2.3768000000000002</v>
      </c>
      <c r="K79" s="1" t="s">
        <v>16</v>
      </c>
      <c r="L79" s="2">
        <v>270000</v>
      </c>
    </row>
    <row r="80" spans="1:12" x14ac:dyDescent="0.3">
      <c r="A80" s="1">
        <v>80</v>
      </c>
      <c r="B80" s="1" t="s">
        <v>22</v>
      </c>
      <c r="C80" s="1">
        <v>2.76</v>
      </c>
      <c r="D80" s="1">
        <v>2.48</v>
      </c>
      <c r="E80" s="1" t="s">
        <v>17</v>
      </c>
      <c r="F80" s="1">
        <v>2.64</v>
      </c>
      <c r="G80" s="1" t="s">
        <v>14</v>
      </c>
      <c r="H80" s="1">
        <v>75</v>
      </c>
      <c r="I80" s="1" t="s">
        <v>15</v>
      </c>
      <c r="J80" s="1">
        <v>2.7195999999999998</v>
      </c>
      <c r="K80" s="1" t="s">
        <v>21</v>
      </c>
      <c r="L80" s="2"/>
    </row>
    <row r="81" spans="1:12" x14ac:dyDescent="0.3">
      <c r="A81" s="1">
        <v>81</v>
      </c>
      <c r="B81" s="1" t="s">
        <v>22</v>
      </c>
      <c r="C81" s="1">
        <v>2.76</v>
      </c>
      <c r="D81" s="1">
        <v>2.48</v>
      </c>
      <c r="E81" s="1" t="s">
        <v>13</v>
      </c>
      <c r="F81" s="1">
        <v>2.76</v>
      </c>
      <c r="G81" s="1" t="s">
        <v>20</v>
      </c>
      <c r="H81" s="1">
        <v>67</v>
      </c>
      <c r="I81" s="1" t="s">
        <v>15</v>
      </c>
      <c r="J81" s="1">
        <v>2.4940000000000002</v>
      </c>
      <c r="K81" s="1" t="s">
        <v>16</v>
      </c>
      <c r="L81" s="2">
        <v>240000</v>
      </c>
    </row>
    <row r="82" spans="1:12" x14ac:dyDescent="0.3">
      <c r="A82" s="1">
        <v>82</v>
      </c>
      <c r="B82" s="1" t="s">
        <v>12</v>
      </c>
      <c r="C82" s="1">
        <v>3.2680000000000002</v>
      </c>
      <c r="D82" s="1">
        <v>2.52</v>
      </c>
      <c r="E82" s="1" t="s">
        <v>17</v>
      </c>
      <c r="F82" s="1">
        <v>2.68</v>
      </c>
      <c r="G82" s="1" t="s">
        <v>20</v>
      </c>
      <c r="H82" s="1">
        <v>86</v>
      </c>
      <c r="I82" s="1" t="s">
        <v>18</v>
      </c>
      <c r="J82" s="1">
        <v>2.8080000000000003</v>
      </c>
      <c r="K82" s="1" t="s">
        <v>16</v>
      </c>
      <c r="L82" s="2">
        <v>300000</v>
      </c>
    </row>
    <row r="83" spans="1:12" x14ac:dyDescent="0.3">
      <c r="A83" s="1">
        <v>83</v>
      </c>
      <c r="B83" s="1" t="s">
        <v>12</v>
      </c>
      <c r="C83" s="1">
        <v>2.52</v>
      </c>
      <c r="D83" s="1">
        <v>2.68</v>
      </c>
      <c r="E83" s="1" t="s">
        <v>13</v>
      </c>
      <c r="F83" s="1">
        <v>2.96</v>
      </c>
      <c r="G83" s="1" t="s">
        <v>20</v>
      </c>
      <c r="H83" s="1">
        <v>82</v>
      </c>
      <c r="I83" s="1" t="s">
        <v>18</v>
      </c>
      <c r="J83" s="1">
        <v>2.4175999999999997</v>
      </c>
      <c r="K83" s="1" t="s">
        <v>21</v>
      </c>
      <c r="L83" s="2"/>
    </row>
    <row r="84" spans="1:12" x14ac:dyDescent="0.3">
      <c r="A84" s="1">
        <v>84</v>
      </c>
      <c r="B84" s="1" t="s">
        <v>12</v>
      </c>
      <c r="C84" s="1">
        <v>3.36</v>
      </c>
      <c r="D84" s="1">
        <v>3.16</v>
      </c>
      <c r="E84" s="1" t="s">
        <v>17</v>
      </c>
      <c r="F84" s="1">
        <v>2.72</v>
      </c>
      <c r="G84" s="1" t="s">
        <v>14</v>
      </c>
      <c r="H84" s="1">
        <v>84</v>
      </c>
      <c r="I84" s="1" t="s">
        <v>18</v>
      </c>
      <c r="J84" s="1">
        <v>2.6675999999999997</v>
      </c>
      <c r="K84" s="1" t="s">
        <v>16</v>
      </c>
      <c r="L84" s="2">
        <v>300000</v>
      </c>
    </row>
    <row r="85" spans="1:12" x14ac:dyDescent="0.3">
      <c r="A85" s="1">
        <v>85</v>
      </c>
      <c r="B85" s="1" t="s">
        <v>12</v>
      </c>
      <c r="C85" s="1">
        <v>2.8</v>
      </c>
      <c r="D85" s="1">
        <v>2.52</v>
      </c>
      <c r="E85" s="1" t="s">
        <v>17</v>
      </c>
      <c r="F85" s="1">
        <v>2.8</v>
      </c>
      <c r="G85" s="1" t="s">
        <v>14</v>
      </c>
      <c r="H85" s="1">
        <v>55</v>
      </c>
      <c r="I85" s="1" t="s">
        <v>18</v>
      </c>
      <c r="J85" s="1">
        <v>2.48</v>
      </c>
      <c r="K85" s="1" t="s">
        <v>16</v>
      </c>
      <c r="L85" s="2">
        <v>300000</v>
      </c>
    </row>
    <row r="86" spans="1:12" x14ac:dyDescent="0.3">
      <c r="A86" s="1">
        <v>86</v>
      </c>
      <c r="B86" s="1" t="s">
        <v>22</v>
      </c>
      <c r="C86" s="1">
        <v>3.3536000000000001</v>
      </c>
      <c r="D86" s="1">
        <v>3.5931999999999999</v>
      </c>
      <c r="E86" s="1" t="s">
        <v>13</v>
      </c>
      <c r="F86" s="1">
        <v>3.0880000000000001</v>
      </c>
      <c r="G86" s="1" t="s">
        <v>20</v>
      </c>
      <c r="H86" s="1">
        <v>78.739999999999995</v>
      </c>
      <c r="I86" s="1" t="s">
        <v>18</v>
      </c>
      <c r="J86" s="1">
        <v>3.0472000000000001</v>
      </c>
      <c r="K86" s="1" t="s">
        <v>16</v>
      </c>
      <c r="L86" s="2">
        <v>400000</v>
      </c>
    </row>
    <row r="87" spans="1:12" x14ac:dyDescent="0.3">
      <c r="A87" s="1">
        <v>87</v>
      </c>
      <c r="B87" s="1" t="s">
        <v>12</v>
      </c>
      <c r="C87" s="1">
        <v>2.48</v>
      </c>
      <c r="D87" s="1">
        <v>2.52</v>
      </c>
      <c r="E87" s="1" t="s">
        <v>13</v>
      </c>
      <c r="F87" s="1">
        <v>2.56</v>
      </c>
      <c r="G87" s="1" t="s">
        <v>20</v>
      </c>
      <c r="H87" s="1">
        <v>67</v>
      </c>
      <c r="I87" s="1" t="s">
        <v>18</v>
      </c>
      <c r="J87" s="1">
        <v>2.2812000000000001</v>
      </c>
      <c r="K87" s="1" t="s">
        <v>16</v>
      </c>
      <c r="L87" s="2">
        <v>220000</v>
      </c>
    </row>
    <row r="88" spans="1:12" x14ac:dyDescent="0.3">
      <c r="A88" s="1">
        <v>88</v>
      </c>
      <c r="B88" s="1" t="s">
        <v>12</v>
      </c>
      <c r="C88" s="1">
        <v>2.3839999999999999</v>
      </c>
      <c r="D88" s="1">
        <v>2.04</v>
      </c>
      <c r="E88" s="1" t="s">
        <v>17</v>
      </c>
      <c r="F88" s="1">
        <v>2.4</v>
      </c>
      <c r="G88" s="1" t="s">
        <v>23</v>
      </c>
      <c r="H88" s="1">
        <v>75</v>
      </c>
      <c r="I88" s="1" t="s">
        <v>15</v>
      </c>
      <c r="J88" s="1">
        <v>2.3632</v>
      </c>
      <c r="K88" s="1" t="s">
        <v>21</v>
      </c>
      <c r="L88" s="2"/>
    </row>
    <row r="89" spans="1:12" x14ac:dyDescent="0.3">
      <c r="A89" s="1">
        <v>89</v>
      </c>
      <c r="B89" s="1" t="s">
        <v>22</v>
      </c>
      <c r="C89" s="1">
        <v>2.64</v>
      </c>
      <c r="D89" s="1">
        <v>2.48</v>
      </c>
      <c r="E89" s="1" t="s">
        <v>13</v>
      </c>
      <c r="F89" s="1">
        <v>2.92</v>
      </c>
      <c r="G89" s="1" t="s">
        <v>20</v>
      </c>
      <c r="H89" s="1">
        <v>58</v>
      </c>
      <c r="I89" s="1" t="s">
        <v>15</v>
      </c>
      <c r="J89" s="1">
        <v>2.5743999999999998</v>
      </c>
      <c r="K89" s="1" t="s">
        <v>16</v>
      </c>
      <c r="L89" s="2">
        <v>210000</v>
      </c>
    </row>
    <row r="90" spans="1:12" x14ac:dyDescent="0.3">
      <c r="A90" s="1">
        <v>90</v>
      </c>
      <c r="B90" s="1" t="s">
        <v>22</v>
      </c>
      <c r="C90" s="1">
        <v>3.36</v>
      </c>
      <c r="D90" s="1">
        <v>3</v>
      </c>
      <c r="E90" s="1" t="s">
        <v>17</v>
      </c>
      <c r="F90" s="1">
        <v>2.76</v>
      </c>
      <c r="G90" s="1" t="s">
        <v>14</v>
      </c>
      <c r="H90" s="1">
        <v>62</v>
      </c>
      <c r="I90" s="1" t="s">
        <v>15</v>
      </c>
      <c r="J90" s="1">
        <v>2.4944000000000002</v>
      </c>
      <c r="K90" s="1" t="s">
        <v>16</v>
      </c>
      <c r="L90" s="2">
        <v>210000</v>
      </c>
    </row>
    <row r="91" spans="1:12" x14ac:dyDescent="0.3">
      <c r="A91" s="1">
        <v>91</v>
      </c>
      <c r="B91" s="1" t="s">
        <v>22</v>
      </c>
      <c r="C91" s="1">
        <v>3.4</v>
      </c>
      <c r="D91" s="1">
        <v>3.6</v>
      </c>
      <c r="E91" s="1" t="s">
        <v>13</v>
      </c>
      <c r="F91" s="1">
        <v>3.28</v>
      </c>
      <c r="G91" s="1" t="s">
        <v>20</v>
      </c>
      <c r="H91" s="1">
        <v>92</v>
      </c>
      <c r="I91" s="1" t="s">
        <v>18</v>
      </c>
      <c r="J91" s="1">
        <v>2.7212000000000001</v>
      </c>
      <c r="K91" s="1" t="s">
        <v>16</v>
      </c>
      <c r="L91" s="2">
        <v>300000</v>
      </c>
    </row>
    <row r="92" spans="1:12" x14ac:dyDescent="0.3">
      <c r="A92" s="1">
        <v>92</v>
      </c>
      <c r="B92" s="1" t="s">
        <v>12</v>
      </c>
      <c r="C92" s="1">
        <v>2.08</v>
      </c>
      <c r="D92" s="1">
        <v>2.2799999999999998</v>
      </c>
      <c r="E92" s="1" t="s">
        <v>13</v>
      </c>
      <c r="F92" s="1">
        <v>2.032</v>
      </c>
      <c r="G92" s="1" t="s">
        <v>20</v>
      </c>
      <c r="H92" s="1">
        <v>67</v>
      </c>
      <c r="I92" s="1" t="s">
        <v>15</v>
      </c>
      <c r="J92" s="1">
        <v>2.5116000000000001</v>
      </c>
      <c r="K92" s="1" t="s">
        <v>21</v>
      </c>
      <c r="L92" s="2"/>
    </row>
    <row r="93" spans="1:12" x14ac:dyDescent="0.3">
      <c r="A93" s="1">
        <v>93</v>
      </c>
      <c r="B93" s="1" t="s">
        <v>22</v>
      </c>
      <c r="C93" s="1">
        <v>2.4091999999999998</v>
      </c>
      <c r="D93" s="1">
        <v>2.76</v>
      </c>
      <c r="E93" s="1" t="s">
        <v>17</v>
      </c>
      <c r="F93" s="1">
        <v>2.64</v>
      </c>
      <c r="G93" s="1" t="s">
        <v>20</v>
      </c>
      <c r="H93" s="1">
        <v>72</v>
      </c>
      <c r="I93" s="1" t="s">
        <v>18</v>
      </c>
      <c r="J93" s="1">
        <v>2.3788</v>
      </c>
      <c r="K93" s="1" t="s">
        <v>16</v>
      </c>
      <c r="L93" s="2">
        <v>230000</v>
      </c>
    </row>
    <row r="94" spans="1:12" x14ac:dyDescent="0.3">
      <c r="A94" s="1">
        <v>94</v>
      </c>
      <c r="B94" s="1" t="s">
        <v>12</v>
      </c>
      <c r="C94" s="1">
        <v>2.08</v>
      </c>
      <c r="D94" s="1">
        <v>2.48</v>
      </c>
      <c r="E94" s="1" t="s">
        <v>13</v>
      </c>
      <c r="F94" s="1">
        <v>2.16</v>
      </c>
      <c r="G94" s="1" t="s">
        <v>20</v>
      </c>
      <c r="H94" s="1">
        <v>72</v>
      </c>
      <c r="I94" s="1" t="s">
        <v>15</v>
      </c>
      <c r="J94" s="1">
        <v>2.2163999999999997</v>
      </c>
      <c r="K94" s="1" t="s">
        <v>21</v>
      </c>
      <c r="L94" s="2"/>
    </row>
    <row r="95" spans="1:12" x14ac:dyDescent="0.3">
      <c r="A95" s="1">
        <v>95</v>
      </c>
      <c r="B95" s="1" t="s">
        <v>12</v>
      </c>
      <c r="C95" s="1">
        <v>2.3199999999999998</v>
      </c>
      <c r="D95" s="1">
        <v>2.48</v>
      </c>
      <c r="E95" s="1" t="s">
        <v>13</v>
      </c>
      <c r="F95" s="1">
        <v>2.56</v>
      </c>
      <c r="G95" s="1" t="s">
        <v>20</v>
      </c>
      <c r="H95" s="1">
        <v>53.88</v>
      </c>
      <c r="I95" s="1" t="s">
        <v>18</v>
      </c>
      <c r="J95" s="1">
        <v>2.1987999999999999</v>
      </c>
      <c r="K95" s="1" t="s">
        <v>16</v>
      </c>
      <c r="L95" s="2">
        <v>260000</v>
      </c>
    </row>
    <row r="96" spans="1:12" x14ac:dyDescent="0.3">
      <c r="A96" s="1">
        <v>96</v>
      </c>
      <c r="B96" s="1" t="s">
        <v>12</v>
      </c>
      <c r="C96" s="1">
        <v>2.92</v>
      </c>
      <c r="D96" s="1">
        <v>3.12</v>
      </c>
      <c r="E96" s="1" t="s">
        <v>13</v>
      </c>
      <c r="F96" s="1">
        <v>2.6</v>
      </c>
      <c r="G96" s="1" t="s">
        <v>20</v>
      </c>
      <c r="H96" s="1">
        <v>95.46</v>
      </c>
      <c r="I96" s="1" t="s">
        <v>18</v>
      </c>
      <c r="J96" s="1">
        <v>2.4863999999999997</v>
      </c>
      <c r="K96" s="1" t="s">
        <v>16</v>
      </c>
      <c r="L96" s="2">
        <v>420000</v>
      </c>
    </row>
    <row r="97" spans="1:12" x14ac:dyDescent="0.3">
      <c r="A97" s="1">
        <v>97</v>
      </c>
      <c r="B97" s="1" t="s">
        <v>22</v>
      </c>
      <c r="C97" s="1">
        <v>3.04</v>
      </c>
      <c r="D97" s="1">
        <v>2.8</v>
      </c>
      <c r="E97" s="1" t="s">
        <v>17</v>
      </c>
      <c r="F97" s="1">
        <v>3.04</v>
      </c>
      <c r="G97" s="1" t="s">
        <v>20</v>
      </c>
      <c r="H97" s="1">
        <v>66</v>
      </c>
      <c r="I97" s="1" t="s">
        <v>18</v>
      </c>
      <c r="J97" s="1">
        <v>2.5775999999999999</v>
      </c>
      <c r="K97" s="1" t="s">
        <v>16</v>
      </c>
      <c r="L97" s="2">
        <v>300000</v>
      </c>
    </row>
    <row r="98" spans="1:12" x14ac:dyDescent="0.3">
      <c r="A98" s="1">
        <v>98</v>
      </c>
      <c r="B98" s="1" t="s">
        <v>22</v>
      </c>
      <c r="C98" s="1">
        <v>2.82</v>
      </c>
      <c r="D98" s="1">
        <v>2.5</v>
      </c>
      <c r="E98" s="1" t="s">
        <v>13</v>
      </c>
      <c r="F98" s="1">
        <v>2.44</v>
      </c>
      <c r="G98" s="1" t="s">
        <v>20</v>
      </c>
      <c r="H98" s="1">
        <v>93.91</v>
      </c>
      <c r="I98" s="1" t="s">
        <v>18</v>
      </c>
      <c r="J98" s="1">
        <v>2.7612000000000001</v>
      </c>
      <c r="K98" s="1" t="s">
        <v>21</v>
      </c>
      <c r="L98" s="2"/>
    </row>
    <row r="99" spans="1:12" x14ac:dyDescent="0.3">
      <c r="A99" s="1">
        <v>99</v>
      </c>
      <c r="B99" s="1" t="s">
        <v>22</v>
      </c>
      <c r="C99" s="1">
        <v>2.76</v>
      </c>
      <c r="D99" s="1">
        <v>2.92</v>
      </c>
      <c r="E99" s="1" t="s">
        <v>13</v>
      </c>
      <c r="F99" s="1">
        <v>2.6</v>
      </c>
      <c r="G99" s="1" t="s">
        <v>20</v>
      </c>
      <c r="H99" s="1">
        <v>70</v>
      </c>
      <c r="I99" s="1" t="s">
        <v>18</v>
      </c>
      <c r="J99" s="1">
        <v>2.2924000000000002</v>
      </c>
      <c r="K99" s="1" t="s">
        <v>16</v>
      </c>
      <c r="L99" s="2">
        <v>220000</v>
      </c>
    </row>
    <row r="100" spans="1:12" x14ac:dyDescent="0.3">
      <c r="A100" s="1">
        <v>100</v>
      </c>
      <c r="B100" s="1" t="s">
        <v>12</v>
      </c>
      <c r="C100" s="1">
        <v>2.16</v>
      </c>
      <c r="D100" s="1">
        <v>3.28</v>
      </c>
      <c r="E100" s="1" t="s">
        <v>13</v>
      </c>
      <c r="F100" s="1">
        <v>2.52</v>
      </c>
      <c r="G100" s="1" t="s">
        <v>14</v>
      </c>
      <c r="H100" s="1">
        <v>50</v>
      </c>
      <c r="I100" s="1" t="s">
        <v>18</v>
      </c>
      <c r="J100" s="1">
        <v>2.3788</v>
      </c>
      <c r="K100" s="1" t="s">
        <v>21</v>
      </c>
      <c r="L100" s="2"/>
    </row>
    <row r="101" spans="1:12" x14ac:dyDescent="0.3">
      <c r="A101" s="1">
        <v>101</v>
      </c>
      <c r="B101" s="1" t="s">
        <v>22</v>
      </c>
      <c r="C101" s="1">
        <v>1.8</v>
      </c>
      <c r="D101" s="1">
        <v>2.2799999999999998</v>
      </c>
      <c r="E101" s="1" t="s">
        <v>13</v>
      </c>
      <c r="F101" s="1">
        <v>2.3199999999999998</v>
      </c>
      <c r="G101" s="1" t="s">
        <v>20</v>
      </c>
      <c r="H101" s="1">
        <v>56.39</v>
      </c>
      <c r="I101" s="1" t="s">
        <v>15</v>
      </c>
      <c r="J101" s="1">
        <v>2.5980000000000003</v>
      </c>
      <c r="K101" s="1" t="s">
        <v>21</v>
      </c>
      <c r="L101" s="2"/>
    </row>
    <row r="102" spans="1:12" x14ac:dyDescent="0.3">
      <c r="A102" s="1">
        <v>102</v>
      </c>
      <c r="B102" s="1" t="s">
        <v>12</v>
      </c>
      <c r="C102" s="1">
        <v>2.52</v>
      </c>
      <c r="D102" s="1">
        <v>2.88</v>
      </c>
      <c r="E102" s="1" t="s">
        <v>13</v>
      </c>
      <c r="F102" s="1">
        <v>2.72</v>
      </c>
      <c r="G102" s="1" t="s">
        <v>20</v>
      </c>
      <c r="H102" s="1">
        <v>78</v>
      </c>
      <c r="I102" s="1" t="s">
        <v>15</v>
      </c>
      <c r="J102" s="1">
        <v>2.4175999999999997</v>
      </c>
      <c r="K102" s="1" t="s">
        <v>16</v>
      </c>
      <c r="L102" s="2">
        <v>380000</v>
      </c>
    </row>
    <row r="103" spans="1:12" x14ac:dyDescent="0.3">
      <c r="A103" s="1">
        <v>103</v>
      </c>
      <c r="B103" s="1" t="s">
        <v>22</v>
      </c>
      <c r="C103" s="1">
        <v>3.08</v>
      </c>
      <c r="D103" s="1">
        <v>2.44</v>
      </c>
      <c r="E103" s="1" t="s">
        <v>13</v>
      </c>
      <c r="F103" s="1">
        <v>2.72</v>
      </c>
      <c r="G103" s="1" t="s">
        <v>20</v>
      </c>
      <c r="H103" s="1">
        <v>57.5</v>
      </c>
      <c r="I103" s="1" t="s">
        <v>18</v>
      </c>
      <c r="J103" s="1">
        <v>2.4523999999999999</v>
      </c>
      <c r="K103" s="1" t="s">
        <v>16</v>
      </c>
      <c r="L103" s="2">
        <v>300000</v>
      </c>
    </row>
    <row r="104" spans="1:12" x14ac:dyDescent="0.3">
      <c r="A104" s="1">
        <v>104</v>
      </c>
      <c r="B104" s="1" t="s">
        <v>12</v>
      </c>
      <c r="C104" s="1">
        <v>2.92</v>
      </c>
      <c r="D104" s="1">
        <v>3.12</v>
      </c>
      <c r="E104" s="1" t="s">
        <v>17</v>
      </c>
      <c r="F104" s="1">
        <v>2.92</v>
      </c>
      <c r="G104" s="1" t="s">
        <v>14</v>
      </c>
      <c r="H104" s="1">
        <v>85</v>
      </c>
      <c r="I104" s="1" t="s">
        <v>15</v>
      </c>
      <c r="J104" s="1">
        <v>2.6332</v>
      </c>
      <c r="K104" s="1" t="s">
        <v>16</v>
      </c>
      <c r="L104" s="2">
        <v>240000</v>
      </c>
    </row>
    <row r="105" spans="1:12" x14ac:dyDescent="0.3">
      <c r="A105" s="1">
        <v>105</v>
      </c>
      <c r="B105" s="1" t="s">
        <v>12</v>
      </c>
      <c r="C105" s="1">
        <v>2.76</v>
      </c>
      <c r="D105" s="1">
        <v>2.52</v>
      </c>
      <c r="E105" s="1" t="s">
        <v>17</v>
      </c>
      <c r="F105" s="1">
        <v>2.6</v>
      </c>
      <c r="G105" s="1" t="s">
        <v>20</v>
      </c>
      <c r="H105" s="1">
        <v>55</v>
      </c>
      <c r="I105" s="1" t="s">
        <v>15</v>
      </c>
      <c r="J105" s="1">
        <v>2.3291999999999997</v>
      </c>
      <c r="K105" s="1" t="s">
        <v>16</v>
      </c>
      <c r="L105" s="2">
        <v>360000</v>
      </c>
    </row>
    <row r="106" spans="1:12" x14ac:dyDescent="0.3">
      <c r="A106" s="1">
        <v>106</v>
      </c>
      <c r="B106" s="1" t="s">
        <v>12</v>
      </c>
      <c r="C106" s="1">
        <v>2.36</v>
      </c>
      <c r="D106" s="1">
        <v>2.56</v>
      </c>
      <c r="E106" s="1" t="s">
        <v>17</v>
      </c>
      <c r="F106" s="1">
        <v>2.3199999999999998</v>
      </c>
      <c r="G106" s="1" t="s">
        <v>14</v>
      </c>
      <c r="H106" s="1">
        <v>85</v>
      </c>
      <c r="I106" s="1" t="s">
        <v>15</v>
      </c>
      <c r="J106" s="1">
        <v>2.2119999999999997</v>
      </c>
      <c r="K106" s="1" t="s">
        <v>21</v>
      </c>
      <c r="L106" s="2"/>
    </row>
    <row r="107" spans="1:12" x14ac:dyDescent="0.3">
      <c r="A107" s="1">
        <v>107</v>
      </c>
      <c r="B107" s="1" t="s">
        <v>12</v>
      </c>
      <c r="C107" s="1">
        <v>2.4432</v>
      </c>
      <c r="D107" s="1">
        <v>2</v>
      </c>
      <c r="E107" s="1" t="s">
        <v>17</v>
      </c>
      <c r="F107" s="1">
        <v>2.16</v>
      </c>
      <c r="G107" s="1" t="s">
        <v>14</v>
      </c>
      <c r="H107" s="1">
        <v>71</v>
      </c>
      <c r="I107" s="1" t="s">
        <v>18</v>
      </c>
      <c r="J107" s="1">
        <v>2.6275999999999997</v>
      </c>
      <c r="K107" s="1" t="s">
        <v>21</v>
      </c>
      <c r="L107" s="2"/>
    </row>
    <row r="108" spans="1:12" x14ac:dyDescent="0.3">
      <c r="A108" s="1">
        <v>108</v>
      </c>
      <c r="B108" s="1" t="s">
        <v>12</v>
      </c>
      <c r="C108" s="1">
        <v>3.28</v>
      </c>
      <c r="D108" s="1">
        <v>3.6</v>
      </c>
      <c r="E108" s="1" t="s">
        <v>13</v>
      </c>
      <c r="F108" s="1">
        <v>3.32</v>
      </c>
      <c r="G108" s="1" t="s">
        <v>20</v>
      </c>
      <c r="H108" s="1">
        <v>80</v>
      </c>
      <c r="I108" s="1" t="s">
        <v>15</v>
      </c>
      <c r="J108" s="1">
        <v>2.9407999999999999</v>
      </c>
      <c r="K108" s="1" t="s">
        <v>16</v>
      </c>
      <c r="L108" s="2">
        <v>200000</v>
      </c>
    </row>
    <row r="109" spans="1:12" x14ac:dyDescent="0.3">
      <c r="A109" s="1">
        <v>109</v>
      </c>
      <c r="B109" s="1" t="s">
        <v>12</v>
      </c>
      <c r="C109" s="1">
        <v>2.44</v>
      </c>
      <c r="D109" s="1">
        <v>3.28</v>
      </c>
      <c r="E109" s="1" t="s">
        <v>13</v>
      </c>
      <c r="F109" s="1">
        <v>2.76</v>
      </c>
      <c r="G109" s="1" t="s">
        <v>20</v>
      </c>
      <c r="H109" s="1">
        <v>84</v>
      </c>
      <c r="I109" s="1" t="s">
        <v>18</v>
      </c>
      <c r="J109" s="1">
        <v>2.3324000000000003</v>
      </c>
      <c r="K109" s="1" t="s">
        <v>16</v>
      </c>
      <c r="L109" s="2">
        <v>300000</v>
      </c>
    </row>
    <row r="110" spans="1:12" x14ac:dyDescent="0.3">
      <c r="A110" s="1">
        <v>110</v>
      </c>
      <c r="B110" s="1" t="s">
        <v>12</v>
      </c>
      <c r="C110" s="1">
        <v>2.08</v>
      </c>
      <c r="D110" s="1">
        <v>2.52</v>
      </c>
      <c r="E110" s="1" t="s">
        <v>17</v>
      </c>
      <c r="F110" s="1">
        <v>2.6</v>
      </c>
      <c r="G110" s="1" t="s">
        <v>14</v>
      </c>
      <c r="H110" s="1">
        <v>86</v>
      </c>
      <c r="I110" s="1" t="s">
        <v>15</v>
      </c>
      <c r="J110" s="1">
        <v>2.2436000000000003</v>
      </c>
      <c r="K110" s="1" t="s">
        <v>21</v>
      </c>
      <c r="L110" s="2"/>
    </row>
    <row r="111" spans="1:12" x14ac:dyDescent="0.3">
      <c r="A111" s="1">
        <v>111</v>
      </c>
      <c r="B111" s="1" t="s">
        <v>22</v>
      </c>
      <c r="C111" s="1">
        <v>2.78</v>
      </c>
      <c r="D111" s="1">
        <v>2.8</v>
      </c>
      <c r="E111" s="1" t="s">
        <v>17</v>
      </c>
      <c r="F111" s="1">
        <v>2.88</v>
      </c>
      <c r="G111" s="1" t="s">
        <v>14</v>
      </c>
      <c r="H111" s="1">
        <v>57.2</v>
      </c>
      <c r="I111" s="1" t="s">
        <v>15</v>
      </c>
      <c r="J111" s="1">
        <v>2.1919999999999997</v>
      </c>
      <c r="K111" s="1" t="s">
        <v>16</v>
      </c>
      <c r="L111" s="2">
        <v>250000</v>
      </c>
    </row>
    <row r="112" spans="1:12" x14ac:dyDescent="0.3">
      <c r="A112" s="1">
        <v>112</v>
      </c>
      <c r="B112" s="1" t="s">
        <v>12</v>
      </c>
      <c r="C112" s="1">
        <v>2.04</v>
      </c>
      <c r="D112" s="1">
        <v>2.16</v>
      </c>
      <c r="E112" s="1" t="s">
        <v>17</v>
      </c>
      <c r="F112" s="1">
        <v>2.44</v>
      </c>
      <c r="G112" s="1" t="s">
        <v>14</v>
      </c>
      <c r="H112" s="1">
        <v>60</v>
      </c>
      <c r="I112" s="1" t="s">
        <v>15</v>
      </c>
      <c r="J112" s="1">
        <v>2.4256000000000002</v>
      </c>
      <c r="K112" s="1" t="s">
        <v>21</v>
      </c>
      <c r="L112" s="2"/>
    </row>
    <row r="113" spans="1:12" x14ac:dyDescent="0.3">
      <c r="A113" s="1">
        <v>113</v>
      </c>
      <c r="B113" s="1" t="s">
        <v>12</v>
      </c>
      <c r="C113" s="1">
        <v>2.3199999999999998</v>
      </c>
      <c r="D113" s="1">
        <v>2.44</v>
      </c>
      <c r="E113" s="1" t="s">
        <v>13</v>
      </c>
      <c r="F113" s="1">
        <v>2.44</v>
      </c>
      <c r="G113" s="1" t="s">
        <v>20</v>
      </c>
      <c r="H113" s="1">
        <v>58</v>
      </c>
      <c r="I113" s="1" t="s">
        <v>15</v>
      </c>
      <c r="J113" s="1">
        <v>2.1576</v>
      </c>
      <c r="K113" s="1" t="s">
        <v>16</v>
      </c>
      <c r="L113" s="2">
        <v>250000</v>
      </c>
    </row>
    <row r="114" spans="1:12" x14ac:dyDescent="0.3">
      <c r="A114" s="1">
        <v>114</v>
      </c>
      <c r="B114" s="1" t="s">
        <v>22</v>
      </c>
      <c r="C114" s="1">
        <v>2.9583999999999997</v>
      </c>
      <c r="D114" s="1">
        <v>3.16</v>
      </c>
      <c r="E114" s="1" t="s">
        <v>13</v>
      </c>
      <c r="F114" s="1">
        <v>2.68</v>
      </c>
      <c r="G114" s="1" t="s">
        <v>20</v>
      </c>
      <c r="H114" s="1">
        <v>72.150000000000006</v>
      </c>
      <c r="I114" s="1" t="s">
        <v>18</v>
      </c>
      <c r="J114" s="1">
        <v>2.5232000000000001</v>
      </c>
      <c r="K114" s="1" t="s">
        <v>16</v>
      </c>
      <c r="L114" s="2">
        <v>280000</v>
      </c>
    </row>
    <row r="115" spans="1:12" x14ac:dyDescent="0.3">
      <c r="A115" s="1">
        <v>115</v>
      </c>
      <c r="B115" s="1" t="s">
        <v>12</v>
      </c>
      <c r="C115" s="1">
        <v>2.6</v>
      </c>
      <c r="D115" s="1">
        <v>2.72</v>
      </c>
      <c r="E115" s="1" t="s">
        <v>17</v>
      </c>
      <c r="F115" s="1">
        <v>2.76</v>
      </c>
      <c r="G115" s="1" t="s">
        <v>20</v>
      </c>
      <c r="H115" s="1">
        <v>53.7</v>
      </c>
      <c r="I115" s="1" t="s">
        <v>15</v>
      </c>
      <c r="J115" s="1">
        <v>2.2004000000000001</v>
      </c>
      <c r="K115" s="1" t="s">
        <v>16</v>
      </c>
      <c r="L115" s="2">
        <v>250000</v>
      </c>
    </row>
    <row r="116" spans="1:12" x14ac:dyDescent="0.3">
      <c r="A116" s="1">
        <v>116</v>
      </c>
      <c r="B116" s="1" t="s">
        <v>22</v>
      </c>
      <c r="C116" s="1">
        <v>2.92</v>
      </c>
      <c r="D116" s="1">
        <v>2.52</v>
      </c>
      <c r="E116" s="1" t="s">
        <v>17</v>
      </c>
      <c r="F116" s="1">
        <v>2.64</v>
      </c>
      <c r="G116" s="1" t="s">
        <v>20</v>
      </c>
      <c r="H116" s="1">
        <v>89</v>
      </c>
      <c r="I116" s="1" t="s">
        <v>18</v>
      </c>
      <c r="J116" s="1">
        <v>2.42</v>
      </c>
      <c r="K116" s="1" t="s">
        <v>16</v>
      </c>
      <c r="L116" s="2">
        <v>216000</v>
      </c>
    </row>
    <row r="117" spans="1:12" x14ac:dyDescent="0.3">
      <c r="A117" s="1">
        <v>117</v>
      </c>
      <c r="B117" s="1" t="s">
        <v>12</v>
      </c>
      <c r="C117" s="1">
        <v>2.7280000000000002</v>
      </c>
      <c r="D117" s="1">
        <v>2.9119999999999999</v>
      </c>
      <c r="E117" s="1" t="s">
        <v>13</v>
      </c>
      <c r="F117" s="1">
        <v>2.6639999999999997</v>
      </c>
      <c r="G117" s="1" t="s">
        <v>20</v>
      </c>
      <c r="H117" s="1">
        <v>96</v>
      </c>
      <c r="I117" s="1" t="s">
        <v>18</v>
      </c>
      <c r="J117" s="1">
        <v>2.8339999999999996</v>
      </c>
      <c r="K117" s="1" t="s">
        <v>16</v>
      </c>
      <c r="L117" s="2">
        <v>300000</v>
      </c>
    </row>
    <row r="118" spans="1:12" x14ac:dyDescent="0.3">
      <c r="A118" s="1">
        <v>118</v>
      </c>
      <c r="B118" s="1" t="s">
        <v>12</v>
      </c>
      <c r="C118" s="1">
        <v>3.08</v>
      </c>
      <c r="D118" s="1">
        <v>3</v>
      </c>
      <c r="E118" s="1" t="s">
        <v>17</v>
      </c>
      <c r="F118" s="1">
        <v>2.92</v>
      </c>
      <c r="G118" s="1" t="s">
        <v>14</v>
      </c>
      <c r="H118" s="1">
        <v>80</v>
      </c>
      <c r="I118" s="1" t="s">
        <v>18</v>
      </c>
      <c r="J118" s="1">
        <v>2.6819999999999999</v>
      </c>
      <c r="K118" s="1" t="s">
        <v>16</v>
      </c>
      <c r="L118" s="2">
        <v>240000</v>
      </c>
    </row>
    <row r="119" spans="1:12" x14ac:dyDescent="0.3">
      <c r="A119" s="1">
        <v>119</v>
      </c>
      <c r="B119" s="1" t="s">
        <v>12</v>
      </c>
      <c r="C119" s="1">
        <v>3.04</v>
      </c>
      <c r="D119" s="1">
        <v>3.2</v>
      </c>
      <c r="E119" s="1" t="s">
        <v>17</v>
      </c>
      <c r="F119" s="1">
        <v>3.12</v>
      </c>
      <c r="G119" s="1" t="s">
        <v>14</v>
      </c>
      <c r="H119" s="1">
        <v>97</v>
      </c>
      <c r="I119" s="1" t="s">
        <v>15</v>
      </c>
      <c r="J119" s="1">
        <v>2.8192000000000004</v>
      </c>
      <c r="K119" s="1" t="s">
        <v>16</v>
      </c>
      <c r="L119" s="2">
        <v>276000</v>
      </c>
    </row>
    <row r="120" spans="1:12" x14ac:dyDescent="0.3">
      <c r="A120" s="1">
        <v>120</v>
      </c>
      <c r="B120" s="1" t="s">
        <v>12</v>
      </c>
      <c r="C120" s="1">
        <v>2.4319999999999999</v>
      </c>
      <c r="D120" s="1">
        <v>2.7360000000000002</v>
      </c>
      <c r="E120" s="1" t="s">
        <v>13</v>
      </c>
      <c r="F120" s="1">
        <v>2.5839999999999996</v>
      </c>
      <c r="G120" s="1" t="s">
        <v>20</v>
      </c>
      <c r="H120" s="1">
        <v>82.66</v>
      </c>
      <c r="I120" s="1" t="s">
        <v>18</v>
      </c>
      <c r="J120" s="1">
        <v>2.5736000000000003</v>
      </c>
      <c r="K120" s="1" t="s">
        <v>16</v>
      </c>
      <c r="L120" s="2">
        <v>140000</v>
      </c>
    </row>
    <row r="121" spans="1:12" x14ac:dyDescent="0.3">
      <c r="A121" s="1">
        <v>121</v>
      </c>
      <c r="B121" s="1" t="s">
        <v>12</v>
      </c>
      <c r="C121" s="1">
        <v>2.3199999999999998</v>
      </c>
      <c r="D121" s="1">
        <v>1.6</v>
      </c>
      <c r="E121" s="1" t="s">
        <v>17</v>
      </c>
      <c r="F121" s="1">
        <v>2.36</v>
      </c>
      <c r="G121" s="1" t="s">
        <v>20</v>
      </c>
      <c r="H121" s="1">
        <v>73</v>
      </c>
      <c r="I121" s="1" t="s">
        <v>15</v>
      </c>
      <c r="J121" s="1">
        <v>2.3524000000000003</v>
      </c>
      <c r="K121" s="1" t="s">
        <v>21</v>
      </c>
      <c r="L121" s="2"/>
    </row>
    <row r="122" spans="1:12" x14ac:dyDescent="0.3">
      <c r="A122" s="1">
        <v>122</v>
      </c>
      <c r="B122" s="1" t="s">
        <v>22</v>
      </c>
      <c r="C122" s="1">
        <v>2.56</v>
      </c>
      <c r="D122" s="1">
        <v>2.68</v>
      </c>
      <c r="E122" s="1" t="s">
        <v>17</v>
      </c>
      <c r="F122" s="1">
        <v>2.7839999999999998</v>
      </c>
      <c r="G122" s="1" t="s">
        <v>14</v>
      </c>
      <c r="H122" s="1">
        <v>55.67</v>
      </c>
      <c r="I122" s="1" t="s">
        <v>15</v>
      </c>
      <c r="J122" s="1">
        <v>2.8595999999999999</v>
      </c>
      <c r="K122" s="1" t="s">
        <v>16</v>
      </c>
      <c r="L122" s="2">
        <v>250000</v>
      </c>
    </row>
    <row r="123" spans="1:12" x14ac:dyDescent="0.3">
      <c r="A123" s="1">
        <v>123</v>
      </c>
      <c r="B123" s="1" t="s">
        <v>22</v>
      </c>
      <c r="C123" s="1">
        <v>2.66</v>
      </c>
      <c r="D123" s="1">
        <v>2.6719999999999997</v>
      </c>
      <c r="E123" s="1" t="s">
        <v>19</v>
      </c>
      <c r="F123" s="1">
        <v>2.7719999999999998</v>
      </c>
      <c r="G123" s="1" t="s">
        <v>20</v>
      </c>
      <c r="H123" s="1">
        <v>80.400000000000006</v>
      </c>
      <c r="I123" s="1" t="s">
        <v>18</v>
      </c>
      <c r="J123" s="1">
        <v>2.84</v>
      </c>
      <c r="K123" s="1" t="s">
        <v>16</v>
      </c>
      <c r="L123" s="2">
        <v>236000</v>
      </c>
    </row>
    <row r="124" spans="1:12" x14ac:dyDescent="0.3">
      <c r="A124" s="1">
        <v>124</v>
      </c>
      <c r="B124" s="1" t="s">
        <v>12</v>
      </c>
      <c r="C124" s="1">
        <v>2.96</v>
      </c>
      <c r="D124" s="1">
        <v>2.36</v>
      </c>
      <c r="E124" s="1" t="s">
        <v>13</v>
      </c>
      <c r="F124" s="1">
        <v>2.92</v>
      </c>
      <c r="G124" s="1" t="s">
        <v>20</v>
      </c>
      <c r="H124" s="1">
        <v>60</v>
      </c>
      <c r="I124" s="1" t="s">
        <v>15</v>
      </c>
      <c r="J124" s="1">
        <v>2.2680000000000002</v>
      </c>
      <c r="K124" s="1" t="s">
        <v>16</v>
      </c>
      <c r="L124" s="2">
        <v>240000</v>
      </c>
    </row>
    <row r="125" spans="1:12" x14ac:dyDescent="0.3">
      <c r="A125" s="1">
        <v>125</v>
      </c>
      <c r="B125" s="1" t="s">
        <v>12</v>
      </c>
      <c r="C125" s="1">
        <v>2.68</v>
      </c>
      <c r="D125" s="1">
        <v>2.84</v>
      </c>
      <c r="E125" s="1" t="s">
        <v>17</v>
      </c>
      <c r="F125" s="1">
        <v>2.5731999999999999</v>
      </c>
      <c r="G125" s="1" t="s">
        <v>23</v>
      </c>
      <c r="H125" s="1">
        <v>64</v>
      </c>
      <c r="I125" s="1" t="s">
        <v>15</v>
      </c>
      <c r="J125" s="1">
        <v>2.4504000000000001</v>
      </c>
      <c r="K125" s="1" t="s">
        <v>16</v>
      </c>
      <c r="L125" s="2">
        <v>250000</v>
      </c>
    </row>
    <row r="126" spans="1:12" x14ac:dyDescent="0.3">
      <c r="A126" s="1">
        <v>126</v>
      </c>
      <c r="B126" s="1" t="s">
        <v>22</v>
      </c>
      <c r="C126" s="1">
        <v>3.36</v>
      </c>
      <c r="D126" s="1">
        <v>2.92</v>
      </c>
      <c r="E126" s="1" t="s">
        <v>13</v>
      </c>
      <c r="F126" s="1">
        <v>2.92</v>
      </c>
      <c r="G126" s="1" t="s">
        <v>20</v>
      </c>
      <c r="H126" s="1">
        <v>75</v>
      </c>
      <c r="I126" s="1" t="s">
        <v>18</v>
      </c>
      <c r="J126" s="1">
        <v>2.9331999999999998</v>
      </c>
      <c r="K126" s="1" t="s">
        <v>16</v>
      </c>
      <c r="L126" s="2">
        <v>350000</v>
      </c>
    </row>
    <row r="127" spans="1:12" x14ac:dyDescent="0.3">
      <c r="A127" s="1">
        <v>127</v>
      </c>
      <c r="B127" s="1" t="s">
        <v>22</v>
      </c>
      <c r="C127" s="1">
        <v>3.16</v>
      </c>
      <c r="D127" s="1">
        <v>2.44</v>
      </c>
      <c r="E127" s="1" t="s">
        <v>17</v>
      </c>
      <c r="F127" s="1">
        <v>3.02</v>
      </c>
      <c r="G127" s="1" t="s">
        <v>14</v>
      </c>
      <c r="H127" s="1">
        <v>70</v>
      </c>
      <c r="I127" s="1" t="s">
        <v>18</v>
      </c>
      <c r="J127" s="1">
        <v>2.7280000000000002</v>
      </c>
      <c r="K127" s="1" t="s">
        <v>16</v>
      </c>
      <c r="L127" s="2">
        <v>210000</v>
      </c>
    </row>
    <row r="128" spans="1:12" x14ac:dyDescent="0.3">
      <c r="A128" s="1">
        <v>128</v>
      </c>
      <c r="B128" s="1" t="s">
        <v>22</v>
      </c>
      <c r="C128" s="1">
        <v>2.88</v>
      </c>
      <c r="D128" s="1">
        <v>2.4</v>
      </c>
      <c r="E128" s="1" t="s">
        <v>17</v>
      </c>
      <c r="F128" s="1">
        <v>2.76</v>
      </c>
      <c r="G128" s="1" t="s">
        <v>20</v>
      </c>
      <c r="H128" s="1">
        <v>55.5</v>
      </c>
      <c r="I128" s="1" t="s">
        <v>15</v>
      </c>
      <c r="J128" s="1">
        <v>2.3359999999999999</v>
      </c>
      <c r="K128" s="1" t="s">
        <v>16</v>
      </c>
      <c r="L128" s="2">
        <v>250000</v>
      </c>
    </row>
    <row r="129" spans="1:12" x14ac:dyDescent="0.3">
      <c r="A129" s="1">
        <v>129</v>
      </c>
      <c r="B129" s="1" t="s">
        <v>12</v>
      </c>
      <c r="C129" s="1">
        <v>3.2160000000000002</v>
      </c>
      <c r="D129" s="1">
        <v>2.9360000000000004</v>
      </c>
      <c r="E129" s="1" t="s">
        <v>17</v>
      </c>
      <c r="F129" s="1">
        <v>3.1088</v>
      </c>
      <c r="G129" s="1" t="s">
        <v>14</v>
      </c>
      <c r="H129" s="1">
        <v>81.2</v>
      </c>
      <c r="I129" s="1" t="s">
        <v>15</v>
      </c>
      <c r="J129" s="1">
        <v>3.0504000000000002</v>
      </c>
      <c r="K129" s="1" t="s">
        <v>16</v>
      </c>
      <c r="L129" s="2">
        <v>400000</v>
      </c>
    </row>
    <row r="130" spans="1:12" x14ac:dyDescent="0.3">
      <c r="A130" s="1">
        <v>130</v>
      </c>
      <c r="B130" s="1" t="s">
        <v>12</v>
      </c>
      <c r="C130" s="1">
        <v>3.0680000000000001</v>
      </c>
      <c r="D130" s="1">
        <v>3.5880000000000001</v>
      </c>
      <c r="E130" s="1" t="s">
        <v>13</v>
      </c>
      <c r="F130" s="1">
        <v>2.64</v>
      </c>
      <c r="G130" s="1" t="s">
        <v>20</v>
      </c>
      <c r="H130" s="1">
        <v>90</v>
      </c>
      <c r="I130" s="1" t="s">
        <v>18</v>
      </c>
      <c r="J130" s="1">
        <v>2.742</v>
      </c>
      <c r="K130" s="1" t="s">
        <v>16</v>
      </c>
      <c r="L130" s="2">
        <v>250000</v>
      </c>
    </row>
    <row r="131" spans="1:12" x14ac:dyDescent="0.3">
      <c r="A131" s="1">
        <v>131</v>
      </c>
      <c r="B131" s="1" t="s">
        <v>12</v>
      </c>
      <c r="C131" s="1">
        <v>2.48</v>
      </c>
      <c r="D131" s="1">
        <v>2.6</v>
      </c>
      <c r="E131" s="1" t="s">
        <v>13</v>
      </c>
      <c r="F131" s="1">
        <v>2.4</v>
      </c>
      <c r="G131" s="1" t="s">
        <v>20</v>
      </c>
      <c r="H131" s="1">
        <v>84</v>
      </c>
      <c r="I131" s="1" t="s">
        <v>18</v>
      </c>
      <c r="J131" s="1">
        <v>2.5660000000000003</v>
      </c>
      <c r="K131" s="1" t="s">
        <v>21</v>
      </c>
      <c r="L131" s="2"/>
    </row>
    <row r="132" spans="1:12" x14ac:dyDescent="0.3">
      <c r="A132" s="1">
        <v>132</v>
      </c>
      <c r="B132" s="1" t="s">
        <v>22</v>
      </c>
      <c r="C132" s="1">
        <v>2.9960000000000004</v>
      </c>
      <c r="D132" s="1">
        <v>2.2799999999999998</v>
      </c>
      <c r="E132" s="1" t="s">
        <v>17</v>
      </c>
      <c r="F132" s="1">
        <v>2.48</v>
      </c>
      <c r="G132" s="1" t="s">
        <v>23</v>
      </c>
      <c r="H132" s="1">
        <v>80</v>
      </c>
      <c r="I132" s="1" t="s">
        <v>18</v>
      </c>
      <c r="J132" s="1">
        <v>2.4312</v>
      </c>
      <c r="K132" s="1" t="s">
        <v>16</v>
      </c>
      <c r="L132" s="2">
        <v>360000</v>
      </c>
    </row>
    <row r="133" spans="1:12" x14ac:dyDescent="0.3">
      <c r="A133" s="1">
        <v>133</v>
      </c>
      <c r="B133" s="1" t="s">
        <v>12</v>
      </c>
      <c r="C133" s="1">
        <v>2.68</v>
      </c>
      <c r="D133" s="1">
        <v>2.72</v>
      </c>
      <c r="E133" s="1" t="s">
        <v>13</v>
      </c>
      <c r="F133" s="1">
        <v>2.56</v>
      </c>
      <c r="G133" s="1" t="s">
        <v>20</v>
      </c>
      <c r="H133" s="1">
        <v>74.400000000000006</v>
      </c>
      <c r="I133" s="1" t="s">
        <v>15</v>
      </c>
      <c r="J133" s="1">
        <v>2.1396000000000002</v>
      </c>
      <c r="K133" s="1" t="s">
        <v>16</v>
      </c>
      <c r="L133" s="2">
        <v>300000</v>
      </c>
    </row>
    <row r="134" spans="1:12" x14ac:dyDescent="0.3">
      <c r="A134" s="1">
        <v>134</v>
      </c>
      <c r="B134" s="1" t="s">
        <v>12</v>
      </c>
      <c r="C134" s="1">
        <v>2.92</v>
      </c>
      <c r="D134" s="1">
        <v>2.56</v>
      </c>
      <c r="E134" s="1" t="s">
        <v>13</v>
      </c>
      <c r="F134" s="1">
        <v>3.08</v>
      </c>
      <c r="G134" s="1" t="s">
        <v>20</v>
      </c>
      <c r="H134" s="1">
        <v>65</v>
      </c>
      <c r="I134" s="1" t="s">
        <v>15</v>
      </c>
      <c r="J134" s="1">
        <v>2.4392</v>
      </c>
      <c r="K134" s="1" t="s">
        <v>16</v>
      </c>
      <c r="L134" s="2">
        <v>250000</v>
      </c>
    </row>
    <row r="135" spans="1:12" x14ac:dyDescent="0.3">
      <c r="A135" s="1">
        <v>135</v>
      </c>
      <c r="B135" s="1" t="s">
        <v>22</v>
      </c>
      <c r="C135" s="1">
        <v>3.0975999999999999</v>
      </c>
      <c r="D135" s="1">
        <v>3.68</v>
      </c>
      <c r="E135" s="1" t="s">
        <v>13</v>
      </c>
      <c r="F135" s="1">
        <v>2.88</v>
      </c>
      <c r="G135" s="1" t="s">
        <v>20</v>
      </c>
      <c r="H135" s="1">
        <v>94</v>
      </c>
      <c r="I135" s="1" t="s">
        <v>18</v>
      </c>
      <c r="J135" s="1">
        <v>2.6852</v>
      </c>
      <c r="K135" s="1" t="s">
        <v>16</v>
      </c>
      <c r="L135" s="2">
        <v>250000</v>
      </c>
    </row>
    <row r="136" spans="1:12" x14ac:dyDescent="0.3">
      <c r="A136" s="1">
        <v>136</v>
      </c>
      <c r="B136" s="1" t="s">
        <v>22</v>
      </c>
      <c r="C136" s="1">
        <v>2.88</v>
      </c>
      <c r="D136" s="1">
        <v>2.2400000000000002</v>
      </c>
      <c r="E136" s="1" t="s">
        <v>17</v>
      </c>
      <c r="F136" s="1">
        <v>2.76</v>
      </c>
      <c r="G136" s="1" t="s">
        <v>20</v>
      </c>
      <c r="H136" s="1">
        <v>55.6</v>
      </c>
      <c r="I136" s="1" t="s">
        <v>15</v>
      </c>
      <c r="J136" s="1">
        <v>2.6252</v>
      </c>
      <c r="K136" s="1" t="s">
        <v>16</v>
      </c>
      <c r="L136" s="2">
        <v>200000</v>
      </c>
    </row>
    <row r="137" spans="1:12" x14ac:dyDescent="0.3">
      <c r="A137" s="1">
        <v>137</v>
      </c>
      <c r="B137" s="1" t="s">
        <v>22</v>
      </c>
      <c r="C137" s="1">
        <v>1.88</v>
      </c>
      <c r="D137" s="1">
        <v>2.36</v>
      </c>
      <c r="E137" s="1" t="s">
        <v>19</v>
      </c>
      <c r="F137" s="1">
        <v>2.56</v>
      </c>
      <c r="G137" s="1" t="s">
        <v>20</v>
      </c>
      <c r="H137" s="1">
        <v>78</v>
      </c>
      <c r="I137" s="1" t="s">
        <v>18</v>
      </c>
      <c r="J137" s="1">
        <v>2.4632000000000001</v>
      </c>
      <c r="K137" s="1" t="s">
        <v>21</v>
      </c>
      <c r="L137" s="2"/>
    </row>
    <row r="138" spans="1:12" x14ac:dyDescent="0.3">
      <c r="A138" s="1">
        <v>138</v>
      </c>
      <c r="B138" s="1" t="s">
        <v>12</v>
      </c>
      <c r="C138" s="1">
        <v>2.68</v>
      </c>
      <c r="D138" s="1">
        <v>2.52</v>
      </c>
      <c r="E138" s="1" t="s">
        <v>13</v>
      </c>
      <c r="F138" s="1">
        <v>2.88</v>
      </c>
      <c r="G138" s="1" t="s">
        <v>20</v>
      </c>
      <c r="H138" s="1">
        <v>56</v>
      </c>
      <c r="I138" s="1" t="s">
        <v>15</v>
      </c>
      <c r="J138" s="1">
        <v>2.4163999999999999</v>
      </c>
      <c r="K138" s="1" t="s">
        <v>16</v>
      </c>
      <c r="L138" s="2">
        <v>225000</v>
      </c>
    </row>
    <row r="139" spans="1:12" x14ac:dyDescent="0.3">
      <c r="A139" s="1">
        <v>139</v>
      </c>
      <c r="B139" s="1" t="s">
        <v>22</v>
      </c>
      <c r="C139" s="1">
        <v>3.28</v>
      </c>
      <c r="D139" s="1">
        <v>2.56</v>
      </c>
      <c r="E139" s="1" t="s">
        <v>17</v>
      </c>
      <c r="F139" s="1">
        <v>2.92</v>
      </c>
      <c r="G139" s="1" t="s">
        <v>14</v>
      </c>
      <c r="H139" s="1">
        <v>96</v>
      </c>
      <c r="I139" s="1" t="s">
        <v>18</v>
      </c>
      <c r="J139" s="1">
        <v>2.8708</v>
      </c>
      <c r="K139" s="1" t="s">
        <v>16</v>
      </c>
      <c r="L139" s="2">
        <v>250000</v>
      </c>
    </row>
    <row r="140" spans="1:12" x14ac:dyDescent="0.3">
      <c r="A140" s="1">
        <v>140</v>
      </c>
      <c r="B140" s="1" t="s">
        <v>12</v>
      </c>
      <c r="C140" s="1">
        <v>3.08</v>
      </c>
      <c r="D140" s="1">
        <v>2.8</v>
      </c>
      <c r="E140" s="1" t="s">
        <v>13</v>
      </c>
      <c r="F140" s="1">
        <v>2.36</v>
      </c>
      <c r="G140" s="1" t="s">
        <v>20</v>
      </c>
      <c r="H140" s="1">
        <v>58</v>
      </c>
      <c r="I140" s="1" t="s">
        <v>18</v>
      </c>
      <c r="J140" s="1">
        <v>2.1772</v>
      </c>
      <c r="K140" s="1" t="s">
        <v>16</v>
      </c>
      <c r="L140" s="2">
        <v>220000</v>
      </c>
    </row>
    <row r="141" spans="1:12" x14ac:dyDescent="0.3">
      <c r="A141" s="1">
        <v>141</v>
      </c>
      <c r="B141" s="1" t="s">
        <v>12</v>
      </c>
      <c r="C141" s="1">
        <v>2.6</v>
      </c>
      <c r="D141" s="1">
        <v>2.5920000000000001</v>
      </c>
      <c r="E141" s="1" t="s">
        <v>13</v>
      </c>
      <c r="F141" s="1">
        <v>2.78</v>
      </c>
      <c r="G141" s="1" t="s">
        <v>20</v>
      </c>
      <c r="H141" s="1">
        <v>56</v>
      </c>
      <c r="I141" s="1" t="s">
        <v>18</v>
      </c>
      <c r="J141" s="1">
        <v>2.2776000000000001</v>
      </c>
      <c r="K141" s="1" t="s">
        <v>16</v>
      </c>
      <c r="L141" s="2">
        <v>265000</v>
      </c>
    </row>
    <row r="142" spans="1:12" x14ac:dyDescent="0.3">
      <c r="A142" s="1">
        <v>142</v>
      </c>
      <c r="B142" s="1" t="s">
        <v>12</v>
      </c>
      <c r="C142" s="1">
        <v>2.64</v>
      </c>
      <c r="D142" s="1">
        <v>2.56</v>
      </c>
      <c r="E142" s="1" t="s">
        <v>17</v>
      </c>
      <c r="F142" s="1">
        <v>2.4</v>
      </c>
      <c r="G142" s="1" t="s">
        <v>20</v>
      </c>
      <c r="H142" s="1">
        <v>60</v>
      </c>
      <c r="I142" s="1" t="s">
        <v>15</v>
      </c>
      <c r="J142" s="1">
        <v>2.476</v>
      </c>
      <c r="K142" s="1" t="s">
        <v>21</v>
      </c>
      <c r="L142" s="2"/>
    </row>
    <row r="143" spans="1:12" x14ac:dyDescent="0.3">
      <c r="A143" s="1">
        <v>143</v>
      </c>
      <c r="B143" s="1" t="s">
        <v>12</v>
      </c>
      <c r="C143" s="1">
        <v>3.4</v>
      </c>
      <c r="D143" s="1">
        <v>2.4</v>
      </c>
      <c r="E143" s="1" t="s">
        <v>17</v>
      </c>
      <c r="F143" s="1">
        <v>2.9372000000000003</v>
      </c>
      <c r="G143" s="1" t="s">
        <v>14</v>
      </c>
      <c r="H143" s="1">
        <v>60</v>
      </c>
      <c r="I143" s="1" t="s">
        <v>18</v>
      </c>
      <c r="J143" s="1">
        <v>2.4516</v>
      </c>
      <c r="K143" s="1" t="s">
        <v>16</v>
      </c>
      <c r="L143" s="2">
        <v>260000</v>
      </c>
    </row>
    <row r="144" spans="1:12" x14ac:dyDescent="0.3">
      <c r="A144" s="1">
        <v>144</v>
      </c>
      <c r="B144" s="1" t="s">
        <v>12</v>
      </c>
      <c r="C144" s="1">
        <v>3.1068000000000002</v>
      </c>
      <c r="D144" s="1">
        <v>2.5956000000000001</v>
      </c>
      <c r="E144" s="1" t="s">
        <v>13</v>
      </c>
      <c r="F144" s="1">
        <v>2.8268</v>
      </c>
      <c r="G144" s="1" t="s">
        <v>20</v>
      </c>
      <c r="H144" s="1">
        <v>89</v>
      </c>
      <c r="I144" s="1" t="s">
        <v>18</v>
      </c>
      <c r="J144" s="1">
        <v>2.4156</v>
      </c>
      <c r="K144" s="1" t="s">
        <v>16</v>
      </c>
      <c r="L144" s="2">
        <v>300000</v>
      </c>
    </row>
    <row r="145" spans="1:12" x14ac:dyDescent="0.3">
      <c r="A145" s="1">
        <v>145</v>
      </c>
      <c r="B145" s="1" t="s">
        <v>12</v>
      </c>
      <c r="C145" s="1">
        <v>2.08</v>
      </c>
      <c r="D145" s="1">
        <v>2</v>
      </c>
      <c r="E145" s="1" t="s">
        <v>19</v>
      </c>
      <c r="F145" s="1">
        <v>2.44</v>
      </c>
      <c r="G145" s="1" t="s">
        <v>20</v>
      </c>
      <c r="H145" s="1">
        <v>60</v>
      </c>
      <c r="I145" s="1" t="s">
        <v>18</v>
      </c>
      <c r="J145" s="1">
        <v>2.3408000000000002</v>
      </c>
      <c r="K145" s="1" t="s">
        <v>21</v>
      </c>
      <c r="L145" s="2"/>
    </row>
    <row r="146" spans="1:12" x14ac:dyDescent="0.3">
      <c r="A146" s="1">
        <v>146</v>
      </c>
      <c r="B146" s="1" t="s">
        <v>12</v>
      </c>
      <c r="C146" s="1">
        <v>3.5760000000000001</v>
      </c>
      <c r="D146" s="1">
        <v>2.6263999999999998</v>
      </c>
      <c r="E146" s="1" t="s">
        <v>17</v>
      </c>
      <c r="F146" s="1">
        <v>2.85</v>
      </c>
      <c r="G146" s="1" t="s">
        <v>14</v>
      </c>
      <c r="H146" s="1">
        <v>72</v>
      </c>
      <c r="I146" s="1" t="s">
        <v>15</v>
      </c>
      <c r="J146" s="1">
        <v>2.5291999999999999</v>
      </c>
      <c r="K146" s="1" t="s">
        <v>16</v>
      </c>
      <c r="L146" s="2">
        <v>400000</v>
      </c>
    </row>
    <row r="147" spans="1:12" x14ac:dyDescent="0.3">
      <c r="A147" s="1">
        <v>147</v>
      </c>
      <c r="B147" s="1" t="s">
        <v>12</v>
      </c>
      <c r="C147" s="1">
        <v>2.48</v>
      </c>
      <c r="D147" s="1">
        <v>2.52</v>
      </c>
      <c r="E147" s="1" t="s">
        <v>17</v>
      </c>
      <c r="F147" s="1">
        <v>2.64</v>
      </c>
      <c r="G147" s="1" t="s">
        <v>20</v>
      </c>
      <c r="H147" s="1">
        <v>85</v>
      </c>
      <c r="I147" s="1" t="s">
        <v>15</v>
      </c>
      <c r="J147" s="1">
        <v>2.2056</v>
      </c>
      <c r="K147" s="1" t="s">
        <v>16</v>
      </c>
      <c r="L147" s="2">
        <v>233000</v>
      </c>
    </row>
    <row r="148" spans="1:12" x14ac:dyDescent="0.3">
      <c r="A148" s="1">
        <v>148</v>
      </c>
      <c r="B148" s="1" t="s">
        <v>12</v>
      </c>
      <c r="C148" s="1">
        <v>2.8</v>
      </c>
      <c r="D148" s="1">
        <v>2.96</v>
      </c>
      <c r="E148" s="1" t="s">
        <v>13</v>
      </c>
      <c r="F148" s="1">
        <v>2.6</v>
      </c>
      <c r="G148" s="1" t="s">
        <v>20</v>
      </c>
      <c r="H148" s="1">
        <v>83</v>
      </c>
      <c r="I148" s="1" t="s">
        <v>18</v>
      </c>
      <c r="J148" s="1">
        <v>2.4912000000000001</v>
      </c>
      <c r="K148" s="1" t="s">
        <v>16</v>
      </c>
      <c r="L148" s="2">
        <v>300000</v>
      </c>
    </row>
    <row r="149" spans="1:12" x14ac:dyDescent="0.3">
      <c r="A149" s="1">
        <v>149</v>
      </c>
      <c r="B149" s="1" t="s">
        <v>22</v>
      </c>
      <c r="C149" s="1">
        <v>3.08</v>
      </c>
      <c r="D149" s="1">
        <v>3.44</v>
      </c>
      <c r="E149" s="1" t="s">
        <v>19</v>
      </c>
      <c r="F149" s="1">
        <v>2.2400000000000002</v>
      </c>
      <c r="G149" s="1" t="s">
        <v>23</v>
      </c>
      <c r="H149" s="1">
        <v>57</v>
      </c>
      <c r="I149" s="1" t="s">
        <v>18</v>
      </c>
      <c r="J149" s="1">
        <v>2.5632000000000001</v>
      </c>
      <c r="K149" s="1" t="s">
        <v>16</v>
      </c>
      <c r="L149" s="2">
        <v>240000</v>
      </c>
    </row>
    <row r="150" spans="1:12" x14ac:dyDescent="0.3">
      <c r="A150" s="1">
        <v>150</v>
      </c>
      <c r="B150" s="1" t="s">
        <v>12</v>
      </c>
      <c r="C150" s="1">
        <v>1.76</v>
      </c>
      <c r="D150" s="1">
        <v>2.3199999999999998</v>
      </c>
      <c r="E150" s="1" t="s">
        <v>19</v>
      </c>
      <c r="F150" s="1">
        <v>2.2000000000000002</v>
      </c>
      <c r="G150" s="1" t="s">
        <v>20</v>
      </c>
      <c r="H150" s="1">
        <v>64.25</v>
      </c>
      <c r="I150" s="1" t="s">
        <v>15</v>
      </c>
      <c r="J150" s="1">
        <v>2.3416000000000001</v>
      </c>
      <c r="K150" s="1" t="s">
        <v>21</v>
      </c>
      <c r="L150" s="2"/>
    </row>
    <row r="151" spans="1:12" x14ac:dyDescent="0.3">
      <c r="A151" s="1">
        <v>151</v>
      </c>
      <c r="B151" s="1" t="s">
        <v>12</v>
      </c>
      <c r="C151" s="1">
        <v>2.84</v>
      </c>
      <c r="D151" s="1">
        <v>2.3464</v>
      </c>
      <c r="E151" s="1" t="s">
        <v>17</v>
      </c>
      <c r="F151" s="1">
        <v>2.3199999999999998</v>
      </c>
      <c r="G151" s="1" t="s">
        <v>14</v>
      </c>
      <c r="H151" s="1">
        <v>56</v>
      </c>
      <c r="I151" s="1" t="s">
        <v>18</v>
      </c>
      <c r="J151" s="1">
        <v>2.452</v>
      </c>
      <c r="K151" s="1" t="s">
        <v>16</v>
      </c>
      <c r="L151" s="2">
        <v>690000</v>
      </c>
    </row>
    <row r="152" spans="1:12" x14ac:dyDescent="0.3">
      <c r="A152" s="1">
        <v>152</v>
      </c>
      <c r="B152" s="1" t="s">
        <v>12</v>
      </c>
      <c r="C152" s="1">
        <v>2.6</v>
      </c>
      <c r="D152" s="1">
        <v>2.6</v>
      </c>
      <c r="E152" s="1" t="s">
        <v>13</v>
      </c>
      <c r="F152" s="1">
        <v>3</v>
      </c>
      <c r="G152" s="1" t="s">
        <v>20</v>
      </c>
      <c r="H152" s="1">
        <v>83</v>
      </c>
      <c r="I152" s="1" t="s">
        <v>18</v>
      </c>
      <c r="J152" s="1">
        <v>2.3548</v>
      </c>
      <c r="K152" s="1" t="s">
        <v>16</v>
      </c>
      <c r="L152" s="2">
        <v>270000</v>
      </c>
    </row>
    <row r="153" spans="1:12" x14ac:dyDescent="0.3">
      <c r="A153" s="1">
        <v>153</v>
      </c>
      <c r="B153" s="1" t="s">
        <v>22</v>
      </c>
      <c r="C153" s="1">
        <v>3.016</v>
      </c>
      <c r="D153" s="1">
        <v>2.42</v>
      </c>
      <c r="E153" s="1" t="s">
        <v>17</v>
      </c>
      <c r="F153" s="1">
        <v>3.36</v>
      </c>
      <c r="G153" s="1" t="s">
        <v>14</v>
      </c>
      <c r="H153" s="1">
        <v>98</v>
      </c>
      <c r="I153" s="1" t="s">
        <v>18</v>
      </c>
      <c r="J153" s="1">
        <v>2.61</v>
      </c>
      <c r="K153" s="1" t="s">
        <v>16</v>
      </c>
      <c r="L153" s="2">
        <v>240000</v>
      </c>
    </row>
    <row r="154" spans="1:12" x14ac:dyDescent="0.3">
      <c r="A154" s="1">
        <v>154</v>
      </c>
      <c r="B154" s="1" t="s">
        <v>12</v>
      </c>
      <c r="C154" s="1">
        <v>1.96</v>
      </c>
      <c r="D154" s="1">
        <v>2.36</v>
      </c>
      <c r="E154" s="1" t="s">
        <v>17</v>
      </c>
      <c r="F154" s="1">
        <v>2.6</v>
      </c>
      <c r="G154" s="1" t="s">
        <v>14</v>
      </c>
      <c r="H154" s="1">
        <v>86</v>
      </c>
      <c r="I154" s="1" t="s">
        <v>18</v>
      </c>
      <c r="J154" s="1">
        <v>2.4992000000000001</v>
      </c>
      <c r="K154" s="1" t="s">
        <v>16</v>
      </c>
      <c r="L154" s="2">
        <v>340000</v>
      </c>
    </row>
    <row r="155" spans="1:12" x14ac:dyDescent="0.3">
      <c r="A155" s="1">
        <v>155</v>
      </c>
      <c r="B155" s="1" t="s">
        <v>12</v>
      </c>
      <c r="C155" s="1">
        <v>2.12</v>
      </c>
      <c r="D155" s="1">
        <v>2.52</v>
      </c>
      <c r="E155" s="1" t="s">
        <v>17</v>
      </c>
      <c r="F155" s="1">
        <v>2.4</v>
      </c>
      <c r="G155" s="1" t="s">
        <v>20</v>
      </c>
      <c r="H155" s="1">
        <v>70</v>
      </c>
      <c r="I155" s="1" t="s">
        <v>18</v>
      </c>
      <c r="J155" s="1">
        <v>2.1280000000000001</v>
      </c>
      <c r="K155" s="1" t="s">
        <v>16</v>
      </c>
      <c r="L155" s="2">
        <v>250000</v>
      </c>
    </row>
    <row r="156" spans="1:12" x14ac:dyDescent="0.3">
      <c r="A156" s="1">
        <v>156</v>
      </c>
      <c r="B156" s="1" t="s">
        <v>12</v>
      </c>
      <c r="C156" s="1">
        <v>2.0628000000000002</v>
      </c>
      <c r="D156" s="1">
        <v>2.9863999999999997</v>
      </c>
      <c r="E156" s="1" t="s">
        <v>13</v>
      </c>
      <c r="F156" s="1">
        <v>2.3959999999999999</v>
      </c>
      <c r="G156" s="1" t="s">
        <v>20</v>
      </c>
      <c r="H156" s="1">
        <v>56.15</v>
      </c>
      <c r="I156" s="1" t="s">
        <v>15</v>
      </c>
      <c r="J156" s="1">
        <v>2.6395999999999997</v>
      </c>
      <c r="K156" s="1" t="s">
        <v>21</v>
      </c>
      <c r="L156" s="2"/>
    </row>
    <row r="157" spans="1:12" x14ac:dyDescent="0.3">
      <c r="A157" s="1">
        <v>157</v>
      </c>
      <c r="B157" s="1" t="s">
        <v>12</v>
      </c>
      <c r="C157" s="1">
        <v>3.3680000000000003</v>
      </c>
      <c r="D157" s="1">
        <v>2.7760000000000002</v>
      </c>
      <c r="E157" s="1" t="s">
        <v>17</v>
      </c>
      <c r="F157" s="1">
        <v>2.6</v>
      </c>
      <c r="G157" s="1" t="s">
        <v>14</v>
      </c>
      <c r="H157" s="1">
        <v>80</v>
      </c>
      <c r="I157" s="1" t="s">
        <v>15</v>
      </c>
      <c r="J157" s="1">
        <v>2.1088</v>
      </c>
      <c r="K157" s="1" t="s">
        <v>16</v>
      </c>
      <c r="L157" s="2">
        <v>255000</v>
      </c>
    </row>
    <row r="158" spans="1:12" x14ac:dyDescent="0.3">
      <c r="A158" s="1">
        <v>158</v>
      </c>
      <c r="B158" s="1" t="s">
        <v>12</v>
      </c>
      <c r="C158" s="1">
        <v>2.66</v>
      </c>
      <c r="D158" s="1">
        <v>2.5</v>
      </c>
      <c r="E158" s="1" t="s">
        <v>13</v>
      </c>
      <c r="F158" s="1">
        <v>2.4359999999999999</v>
      </c>
      <c r="G158" s="1" t="s">
        <v>20</v>
      </c>
      <c r="H158" s="1">
        <v>93.4</v>
      </c>
      <c r="I158" s="1" t="s">
        <v>18</v>
      </c>
      <c r="J158" s="1">
        <v>2.2012</v>
      </c>
      <c r="K158" s="1" t="s">
        <v>16</v>
      </c>
      <c r="L158" s="2">
        <v>300000</v>
      </c>
    </row>
    <row r="159" spans="1:12" x14ac:dyDescent="0.3">
      <c r="A159" s="1">
        <v>159</v>
      </c>
      <c r="B159" s="1" t="s">
        <v>12</v>
      </c>
      <c r="C159" s="1">
        <v>2.68</v>
      </c>
      <c r="D159" s="1">
        <v>2.52</v>
      </c>
      <c r="E159" s="1" t="s">
        <v>17</v>
      </c>
      <c r="F159" s="1">
        <v>2.56</v>
      </c>
      <c r="G159" s="1" t="s">
        <v>14</v>
      </c>
      <c r="H159" s="1">
        <v>60</v>
      </c>
      <c r="I159" s="1" t="s">
        <v>18</v>
      </c>
      <c r="J159" s="1">
        <v>2.4748000000000001</v>
      </c>
      <c r="K159" s="1" t="s">
        <v>21</v>
      </c>
      <c r="L159" s="2"/>
    </row>
    <row r="160" spans="1:12" x14ac:dyDescent="0.3">
      <c r="A160" s="1">
        <v>160</v>
      </c>
      <c r="B160" s="1" t="s">
        <v>12</v>
      </c>
      <c r="C160" s="1">
        <v>2.08</v>
      </c>
      <c r="D160" s="1">
        <v>1.96</v>
      </c>
      <c r="E160" s="1" t="s">
        <v>13</v>
      </c>
      <c r="F160" s="1">
        <v>2.3199999999999998</v>
      </c>
      <c r="G160" s="1" t="s">
        <v>20</v>
      </c>
      <c r="H160" s="1">
        <v>62</v>
      </c>
      <c r="I160" s="1" t="s">
        <v>15</v>
      </c>
      <c r="J160" s="1">
        <v>2.4236</v>
      </c>
      <c r="K160" s="1" t="s">
        <v>21</v>
      </c>
      <c r="L160" s="2"/>
    </row>
    <row r="161" spans="1:12" x14ac:dyDescent="0.3">
      <c r="A161" s="1">
        <v>161</v>
      </c>
      <c r="B161" s="1" t="s">
        <v>12</v>
      </c>
      <c r="C161" s="1">
        <v>3.48</v>
      </c>
      <c r="D161" s="1">
        <v>2.96</v>
      </c>
      <c r="E161" s="1" t="s">
        <v>17</v>
      </c>
      <c r="F161" s="1">
        <v>2.6</v>
      </c>
      <c r="G161" s="1" t="s">
        <v>14</v>
      </c>
      <c r="H161" s="1">
        <v>75</v>
      </c>
      <c r="I161" s="1" t="s">
        <v>15</v>
      </c>
      <c r="J161" s="1">
        <v>2.8916000000000004</v>
      </c>
      <c r="K161" s="1" t="s">
        <v>16</v>
      </c>
      <c r="L161" s="2">
        <v>300000</v>
      </c>
    </row>
    <row r="162" spans="1:12" x14ac:dyDescent="0.3">
      <c r="A162" s="1">
        <v>162</v>
      </c>
      <c r="B162" s="1" t="s">
        <v>12</v>
      </c>
      <c r="C162" s="1">
        <v>2.2240000000000002</v>
      </c>
      <c r="D162" s="1">
        <v>2.04</v>
      </c>
      <c r="E162" s="1" t="s">
        <v>13</v>
      </c>
      <c r="F162" s="1">
        <v>2.2999999999999998</v>
      </c>
      <c r="G162" s="1" t="s">
        <v>20</v>
      </c>
      <c r="H162" s="1">
        <v>57.63</v>
      </c>
      <c r="I162" s="1" t="s">
        <v>15</v>
      </c>
      <c r="J162" s="1">
        <v>2.5087999999999999</v>
      </c>
      <c r="K162" s="1" t="s">
        <v>21</v>
      </c>
      <c r="L162" s="2"/>
    </row>
    <row r="163" spans="1:12" x14ac:dyDescent="0.3">
      <c r="A163" s="1">
        <v>163</v>
      </c>
      <c r="B163" s="1" t="s">
        <v>12</v>
      </c>
      <c r="C163" s="1">
        <v>2.968</v>
      </c>
      <c r="D163" s="1">
        <v>3.5039999999999996</v>
      </c>
      <c r="E163" s="1" t="s">
        <v>13</v>
      </c>
      <c r="F163" s="1">
        <v>3.09</v>
      </c>
      <c r="G163" s="1" t="s">
        <v>20</v>
      </c>
      <c r="H163" s="1">
        <v>75.2</v>
      </c>
      <c r="I163" s="1" t="s">
        <v>18</v>
      </c>
      <c r="J163" s="1">
        <v>2.6424000000000003</v>
      </c>
      <c r="K163" s="1" t="s">
        <v>16</v>
      </c>
      <c r="L163" s="2">
        <v>285000</v>
      </c>
    </row>
    <row r="164" spans="1:12" x14ac:dyDescent="0.3">
      <c r="A164" s="1">
        <v>164</v>
      </c>
      <c r="B164" s="1" t="s">
        <v>12</v>
      </c>
      <c r="C164" s="1">
        <v>2.52</v>
      </c>
      <c r="D164" s="1">
        <v>2.68</v>
      </c>
      <c r="E164" s="1" t="s">
        <v>17</v>
      </c>
      <c r="F164" s="1">
        <v>2.56</v>
      </c>
      <c r="G164" s="1" t="s">
        <v>14</v>
      </c>
      <c r="H164" s="1">
        <v>75</v>
      </c>
      <c r="I164" s="1" t="s">
        <v>18</v>
      </c>
      <c r="J164" s="1">
        <v>2.6583999999999999</v>
      </c>
      <c r="K164" s="1" t="s">
        <v>16</v>
      </c>
      <c r="L164" s="2">
        <v>500000</v>
      </c>
    </row>
    <row r="165" spans="1:12" x14ac:dyDescent="0.3">
      <c r="A165" s="1">
        <v>165</v>
      </c>
      <c r="B165" s="1" t="s">
        <v>22</v>
      </c>
      <c r="C165" s="1">
        <v>2.6863999999999999</v>
      </c>
      <c r="D165" s="1">
        <v>2.9</v>
      </c>
      <c r="E165" s="1" t="s">
        <v>13</v>
      </c>
      <c r="F165" s="1">
        <v>2.5340000000000003</v>
      </c>
      <c r="G165" s="1" t="s">
        <v>20</v>
      </c>
      <c r="H165" s="1">
        <v>53.04</v>
      </c>
      <c r="I165" s="1" t="s">
        <v>18</v>
      </c>
      <c r="J165" s="1">
        <v>2.6208</v>
      </c>
      <c r="K165" s="1" t="s">
        <v>16</v>
      </c>
      <c r="L165" s="2">
        <v>250000</v>
      </c>
    </row>
    <row r="166" spans="1:12" x14ac:dyDescent="0.3">
      <c r="A166" s="1">
        <v>166</v>
      </c>
      <c r="B166" s="1" t="s">
        <v>22</v>
      </c>
      <c r="C166" s="1">
        <v>2.532</v>
      </c>
      <c r="D166" s="1">
        <v>3.1332</v>
      </c>
      <c r="E166" s="1" t="s">
        <v>13</v>
      </c>
      <c r="F166" s="1">
        <v>2.96</v>
      </c>
      <c r="G166" s="1" t="s">
        <v>20</v>
      </c>
      <c r="H166" s="1">
        <v>80</v>
      </c>
      <c r="I166" s="1" t="s">
        <v>18</v>
      </c>
      <c r="J166" s="1">
        <v>2.9824000000000002</v>
      </c>
      <c r="K166" s="1" t="s">
        <v>21</v>
      </c>
      <c r="L166" s="2"/>
    </row>
    <row r="167" spans="1:12" x14ac:dyDescent="0.3">
      <c r="A167" s="1">
        <v>167</v>
      </c>
      <c r="B167" s="1" t="s">
        <v>12</v>
      </c>
      <c r="C167" s="1">
        <v>2.48</v>
      </c>
      <c r="D167" s="1">
        <v>2.48</v>
      </c>
      <c r="E167" s="1" t="s">
        <v>13</v>
      </c>
      <c r="F167" s="1">
        <v>2.4</v>
      </c>
      <c r="G167" s="1" t="s">
        <v>20</v>
      </c>
      <c r="H167" s="1">
        <v>63</v>
      </c>
      <c r="I167" s="1" t="s">
        <v>15</v>
      </c>
      <c r="J167" s="1">
        <v>2.0952000000000002</v>
      </c>
      <c r="K167" s="1" t="s">
        <v>16</v>
      </c>
      <c r="L167" s="2">
        <v>240000</v>
      </c>
    </row>
    <row r="168" spans="1:12" x14ac:dyDescent="0.3">
      <c r="A168" s="1">
        <v>168</v>
      </c>
      <c r="B168" s="1" t="s">
        <v>12</v>
      </c>
      <c r="C168" s="1">
        <v>2.7160000000000002</v>
      </c>
      <c r="D168" s="1">
        <v>2.48</v>
      </c>
      <c r="E168" s="1" t="s">
        <v>17</v>
      </c>
      <c r="F168" s="1">
        <v>2.68</v>
      </c>
      <c r="G168" s="1" t="s">
        <v>14</v>
      </c>
      <c r="H168" s="1">
        <v>58.1</v>
      </c>
      <c r="I168" s="1" t="s">
        <v>18</v>
      </c>
      <c r="J168" s="1">
        <v>3.0283999999999995</v>
      </c>
      <c r="K168" s="1" t="s">
        <v>21</v>
      </c>
      <c r="L168" s="2"/>
    </row>
    <row r="169" spans="1:12" x14ac:dyDescent="0.3">
      <c r="A169" s="1">
        <v>169</v>
      </c>
      <c r="B169" s="1" t="s">
        <v>22</v>
      </c>
      <c r="C169" s="1">
        <v>1.92</v>
      </c>
      <c r="D169" s="1">
        <v>2.04</v>
      </c>
      <c r="E169" s="1" t="s">
        <v>13</v>
      </c>
      <c r="F169" s="1">
        <v>2.3199999999999998</v>
      </c>
      <c r="G169" s="1" t="s">
        <v>20</v>
      </c>
      <c r="H169" s="1">
        <v>60</v>
      </c>
      <c r="I169" s="1" t="s">
        <v>15</v>
      </c>
      <c r="J169" s="1">
        <v>2.3515999999999999</v>
      </c>
      <c r="K169" s="1" t="s">
        <v>21</v>
      </c>
      <c r="L169" s="2"/>
    </row>
    <row r="170" spans="1:12" x14ac:dyDescent="0.3">
      <c r="A170" s="1">
        <v>170</v>
      </c>
      <c r="B170" s="1" t="s">
        <v>12</v>
      </c>
      <c r="C170" s="1">
        <v>2.3984000000000001</v>
      </c>
      <c r="D170" s="1">
        <v>1.6863999999999999</v>
      </c>
      <c r="E170" s="1" t="s">
        <v>17</v>
      </c>
      <c r="F170" s="1">
        <v>2.4504000000000001</v>
      </c>
      <c r="G170" s="1" t="s">
        <v>14</v>
      </c>
      <c r="H170" s="1">
        <v>54.48</v>
      </c>
      <c r="I170" s="1" t="s">
        <v>15</v>
      </c>
      <c r="J170" s="1">
        <v>2.6192000000000002</v>
      </c>
      <c r="K170" s="1" t="s">
        <v>21</v>
      </c>
      <c r="L170" s="2"/>
    </row>
    <row r="171" spans="1:12" x14ac:dyDescent="0.3">
      <c r="A171" s="1">
        <v>171</v>
      </c>
      <c r="B171" s="1" t="s">
        <v>22</v>
      </c>
      <c r="C171" s="1">
        <v>2.536</v>
      </c>
      <c r="D171" s="1">
        <v>2.6880000000000002</v>
      </c>
      <c r="E171" s="1" t="s">
        <v>13</v>
      </c>
      <c r="F171" s="1">
        <v>2.4</v>
      </c>
      <c r="G171" s="1" t="s">
        <v>20</v>
      </c>
      <c r="H171" s="1">
        <v>58.06</v>
      </c>
      <c r="I171" s="1" t="s">
        <v>15</v>
      </c>
      <c r="J171" s="1">
        <v>2.7711999999999999</v>
      </c>
      <c r="K171" s="1" t="s">
        <v>21</v>
      </c>
      <c r="L171" s="2"/>
    </row>
    <row r="172" spans="1:12" x14ac:dyDescent="0.3">
      <c r="A172" s="1">
        <v>172</v>
      </c>
      <c r="B172" s="1" t="s">
        <v>12</v>
      </c>
      <c r="C172" s="1">
        <v>3.2</v>
      </c>
      <c r="D172" s="1">
        <v>3.2</v>
      </c>
      <c r="E172" s="1" t="s">
        <v>13</v>
      </c>
      <c r="F172" s="1">
        <v>2.88</v>
      </c>
      <c r="G172" s="1" t="s">
        <v>20</v>
      </c>
      <c r="H172" s="1">
        <v>63.79</v>
      </c>
      <c r="I172" s="1" t="s">
        <v>18</v>
      </c>
      <c r="J172" s="1">
        <v>2.6416000000000004</v>
      </c>
      <c r="K172" s="1" t="s">
        <v>16</v>
      </c>
      <c r="L172" s="2">
        <v>290000</v>
      </c>
    </row>
    <row r="173" spans="1:12" x14ac:dyDescent="0.3">
      <c r="A173" s="1">
        <v>173</v>
      </c>
      <c r="B173" s="1" t="s">
        <v>12</v>
      </c>
      <c r="C173" s="1">
        <v>2.92</v>
      </c>
      <c r="D173" s="1">
        <v>2.3199999999999998</v>
      </c>
      <c r="E173" s="1" t="s">
        <v>13</v>
      </c>
      <c r="F173" s="1">
        <v>2.2400000000000002</v>
      </c>
      <c r="G173" s="1" t="s">
        <v>20</v>
      </c>
      <c r="H173" s="1">
        <v>84</v>
      </c>
      <c r="I173" s="1" t="s">
        <v>15</v>
      </c>
      <c r="J173" s="1">
        <v>2.1055999999999999</v>
      </c>
      <c r="K173" s="1" t="s">
        <v>16</v>
      </c>
      <c r="L173" s="2">
        <v>300000</v>
      </c>
    </row>
    <row r="174" spans="1:12" x14ac:dyDescent="0.3">
      <c r="A174" s="1">
        <v>174</v>
      </c>
      <c r="B174" s="1" t="s">
        <v>22</v>
      </c>
      <c r="C174" s="1">
        <v>2.08</v>
      </c>
      <c r="D174" s="1">
        <v>2.08</v>
      </c>
      <c r="E174" s="1" t="s">
        <v>17</v>
      </c>
      <c r="F174" s="1">
        <v>2.2000000000000002</v>
      </c>
      <c r="G174" s="1" t="s">
        <v>14</v>
      </c>
      <c r="H174" s="1">
        <v>67</v>
      </c>
      <c r="I174" s="1" t="s">
        <v>15</v>
      </c>
      <c r="J174" s="1">
        <v>2.3727999999999998</v>
      </c>
      <c r="K174" s="1" t="s">
        <v>21</v>
      </c>
      <c r="L174" s="2"/>
    </row>
    <row r="175" spans="1:12" x14ac:dyDescent="0.3">
      <c r="A175" s="1">
        <v>175</v>
      </c>
      <c r="B175" s="1" t="s">
        <v>12</v>
      </c>
      <c r="C175" s="1">
        <v>2.9295999999999998</v>
      </c>
      <c r="D175" s="1">
        <v>2.0331999999999999</v>
      </c>
      <c r="E175" s="1" t="s">
        <v>17</v>
      </c>
      <c r="F175" s="1">
        <v>2.5707999999999998</v>
      </c>
      <c r="G175" s="1" t="s">
        <v>14</v>
      </c>
      <c r="H175" s="1">
        <v>64</v>
      </c>
      <c r="I175" s="1" t="s">
        <v>18</v>
      </c>
      <c r="J175" s="1">
        <v>2.6492</v>
      </c>
      <c r="K175" s="1" t="s">
        <v>16</v>
      </c>
      <c r="L175" s="2">
        <v>500000</v>
      </c>
    </row>
    <row r="176" spans="1:12" x14ac:dyDescent="0.3">
      <c r="A176" s="1">
        <v>176</v>
      </c>
      <c r="B176" s="1" t="s">
        <v>12</v>
      </c>
      <c r="C176" s="1">
        <v>2.52</v>
      </c>
      <c r="D176" s="1">
        <v>2.48</v>
      </c>
      <c r="E176" s="1" t="s">
        <v>17</v>
      </c>
      <c r="F176" s="1">
        <v>2.6</v>
      </c>
      <c r="G176" s="1" t="s">
        <v>14</v>
      </c>
      <c r="H176" s="1">
        <v>87.5</v>
      </c>
      <c r="I176" s="1" t="s">
        <v>15</v>
      </c>
      <c r="J176" s="1">
        <v>2.4276</v>
      </c>
      <c r="K176" s="1" t="s">
        <v>21</v>
      </c>
      <c r="L176" s="2"/>
    </row>
    <row r="177" spans="1:12" x14ac:dyDescent="0.3">
      <c r="A177" s="1">
        <v>177</v>
      </c>
      <c r="B177" s="1" t="s">
        <v>22</v>
      </c>
      <c r="C177" s="1">
        <v>2.36</v>
      </c>
      <c r="D177" s="1">
        <v>2.4</v>
      </c>
      <c r="E177" s="1" t="s">
        <v>13</v>
      </c>
      <c r="F177" s="1">
        <v>2.2400000000000002</v>
      </c>
      <c r="G177" s="1" t="s">
        <v>20</v>
      </c>
      <c r="H177" s="1">
        <v>55</v>
      </c>
      <c r="I177" s="1" t="s">
        <v>15</v>
      </c>
      <c r="J177" s="1">
        <v>2.3159999999999998</v>
      </c>
      <c r="K177" s="1" t="s">
        <v>16</v>
      </c>
      <c r="L177" s="2">
        <v>220000</v>
      </c>
    </row>
    <row r="178" spans="1:12" x14ac:dyDescent="0.3">
      <c r="A178" s="1">
        <v>178</v>
      </c>
      <c r="B178" s="1" t="s">
        <v>22</v>
      </c>
      <c r="C178" s="1">
        <v>2.92</v>
      </c>
      <c r="D178" s="1">
        <v>3.88</v>
      </c>
      <c r="E178" s="1" t="s">
        <v>13</v>
      </c>
      <c r="F178" s="1">
        <v>3.16</v>
      </c>
      <c r="G178" s="1" t="s">
        <v>20</v>
      </c>
      <c r="H178" s="1">
        <v>89</v>
      </c>
      <c r="I178" s="1" t="s">
        <v>18</v>
      </c>
      <c r="J178" s="1">
        <v>2.8324000000000003</v>
      </c>
      <c r="K178" s="1" t="s">
        <v>16</v>
      </c>
      <c r="L178" s="2">
        <v>650000</v>
      </c>
    </row>
    <row r="179" spans="1:12" x14ac:dyDescent="0.3">
      <c r="A179" s="1">
        <v>179</v>
      </c>
      <c r="B179" s="1" t="s">
        <v>12</v>
      </c>
      <c r="C179" s="1">
        <v>2.72</v>
      </c>
      <c r="D179" s="1">
        <v>2.2400000000000002</v>
      </c>
      <c r="E179" s="1" t="s">
        <v>17</v>
      </c>
      <c r="F179" s="1">
        <v>2.72</v>
      </c>
      <c r="G179" s="1" t="s">
        <v>14</v>
      </c>
      <c r="H179" s="1">
        <v>73</v>
      </c>
      <c r="I179" s="1" t="s">
        <v>15</v>
      </c>
      <c r="J179" s="1">
        <v>2.7227999999999999</v>
      </c>
      <c r="K179" s="1" t="s">
        <v>16</v>
      </c>
      <c r="L179" s="2">
        <v>350000</v>
      </c>
    </row>
    <row r="180" spans="1:12" x14ac:dyDescent="0.3">
      <c r="A180" s="1">
        <v>180</v>
      </c>
      <c r="B180" s="1" t="s">
        <v>22</v>
      </c>
      <c r="C180" s="1">
        <v>3.1120000000000001</v>
      </c>
      <c r="D180" s="1">
        <v>2.56</v>
      </c>
      <c r="E180" s="1" t="s">
        <v>17</v>
      </c>
      <c r="F180" s="1">
        <v>2.5680000000000001</v>
      </c>
      <c r="G180" s="1" t="s">
        <v>14</v>
      </c>
      <c r="H180" s="1">
        <v>75.5</v>
      </c>
      <c r="I180" s="1" t="s">
        <v>15</v>
      </c>
      <c r="J180" s="1">
        <v>2.8856000000000002</v>
      </c>
      <c r="K180" s="1" t="s">
        <v>21</v>
      </c>
      <c r="L180" s="2"/>
    </row>
    <row r="181" spans="1:12" x14ac:dyDescent="0.3">
      <c r="A181" s="1">
        <v>181</v>
      </c>
      <c r="B181" s="1" t="s">
        <v>12</v>
      </c>
      <c r="C181" s="1">
        <v>2.6</v>
      </c>
      <c r="D181" s="1">
        <v>2.86</v>
      </c>
      <c r="E181" s="1" t="s">
        <v>13</v>
      </c>
      <c r="F181" s="1">
        <v>2.512</v>
      </c>
      <c r="G181" s="1" t="s">
        <v>20</v>
      </c>
      <c r="H181" s="1">
        <v>57</v>
      </c>
      <c r="I181" s="1" t="s">
        <v>18</v>
      </c>
      <c r="J181" s="1">
        <v>2.2640000000000002</v>
      </c>
      <c r="K181" s="1" t="s">
        <v>16</v>
      </c>
      <c r="L181" s="2">
        <v>265000</v>
      </c>
    </row>
    <row r="182" spans="1:12" x14ac:dyDescent="0.3">
      <c r="A182" s="1">
        <v>182</v>
      </c>
      <c r="B182" s="1" t="s">
        <v>12</v>
      </c>
      <c r="C182" s="1">
        <v>2.48</v>
      </c>
      <c r="D182" s="1">
        <v>2.4131999999999998</v>
      </c>
      <c r="E182" s="1" t="s">
        <v>17</v>
      </c>
      <c r="F182" s="1">
        <v>2.5683999999999996</v>
      </c>
      <c r="G182" s="1" t="s">
        <v>14</v>
      </c>
      <c r="H182" s="1">
        <v>63</v>
      </c>
      <c r="I182" s="1" t="s">
        <v>15</v>
      </c>
      <c r="J182" s="1">
        <v>2.4008000000000003</v>
      </c>
      <c r="K182" s="1" t="s">
        <v>21</v>
      </c>
      <c r="L182" s="2"/>
    </row>
    <row r="183" spans="1:12" x14ac:dyDescent="0.3">
      <c r="A183" s="1">
        <v>183</v>
      </c>
      <c r="B183" s="1" t="s">
        <v>12</v>
      </c>
      <c r="C183" s="1">
        <v>2.08</v>
      </c>
      <c r="D183" s="1">
        <v>2.6</v>
      </c>
      <c r="E183" s="1" t="s">
        <v>19</v>
      </c>
      <c r="F183" s="1">
        <v>2.2799999999999998</v>
      </c>
      <c r="G183" s="1" t="s">
        <v>23</v>
      </c>
      <c r="H183" s="1">
        <v>75</v>
      </c>
      <c r="I183" s="1" t="s">
        <v>18</v>
      </c>
      <c r="J183" s="1">
        <v>2.3924000000000003</v>
      </c>
      <c r="K183" s="1" t="s">
        <v>21</v>
      </c>
      <c r="L183" s="2"/>
    </row>
    <row r="184" spans="1:12" x14ac:dyDescent="0.3">
      <c r="A184" s="1">
        <v>184</v>
      </c>
      <c r="B184" s="1" t="s">
        <v>12</v>
      </c>
      <c r="C184" s="1">
        <v>2.6</v>
      </c>
      <c r="D184" s="1">
        <v>3.08</v>
      </c>
      <c r="E184" s="1" t="s">
        <v>13</v>
      </c>
      <c r="F184" s="1">
        <v>2.76</v>
      </c>
      <c r="G184" s="1" t="s">
        <v>20</v>
      </c>
      <c r="H184" s="1">
        <v>60</v>
      </c>
      <c r="I184" s="1" t="s">
        <v>15</v>
      </c>
      <c r="J184" s="1">
        <v>2.4727999999999999</v>
      </c>
      <c r="K184" s="1" t="s">
        <v>16</v>
      </c>
      <c r="L184" s="2">
        <v>276000</v>
      </c>
    </row>
    <row r="185" spans="1:12" x14ac:dyDescent="0.3">
      <c r="A185" s="1">
        <v>185</v>
      </c>
      <c r="B185" s="1" t="s">
        <v>22</v>
      </c>
      <c r="C185" s="1">
        <v>2.2511999999999999</v>
      </c>
      <c r="D185" s="1">
        <v>2.5131999999999999</v>
      </c>
      <c r="E185" s="1" t="s">
        <v>13</v>
      </c>
      <c r="F185" s="1">
        <v>2.3915999999999999</v>
      </c>
      <c r="G185" s="1" t="s">
        <v>20</v>
      </c>
      <c r="H185" s="1">
        <v>60</v>
      </c>
      <c r="I185" s="1" t="s">
        <v>15</v>
      </c>
      <c r="J185" s="1">
        <v>2.2915999999999999</v>
      </c>
      <c r="K185" s="1" t="s">
        <v>21</v>
      </c>
      <c r="L185" s="2"/>
    </row>
    <row r="186" spans="1:12" x14ac:dyDescent="0.3">
      <c r="A186" s="1">
        <v>186</v>
      </c>
      <c r="B186" s="1" t="s">
        <v>22</v>
      </c>
      <c r="C186" s="1">
        <v>3.52</v>
      </c>
      <c r="D186" s="1">
        <v>2.88</v>
      </c>
      <c r="E186" s="1" t="s">
        <v>17</v>
      </c>
      <c r="F186" s="1">
        <v>3.12</v>
      </c>
      <c r="G186" s="1" t="s">
        <v>23</v>
      </c>
      <c r="H186" s="1">
        <v>82</v>
      </c>
      <c r="I186" s="1" t="s">
        <v>15</v>
      </c>
      <c r="J186" s="1">
        <v>2.8572000000000002</v>
      </c>
      <c r="K186" s="1" t="s">
        <v>16</v>
      </c>
      <c r="L186" s="2">
        <v>252000</v>
      </c>
    </row>
    <row r="187" spans="1:12" x14ac:dyDescent="0.3">
      <c r="A187" s="1">
        <v>187</v>
      </c>
      <c r="B187" s="1" t="s">
        <v>22</v>
      </c>
      <c r="C187" s="1">
        <v>2.08</v>
      </c>
      <c r="D187" s="1">
        <v>2.56</v>
      </c>
      <c r="E187" s="1" t="s">
        <v>13</v>
      </c>
      <c r="F187" s="1">
        <v>2.44</v>
      </c>
      <c r="G187" s="1" t="s">
        <v>20</v>
      </c>
      <c r="H187" s="1">
        <v>55</v>
      </c>
      <c r="I187" s="1" t="s">
        <v>18</v>
      </c>
      <c r="J187" s="1">
        <v>2.5171999999999999</v>
      </c>
      <c r="K187" s="1" t="s">
        <v>21</v>
      </c>
      <c r="L187" s="2"/>
    </row>
    <row r="188" spans="1:12" x14ac:dyDescent="0.3">
      <c r="A188" s="1">
        <v>188</v>
      </c>
      <c r="B188" s="1" t="s">
        <v>12</v>
      </c>
      <c r="C188" s="1">
        <v>3.14</v>
      </c>
      <c r="D188" s="1">
        <v>2.62</v>
      </c>
      <c r="E188" s="1" t="s">
        <v>17</v>
      </c>
      <c r="F188" s="1">
        <v>2.68</v>
      </c>
      <c r="G188" s="1" t="s">
        <v>14</v>
      </c>
      <c r="H188" s="1">
        <v>95</v>
      </c>
      <c r="I188" s="1" t="s">
        <v>18</v>
      </c>
      <c r="J188" s="1">
        <v>2.5943999999999998</v>
      </c>
      <c r="K188" s="1" t="s">
        <v>16</v>
      </c>
      <c r="L188" s="2">
        <v>280000</v>
      </c>
    </row>
    <row r="189" spans="1:12" x14ac:dyDescent="0.3">
      <c r="A189" s="1">
        <v>189</v>
      </c>
      <c r="B189" s="1" t="s">
        <v>12</v>
      </c>
      <c r="C189" s="1">
        <v>2.472</v>
      </c>
      <c r="D189" s="1">
        <v>1.88</v>
      </c>
      <c r="E189" s="1" t="s">
        <v>13</v>
      </c>
      <c r="F189" s="1">
        <v>2.1752000000000002</v>
      </c>
      <c r="G189" s="1" t="s">
        <v>20</v>
      </c>
      <c r="H189" s="1">
        <v>57</v>
      </c>
      <c r="I189" s="1" t="s">
        <v>18</v>
      </c>
      <c r="J189" s="1">
        <v>2.2452000000000001</v>
      </c>
      <c r="K189" s="1" t="s">
        <v>21</v>
      </c>
      <c r="L189" s="2"/>
    </row>
    <row r="190" spans="1:12" x14ac:dyDescent="0.3">
      <c r="A190" s="1">
        <v>190</v>
      </c>
      <c r="B190" s="1" t="s">
        <v>22</v>
      </c>
      <c r="C190" s="1">
        <v>2.16</v>
      </c>
      <c r="D190" s="1">
        <v>3.1039999999999996</v>
      </c>
      <c r="E190" s="1" t="s">
        <v>13</v>
      </c>
      <c r="F190" s="1">
        <v>2.7680000000000002</v>
      </c>
      <c r="G190" s="1" t="s">
        <v>20</v>
      </c>
      <c r="H190" s="1">
        <v>95.65</v>
      </c>
      <c r="I190" s="1" t="s">
        <v>18</v>
      </c>
      <c r="J190" s="1">
        <v>2.6776</v>
      </c>
      <c r="K190" s="1" t="s">
        <v>21</v>
      </c>
      <c r="L190" s="2"/>
    </row>
    <row r="191" spans="1:12" x14ac:dyDescent="0.3">
      <c r="A191" s="1">
        <v>191</v>
      </c>
      <c r="B191" s="1" t="s">
        <v>22</v>
      </c>
      <c r="C191" s="1">
        <v>2.56</v>
      </c>
      <c r="D191" s="1">
        <v>2.8080000000000003</v>
      </c>
      <c r="E191" s="1" t="s">
        <v>13</v>
      </c>
      <c r="F191" s="1">
        <v>2.44</v>
      </c>
      <c r="G191" s="1" t="s">
        <v>20</v>
      </c>
      <c r="H191" s="1">
        <v>50</v>
      </c>
      <c r="I191" s="1" t="s">
        <v>18</v>
      </c>
      <c r="J191" s="1">
        <v>2.5</v>
      </c>
      <c r="K191" s="1" t="s">
        <v>21</v>
      </c>
      <c r="L191" s="2"/>
    </row>
    <row r="192" spans="1:12" x14ac:dyDescent="0.3">
      <c r="A192" s="1">
        <v>192</v>
      </c>
      <c r="B192" s="1" t="s">
        <v>12</v>
      </c>
      <c r="C192" s="1">
        <v>2.68</v>
      </c>
      <c r="D192" s="1">
        <v>2.44</v>
      </c>
      <c r="E192" s="1" t="s">
        <v>17</v>
      </c>
      <c r="F192" s="1">
        <v>2.88</v>
      </c>
      <c r="G192" s="1" t="s">
        <v>20</v>
      </c>
      <c r="H192" s="1">
        <v>72</v>
      </c>
      <c r="I192" s="1" t="s">
        <v>18</v>
      </c>
      <c r="J192" s="1">
        <v>2.4403999999999999</v>
      </c>
      <c r="K192" s="1" t="s">
        <v>16</v>
      </c>
      <c r="L192" s="2">
        <v>264000</v>
      </c>
    </row>
    <row r="193" spans="1:12" x14ac:dyDescent="0.3">
      <c r="A193" s="1">
        <v>193</v>
      </c>
      <c r="B193" s="1" t="s">
        <v>12</v>
      </c>
      <c r="C193" s="1">
        <v>2.6080000000000001</v>
      </c>
      <c r="D193" s="1">
        <v>2.456</v>
      </c>
      <c r="E193" s="1" t="s">
        <v>13</v>
      </c>
      <c r="F193" s="1">
        <v>2.5920000000000001</v>
      </c>
      <c r="G193" s="1" t="s">
        <v>20</v>
      </c>
      <c r="H193" s="1">
        <v>93.4</v>
      </c>
      <c r="I193" s="1" t="s">
        <v>18</v>
      </c>
      <c r="J193" s="1">
        <v>2.2936000000000001</v>
      </c>
      <c r="K193" s="1" t="s">
        <v>16</v>
      </c>
      <c r="L193" s="2">
        <v>270000</v>
      </c>
    </row>
    <row r="194" spans="1:12" x14ac:dyDescent="0.3">
      <c r="A194" s="1">
        <v>194</v>
      </c>
      <c r="B194" s="1" t="s">
        <v>22</v>
      </c>
      <c r="C194" s="1">
        <v>2.4</v>
      </c>
      <c r="D194" s="1">
        <v>2.52</v>
      </c>
      <c r="E194" s="1" t="s">
        <v>19</v>
      </c>
      <c r="F194" s="1">
        <v>2.2400000000000002</v>
      </c>
      <c r="G194" s="1" t="s">
        <v>23</v>
      </c>
      <c r="H194" s="1">
        <v>80</v>
      </c>
      <c r="I194" s="1" t="s">
        <v>15</v>
      </c>
      <c r="J194" s="1">
        <v>2.2652000000000001</v>
      </c>
      <c r="K194" s="1" t="s">
        <v>16</v>
      </c>
      <c r="L194" s="2">
        <v>300000</v>
      </c>
    </row>
    <row r="195" spans="1:12" x14ac:dyDescent="0.3">
      <c r="A195" s="1">
        <v>195</v>
      </c>
      <c r="B195" s="1" t="s">
        <v>12</v>
      </c>
      <c r="C195" s="1">
        <v>2.08</v>
      </c>
      <c r="D195" s="1">
        <v>2.2000000000000002</v>
      </c>
      <c r="E195" s="1" t="s">
        <v>13</v>
      </c>
      <c r="F195" s="1">
        <v>2.2519999999999998</v>
      </c>
      <c r="G195" s="1" t="s">
        <v>20</v>
      </c>
      <c r="H195" s="1">
        <v>59</v>
      </c>
      <c r="I195" s="1" t="s">
        <v>18</v>
      </c>
      <c r="J195" s="1">
        <v>2.5895999999999999</v>
      </c>
      <c r="K195" s="1" t="s">
        <v>21</v>
      </c>
      <c r="L195" s="2"/>
    </row>
    <row r="196" spans="1:12" x14ac:dyDescent="0.3">
      <c r="A196" s="1">
        <v>196</v>
      </c>
      <c r="B196" s="1" t="s">
        <v>12</v>
      </c>
      <c r="C196" s="1">
        <v>2.64</v>
      </c>
      <c r="D196" s="1">
        <v>3.04</v>
      </c>
      <c r="E196" s="1" t="s">
        <v>13</v>
      </c>
      <c r="F196" s="1">
        <v>2.88</v>
      </c>
      <c r="G196" s="1" t="s">
        <v>20</v>
      </c>
      <c r="H196" s="1">
        <v>84</v>
      </c>
      <c r="I196" s="1" t="s">
        <v>15</v>
      </c>
      <c r="J196" s="1">
        <v>2.3580000000000001</v>
      </c>
      <c r="K196" s="1" t="s">
        <v>16</v>
      </c>
      <c r="L196" s="2">
        <v>275000</v>
      </c>
    </row>
    <row r="197" spans="1:12" x14ac:dyDescent="0.3">
      <c r="A197" s="1">
        <v>197</v>
      </c>
      <c r="B197" s="1" t="s">
        <v>12</v>
      </c>
      <c r="C197" s="1">
        <v>2.88</v>
      </c>
      <c r="D197" s="1">
        <v>2.52</v>
      </c>
      <c r="E197" s="1" t="s">
        <v>17</v>
      </c>
      <c r="F197" s="1">
        <v>3.1</v>
      </c>
      <c r="G197" s="1" t="s">
        <v>14</v>
      </c>
      <c r="H197" s="1">
        <v>78</v>
      </c>
      <c r="I197" s="1" t="s">
        <v>18</v>
      </c>
      <c r="J197" s="1">
        <v>2.1791999999999998</v>
      </c>
      <c r="K197" s="1" t="s">
        <v>16</v>
      </c>
      <c r="L197" s="2">
        <v>250000</v>
      </c>
    </row>
    <row r="198" spans="1:12" x14ac:dyDescent="0.3">
      <c r="A198" s="1">
        <v>198</v>
      </c>
      <c r="B198" s="1" t="s">
        <v>22</v>
      </c>
      <c r="C198" s="1">
        <v>3.3583999999999996</v>
      </c>
      <c r="D198" s="1">
        <v>2.12</v>
      </c>
      <c r="E198" s="1" t="s">
        <v>17</v>
      </c>
      <c r="F198" s="1">
        <v>3.64</v>
      </c>
      <c r="G198" s="1" t="s">
        <v>14</v>
      </c>
      <c r="H198" s="1">
        <v>59.32</v>
      </c>
      <c r="I198" s="1" t="s">
        <v>15</v>
      </c>
      <c r="J198" s="1">
        <v>2.7883999999999998</v>
      </c>
      <c r="K198" s="1" t="s">
        <v>16</v>
      </c>
      <c r="L198" s="2">
        <v>260000</v>
      </c>
    </row>
    <row r="199" spans="1:12" x14ac:dyDescent="0.3">
      <c r="A199" s="1">
        <v>199</v>
      </c>
      <c r="B199" s="1" t="s">
        <v>22</v>
      </c>
      <c r="C199" s="1">
        <v>2.68</v>
      </c>
      <c r="D199" s="1">
        <v>2.8</v>
      </c>
      <c r="E199" s="1" t="s">
        <v>13</v>
      </c>
      <c r="F199" s="1">
        <v>2.6</v>
      </c>
      <c r="G199" s="1" t="s">
        <v>23</v>
      </c>
      <c r="H199" s="1">
        <v>88</v>
      </c>
      <c r="I199" s="1" t="s">
        <v>15</v>
      </c>
      <c r="J199" s="1">
        <v>2.8783999999999996</v>
      </c>
      <c r="K199" s="1" t="s">
        <v>21</v>
      </c>
      <c r="L199" s="2"/>
    </row>
    <row r="200" spans="1:12" x14ac:dyDescent="0.3">
      <c r="A200" s="1">
        <v>200</v>
      </c>
      <c r="B200" s="1" t="s">
        <v>12</v>
      </c>
      <c r="C200" s="1">
        <v>2.76</v>
      </c>
      <c r="D200" s="1">
        <v>2.6</v>
      </c>
      <c r="E200" s="1" t="s">
        <v>13</v>
      </c>
      <c r="F200" s="1">
        <v>2.2799999999999998</v>
      </c>
      <c r="G200" s="1" t="s">
        <v>20</v>
      </c>
      <c r="H200" s="1">
        <v>73</v>
      </c>
      <c r="I200" s="1" t="s">
        <v>15</v>
      </c>
      <c r="J200" s="1">
        <v>2.2319999999999998</v>
      </c>
      <c r="K200" s="1" t="s">
        <v>16</v>
      </c>
      <c r="L200" s="2">
        <v>265000</v>
      </c>
    </row>
    <row r="201" spans="1:12" x14ac:dyDescent="0.3">
      <c r="A201" s="1">
        <v>201</v>
      </c>
      <c r="B201" s="1" t="s">
        <v>12</v>
      </c>
      <c r="C201" s="1">
        <v>2.76</v>
      </c>
      <c r="D201" s="1">
        <v>2.4</v>
      </c>
      <c r="E201" s="1" t="s">
        <v>13</v>
      </c>
      <c r="F201" s="1">
        <v>2.6</v>
      </c>
      <c r="G201" s="1" t="s">
        <v>20</v>
      </c>
      <c r="H201" s="1">
        <v>87.55</v>
      </c>
      <c r="I201" s="1" t="s">
        <v>18</v>
      </c>
      <c r="J201" s="1">
        <v>2.1124000000000001</v>
      </c>
      <c r="K201" s="1" t="s">
        <v>16</v>
      </c>
      <c r="L201" s="2">
        <v>300000</v>
      </c>
    </row>
    <row r="202" spans="1:12" x14ac:dyDescent="0.3">
      <c r="A202" s="1">
        <v>202</v>
      </c>
      <c r="B202" s="1" t="s">
        <v>12</v>
      </c>
      <c r="C202" s="1">
        <v>2.1680000000000001</v>
      </c>
      <c r="D202" s="1">
        <v>2.52</v>
      </c>
      <c r="E202" s="1" t="s">
        <v>17</v>
      </c>
      <c r="F202" s="1">
        <v>2.3199999999999998</v>
      </c>
      <c r="G202" s="1" t="s">
        <v>20</v>
      </c>
      <c r="H202" s="1">
        <v>79</v>
      </c>
      <c r="I202" s="1" t="s">
        <v>15</v>
      </c>
      <c r="J202" s="1">
        <v>2.3376000000000001</v>
      </c>
      <c r="K202" s="1" t="s">
        <v>21</v>
      </c>
      <c r="L202" s="2"/>
    </row>
    <row r="203" spans="1:12" x14ac:dyDescent="0.3">
      <c r="A203" s="1">
        <v>203</v>
      </c>
      <c r="B203" s="1" t="s">
        <v>12</v>
      </c>
      <c r="C203" s="1">
        <v>2.8</v>
      </c>
      <c r="D203" s="1">
        <v>2.52</v>
      </c>
      <c r="E203" s="1" t="s">
        <v>17</v>
      </c>
      <c r="F203" s="1">
        <v>2.64</v>
      </c>
      <c r="G203" s="1" t="s">
        <v>14</v>
      </c>
      <c r="H203" s="1">
        <v>61.28</v>
      </c>
      <c r="I203" s="1" t="s">
        <v>15</v>
      </c>
      <c r="J203" s="1">
        <v>2.4043999999999999</v>
      </c>
      <c r="K203" s="1" t="s">
        <v>16</v>
      </c>
      <c r="L203" s="2">
        <v>240000</v>
      </c>
    </row>
    <row r="204" spans="1:12" x14ac:dyDescent="0.3">
      <c r="A204" s="1">
        <v>204</v>
      </c>
      <c r="B204" s="1" t="s">
        <v>12</v>
      </c>
      <c r="C204" s="1">
        <v>2.2271999999999998</v>
      </c>
      <c r="D204" s="1">
        <v>2.4531999999999998</v>
      </c>
      <c r="E204" s="1" t="s">
        <v>13</v>
      </c>
      <c r="F204" s="1">
        <v>2.2747999999999999</v>
      </c>
      <c r="G204" s="1" t="s">
        <v>20</v>
      </c>
      <c r="H204" s="1">
        <v>66</v>
      </c>
      <c r="I204" s="1" t="s">
        <v>15</v>
      </c>
      <c r="J204" s="1">
        <v>2.3319999999999999</v>
      </c>
      <c r="K204" s="1" t="s">
        <v>16</v>
      </c>
      <c r="L204" s="2">
        <v>260000</v>
      </c>
    </row>
    <row r="205" spans="1:12" x14ac:dyDescent="0.3">
      <c r="A205" s="1">
        <v>205</v>
      </c>
      <c r="B205" s="1" t="s">
        <v>22</v>
      </c>
      <c r="C205" s="1">
        <v>2.96</v>
      </c>
      <c r="D205" s="1">
        <v>2.92</v>
      </c>
      <c r="E205" s="1" t="s">
        <v>13</v>
      </c>
      <c r="F205" s="1">
        <v>2.92</v>
      </c>
      <c r="G205" s="1" t="s">
        <v>20</v>
      </c>
      <c r="H205" s="1">
        <v>80</v>
      </c>
      <c r="I205" s="1" t="s">
        <v>18</v>
      </c>
      <c r="J205" s="1">
        <v>2.7075999999999998</v>
      </c>
      <c r="K205" s="1" t="s">
        <v>16</v>
      </c>
      <c r="L205" s="2">
        <v>210000</v>
      </c>
    </row>
    <row r="206" spans="1:12" x14ac:dyDescent="0.3">
      <c r="A206" s="1">
        <v>206</v>
      </c>
      <c r="B206" s="1" t="s">
        <v>12</v>
      </c>
      <c r="C206" s="1">
        <v>2.44</v>
      </c>
      <c r="D206" s="1">
        <v>2.48</v>
      </c>
      <c r="E206" s="1" t="s">
        <v>13</v>
      </c>
      <c r="F206" s="1">
        <v>2.6</v>
      </c>
      <c r="G206" s="1" t="s">
        <v>20</v>
      </c>
      <c r="H206" s="1">
        <v>62</v>
      </c>
      <c r="I206" s="1" t="s">
        <v>18</v>
      </c>
      <c r="J206" s="1">
        <v>2.2724000000000002</v>
      </c>
      <c r="K206" s="1" t="s">
        <v>16</v>
      </c>
      <c r="L206" s="2">
        <v>250000</v>
      </c>
    </row>
    <row r="207" spans="1:12" x14ac:dyDescent="0.3">
      <c r="A207" s="1">
        <v>207</v>
      </c>
      <c r="B207" s="1" t="s">
        <v>12</v>
      </c>
      <c r="C207" s="1">
        <v>1.64</v>
      </c>
      <c r="D207" s="1">
        <v>1.68</v>
      </c>
      <c r="E207" s="1" t="s">
        <v>17</v>
      </c>
      <c r="F207" s="1">
        <v>2.4</v>
      </c>
      <c r="G207" s="1" t="s">
        <v>20</v>
      </c>
      <c r="H207" s="1">
        <v>97</v>
      </c>
      <c r="I207" s="1" t="s">
        <v>18</v>
      </c>
      <c r="J207" s="1">
        <v>2.1356000000000002</v>
      </c>
      <c r="K207" s="1" t="s">
        <v>21</v>
      </c>
      <c r="L207" s="2"/>
    </row>
    <row r="208" spans="1:12" x14ac:dyDescent="0.3">
      <c r="A208" s="1">
        <v>208</v>
      </c>
      <c r="B208" s="1" t="s">
        <v>12</v>
      </c>
      <c r="C208" s="1">
        <v>3.3331999999999997</v>
      </c>
      <c r="D208" s="1">
        <v>3.12</v>
      </c>
      <c r="E208" s="1" t="s">
        <v>13</v>
      </c>
      <c r="F208" s="1">
        <v>2.44</v>
      </c>
      <c r="G208" s="1" t="s">
        <v>20</v>
      </c>
      <c r="H208" s="1">
        <v>88.56</v>
      </c>
      <c r="I208" s="1" t="s">
        <v>18</v>
      </c>
      <c r="J208" s="1">
        <v>2.8620000000000001</v>
      </c>
      <c r="K208" s="1" t="s">
        <v>16</v>
      </c>
      <c r="L208" s="2">
        <v>300000</v>
      </c>
    </row>
    <row r="209" spans="1:12" x14ac:dyDescent="0.3">
      <c r="A209" s="1">
        <v>209</v>
      </c>
      <c r="B209" s="1" t="s">
        <v>22</v>
      </c>
      <c r="C209" s="1">
        <v>1.72</v>
      </c>
      <c r="D209" s="1">
        <v>2.4</v>
      </c>
      <c r="E209" s="1" t="s">
        <v>17</v>
      </c>
      <c r="F209" s="1">
        <v>2.6</v>
      </c>
      <c r="G209" s="1" t="s">
        <v>20</v>
      </c>
      <c r="H209" s="1">
        <v>92.66</v>
      </c>
      <c r="I209" s="1" t="s">
        <v>15</v>
      </c>
      <c r="J209" s="1">
        <v>2.5167999999999999</v>
      </c>
      <c r="K209" s="1" t="s">
        <v>21</v>
      </c>
      <c r="L209" s="2"/>
    </row>
    <row r="210" spans="1:12" x14ac:dyDescent="0.3">
      <c r="A210" s="1">
        <v>210</v>
      </c>
      <c r="B210" s="1" t="s">
        <v>12</v>
      </c>
      <c r="C210" s="1">
        <v>2.48</v>
      </c>
      <c r="D210" s="1">
        <v>2.88</v>
      </c>
      <c r="E210" s="1" t="s">
        <v>13</v>
      </c>
      <c r="F210" s="1">
        <v>2.6</v>
      </c>
      <c r="G210" s="1" t="s">
        <v>20</v>
      </c>
      <c r="H210" s="1">
        <v>67</v>
      </c>
      <c r="I210" s="1" t="s">
        <v>18</v>
      </c>
      <c r="J210" s="1">
        <v>2.2596000000000003</v>
      </c>
      <c r="K210" s="1" t="s">
        <v>16</v>
      </c>
      <c r="L210" s="2">
        <v>216000</v>
      </c>
    </row>
    <row r="211" spans="1:12" x14ac:dyDescent="0.3">
      <c r="A211" s="1">
        <v>211</v>
      </c>
      <c r="B211" s="1" t="s">
        <v>12</v>
      </c>
      <c r="C211" s="1">
        <v>3.2239999999999998</v>
      </c>
      <c r="D211" s="1">
        <v>3.28</v>
      </c>
      <c r="E211" s="1" t="s">
        <v>13</v>
      </c>
      <c r="F211" s="1">
        <v>3.1039999999999996</v>
      </c>
      <c r="G211" s="1" t="s">
        <v>20</v>
      </c>
      <c r="H211" s="1">
        <v>91</v>
      </c>
      <c r="I211" s="1" t="s">
        <v>18</v>
      </c>
      <c r="J211" s="1">
        <v>2.9795999999999996</v>
      </c>
      <c r="K211" s="1" t="s">
        <v>16</v>
      </c>
      <c r="L211" s="2">
        <v>400000</v>
      </c>
    </row>
    <row r="212" spans="1:12" x14ac:dyDescent="0.3">
      <c r="A212" s="1">
        <v>212</v>
      </c>
      <c r="B212" s="1" t="s">
        <v>12</v>
      </c>
      <c r="C212" s="1">
        <v>2.3199999999999998</v>
      </c>
      <c r="D212" s="1">
        <v>2.4</v>
      </c>
      <c r="E212" s="1" t="s">
        <v>17</v>
      </c>
      <c r="F212" s="1">
        <v>2.88</v>
      </c>
      <c r="G212" s="1" t="s">
        <v>14</v>
      </c>
      <c r="H212" s="1">
        <v>74</v>
      </c>
      <c r="I212" s="1" t="s">
        <v>18</v>
      </c>
      <c r="J212" s="1">
        <v>2.1448</v>
      </c>
      <c r="K212" s="1" t="s">
        <v>16</v>
      </c>
      <c r="L212" s="2">
        <v>275000</v>
      </c>
    </row>
    <row r="213" spans="1:12" x14ac:dyDescent="0.3">
      <c r="A213" s="1">
        <v>213</v>
      </c>
      <c r="B213" s="1" t="s">
        <v>12</v>
      </c>
      <c r="C213" s="1">
        <v>2.68</v>
      </c>
      <c r="D213" s="1">
        <v>2.68</v>
      </c>
      <c r="E213" s="1" t="s">
        <v>13</v>
      </c>
      <c r="F213" s="1">
        <v>2.92</v>
      </c>
      <c r="G213" s="1" t="s">
        <v>20</v>
      </c>
      <c r="H213" s="1">
        <v>59</v>
      </c>
      <c r="I213" s="1" t="s">
        <v>18</v>
      </c>
      <c r="J213" s="1">
        <v>2.7888000000000002</v>
      </c>
      <c r="K213" s="1" t="s">
        <v>16</v>
      </c>
      <c r="L213" s="2">
        <v>295000</v>
      </c>
    </row>
    <row r="214" spans="1:12" x14ac:dyDescent="0.3">
      <c r="A214" s="1">
        <v>214</v>
      </c>
      <c r="B214" s="1" t="s">
        <v>22</v>
      </c>
      <c r="C214" s="1">
        <v>2.96</v>
      </c>
      <c r="D214" s="1">
        <v>2.64</v>
      </c>
      <c r="E214" s="1" t="s">
        <v>13</v>
      </c>
      <c r="F214" s="1">
        <v>2.3199999999999998</v>
      </c>
      <c r="G214" s="1" t="s">
        <v>20</v>
      </c>
      <c r="H214" s="1">
        <v>70</v>
      </c>
      <c r="I214" s="1" t="s">
        <v>15</v>
      </c>
      <c r="J214" s="1">
        <v>2.4091999999999998</v>
      </c>
      <c r="K214" s="1" t="s">
        <v>16</v>
      </c>
      <c r="L214" s="2">
        <v>204000</v>
      </c>
    </row>
    <row r="215" spans="1:12" x14ac:dyDescent="0.3">
      <c r="A215" s="1">
        <v>215</v>
      </c>
      <c r="B215" s="1" t="s">
        <v>12</v>
      </c>
      <c r="C215" s="1">
        <v>2.48</v>
      </c>
      <c r="D215" s="1">
        <v>2.3199999999999998</v>
      </c>
      <c r="E215" s="1" t="s">
        <v>17</v>
      </c>
      <c r="F215" s="1">
        <v>2.12</v>
      </c>
      <c r="G215" s="1" t="s">
        <v>20</v>
      </c>
      <c r="H215" s="1">
        <v>89</v>
      </c>
      <c r="I215" s="1" t="s">
        <v>15</v>
      </c>
      <c r="J215" s="1">
        <v>2.4087999999999998</v>
      </c>
      <c r="K215" s="1" t="s">
        <v>21</v>
      </c>
      <c r="L21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8"/>
  <sheetViews>
    <sheetView tabSelected="1" workbookViewId="0">
      <selection activeCell="K24" sqref="K24"/>
    </sheetView>
  </sheetViews>
  <sheetFormatPr defaultRowHeight="14.4" x14ac:dyDescent="0.3"/>
  <cols>
    <col min="4" max="4" width="12.5546875" customWidth="1"/>
  </cols>
  <sheetData>
    <row r="1" spans="1:14" x14ac:dyDescent="0.3">
      <c r="A1" s="1" t="s">
        <v>2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2" spans="1:14" x14ac:dyDescent="0.3">
      <c r="A2" s="1">
        <v>2.68</v>
      </c>
      <c r="B2" s="1">
        <v>3.64</v>
      </c>
      <c r="C2" s="1">
        <v>2.3199999999999998</v>
      </c>
      <c r="D2" s="1">
        <v>55</v>
      </c>
      <c r="E2" s="1">
        <v>2.3519999999999999</v>
      </c>
      <c r="F2" s="1">
        <v>270000</v>
      </c>
    </row>
    <row r="3" spans="1:14" x14ac:dyDescent="0.3">
      <c r="A3" s="1">
        <v>3.1732</v>
      </c>
      <c r="B3" s="1">
        <v>3.1332</v>
      </c>
      <c r="C3" s="1">
        <v>3.0992000000000002</v>
      </c>
      <c r="D3" s="1">
        <v>86.5</v>
      </c>
      <c r="E3" s="1">
        <v>2.6512000000000002</v>
      </c>
      <c r="F3" s="1">
        <v>200000</v>
      </c>
    </row>
    <row r="4" spans="1:14" x14ac:dyDescent="0.3">
      <c r="A4" s="1">
        <v>2.6</v>
      </c>
      <c r="B4" s="1">
        <v>2.72</v>
      </c>
      <c r="C4" s="1">
        <v>2.56</v>
      </c>
      <c r="D4" s="1">
        <v>75</v>
      </c>
      <c r="E4" s="1">
        <v>2.3119999999999998</v>
      </c>
      <c r="F4" s="1">
        <v>250000</v>
      </c>
    </row>
    <row r="5" spans="1:14" x14ac:dyDescent="0.3">
      <c r="A5" s="1">
        <v>3.4319999999999999</v>
      </c>
      <c r="B5" s="1">
        <v>2.944</v>
      </c>
      <c r="C5" s="1">
        <v>2.9319999999999999</v>
      </c>
      <c r="D5" s="1">
        <v>96.8</v>
      </c>
      <c r="E5" s="1">
        <v>2.2200000000000002</v>
      </c>
      <c r="F5" s="1">
        <v>425000</v>
      </c>
    </row>
    <row r="6" spans="1:14" x14ac:dyDescent="0.3">
      <c r="A6" s="1">
        <v>3.28</v>
      </c>
      <c r="B6" s="1">
        <v>2.56</v>
      </c>
      <c r="C6" s="1">
        <v>2.64</v>
      </c>
      <c r="D6" s="1">
        <v>67</v>
      </c>
      <c r="E6" s="1">
        <v>2.4855999999999998</v>
      </c>
      <c r="F6" s="1">
        <v>252000</v>
      </c>
    </row>
    <row r="7" spans="1:14" x14ac:dyDescent="0.3">
      <c r="A7" s="1">
        <v>2.3199999999999998</v>
      </c>
      <c r="B7" s="1">
        <v>2.44</v>
      </c>
      <c r="C7" s="1">
        <v>2.4</v>
      </c>
      <c r="D7" s="1">
        <v>62</v>
      </c>
      <c r="E7" s="1">
        <v>2.4340000000000002</v>
      </c>
      <c r="F7" s="1">
        <v>260000</v>
      </c>
    </row>
    <row r="8" spans="1:14" ht="15" thickBot="1" x14ac:dyDescent="0.35">
      <c r="A8" s="1">
        <v>2.7839999999999998</v>
      </c>
      <c r="B8" s="1">
        <v>2.7360000000000002</v>
      </c>
      <c r="C8" s="1">
        <v>3.1319999999999997</v>
      </c>
      <c r="D8" s="1">
        <v>60</v>
      </c>
      <c r="E8" s="1">
        <v>2.548</v>
      </c>
      <c r="F8" s="1">
        <v>250000</v>
      </c>
    </row>
    <row r="9" spans="1:14" x14ac:dyDescent="0.3">
      <c r="A9" s="1">
        <v>3.08</v>
      </c>
      <c r="B9" s="1">
        <v>3.48</v>
      </c>
      <c r="C9" s="1">
        <v>2.36</v>
      </c>
      <c r="D9" s="1">
        <v>68</v>
      </c>
      <c r="E9" s="1">
        <v>2.7451999999999996</v>
      </c>
      <c r="F9" s="1">
        <v>218000</v>
      </c>
      <c r="H9" s="5"/>
      <c r="I9" s="5" t="s">
        <v>49</v>
      </c>
      <c r="J9" s="5" t="s">
        <v>50</v>
      </c>
      <c r="K9" s="5" t="s">
        <v>51</v>
      </c>
      <c r="L9" s="5" t="s">
        <v>52</v>
      </c>
      <c r="M9" s="5" t="s">
        <v>53</v>
      </c>
      <c r="N9" s="5" t="s">
        <v>54</v>
      </c>
    </row>
    <row r="10" spans="1:14" x14ac:dyDescent="0.3">
      <c r="A10" s="1">
        <v>2.6</v>
      </c>
      <c r="B10" s="1">
        <v>3</v>
      </c>
      <c r="C10" s="1">
        <v>2.76</v>
      </c>
      <c r="D10" s="1">
        <v>72</v>
      </c>
      <c r="E10" s="1">
        <v>2.5863999999999998</v>
      </c>
      <c r="F10" s="1">
        <v>200000</v>
      </c>
      <c r="H10" t="s">
        <v>49</v>
      </c>
      <c r="I10">
        <v>1</v>
      </c>
    </row>
    <row r="11" spans="1:14" x14ac:dyDescent="0.3">
      <c r="A11" s="1">
        <v>2.52</v>
      </c>
      <c r="B11" s="1">
        <v>2.6480000000000001</v>
      </c>
      <c r="C11" s="1">
        <v>2.6239999999999997</v>
      </c>
      <c r="D11" s="1">
        <v>60</v>
      </c>
      <c r="E11" s="1">
        <v>2.5015999999999998</v>
      </c>
      <c r="F11" s="1">
        <v>300000</v>
      </c>
      <c r="H11" t="s">
        <v>50</v>
      </c>
      <c r="I11">
        <v>0.29341223773862896</v>
      </c>
      <c r="J11">
        <v>1</v>
      </c>
    </row>
    <row r="12" spans="1:14" x14ac:dyDescent="0.3">
      <c r="A12" s="1">
        <v>2.4</v>
      </c>
      <c r="B12" s="1">
        <v>2.68</v>
      </c>
      <c r="C12" s="1">
        <v>2.8</v>
      </c>
      <c r="D12" s="1">
        <v>50.48</v>
      </c>
      <c r="E12" s="1">
        <v>3.1156000000000001</v>
      </c>
      <c r="F12" s="1">
        <v>236000</v>
      </c>
      <c r="H12" t="s">
        <v>51</v>
      </c>
      <c r="I12">
        <v>0.38050840741316799</v>
      </c>
      <c r="J12">
        <v>0.21887294331946652</v>
      </c>
      <c r="K12">
        <v>1</v>
      </c>
    </row>
    <row r="13" spans="1:14" x14ac:dyDescent="0.3">
      <c r="A13" s="1">
        <v>2.48</v>
      </c>
      <c r="B13" s="1">
        <v>2.6</v>
      </c>
      <c r="C13" s="1">
        <v>2.64</v>
      </c>
      <c r="D13" s="1">
        <v>50</v>
      </c>
      <c r="E13" s="1">
        <v>2.2680000000000002</v>
      </c>
      <c r="F13" s="1">
        <v>265000</v>
      </c>
      <c r="H13" t="s">
        <v>52</v>
      </c>
      <c r="I13">
        <v>0.31849212849515102</v>
      </c>
      <c r="J13">
        <v>0.27844971453317141</v>
      </c>
      <c r="K13">
        <v>0.21463172616372961</v>
      </c>
      <c r="L13">
        <v>1</v>
      </c>
    </row>
    <row r="14" spans="1:14" x14ac:dyDescent="0.3">
      <c r="A14" s="1">
        <v>3.16</v>
      </c>
      <c r="B14" s="1">
        <v>3.04</v>
      </c>
      <c r="C14" s="1">
        <v>3.4</v>
      </c>
      <c r="D14" s="1">
        <v>95</v>
      </c>
      <c r="E14" s="1">
        <v>2.7624</v>
      </c>
      <c r="F14" s="1">
        <v>393000</v>
      </c>
      <c r="H14" t="s">
        <v>53</v>
      </c>
      <c r="I14">
        <v>0.43088255963672506</v>
      </c>
      <c r="J14">
        <v>0.33257592693330745</v>
      </c>
      <c r="K14" s="17">
        <v>0.49534910593725601</v>
      </c>
      <c r="L14">
        <v>0.28788802530224661</v>
      </c>
      <c r="M14">
        <v>1</v>
      </c>
    </row>
    <row r="15" spans="1:14" ht="15" thickBot="1" x14ac:dyDescent="0.35">
      <c r="A15" s="1">
        <v>2.7919999999999998</v>
      </c>
      <c r="B15" s="1">
        <v>2.4319999999999999</v>
      </c>
      <c r="C15" s="1">
        <v>2.8892000000000002</v>
      </c>
      <c r="D15" s="1">
        <v>55.53</v>
      </c>
      <c r="E15" s="1">
        <v>2.7524000000000002</v>
      </c>
      <c r="F15" s="1">
        <v>360000</v>
      </c>
      <c r="H15" s="4" t="s">
        <v>54</v>
      </c>
      <c r="I15" s="4">
        <v>0.1319021014855852</v>
      </c>
      <c r="J15" s="4">
        <v>0.10948085715514363</v>
      </c>
      <c r="K15" s="18">
        <v>2.3807258546927963E-2</v>
      </c>
      <c r="L15" s="4">
        <v>0.17477112875936851</v>
      </c>
      <c r="M15" s="4">
        <v>0.18994254017302808</v>
      </c>
      <c r="N15" s="4">
        <v>1</v>
      </c>
    </row>
    <row r="16" spans="1:14" x14ac:dyDescent="0.3">
      <c r="A16" s="1">
        <v>3.0960000000000001</v>
      </c>
      <c r="B16" s="1">
        <v>2.4</v>
      </c>
      <c r="C16" s="1">
        <v>2.5895999999999999</v>
      </c>
      <c r="D16" s="1">
        <v>92</v>
      </c>
      <c r="E16" s="1">
        <v>2.5448</v>
      </c>
      <c r="F16" s="1">
        <v>300000</v>
      </c>
    </row>
    <row r="17" spans="1:6" x14ac:dyDescent="0.3">
      <c r="A17" s="1">
        <v>3.06</v>
      </c>
      <c r="B17" s="1">
        <v>3.9079999999999999</v>
      </c>
      <c r="C17" s="1">
        <v>3.1543999999999999</v>
      </c>
      <c r="D17" s="1">
        <v>97.4</v>
      </c>
      <c r="E17" s="1">
        <v>2.9604000000000004</v>
      </c>
      <c r="F17" s="1">
        <v>360000</v>
      </c>
    </row>
    <row r="18" spans="1:6" x14ac:dyDescent="0.3">
      <c r="A18" s="1">
        <v>2.84</v>
      </c>
      <c r="B18" s="1">
        <v>3.16</v>
      </c>
      <c r="C18" s="1">
        <v>2.64</v>
      </c>
      <c r="D18" s="1">
        <v>94</v>
      </c>
      <c r="E18" s="1">
        <v>2.302</v>
      </c>
      <c r="F18" s="1">
        <v>240000</v>
      </c>
    </row>
    <row r="19" spans="1:6" x14ac:dyDescent="0.3">
      <c r="A19" s="1">
        <v>2.52</v>
      </c>
      <c r="B19" s="1">
        <v>2.68</v>
      </c>
      <c r="C19" s="1">
        <v>2.64</v>
      </c>
      <c r="D19" s="1">
        <v>68</v>
      </c>
      <c r="E19" s="1">
        <v>2.3075999999999999</v>
      </c>
      <c r="F19" s="1">
        <v>265000</v>
      </c>
    </row>
    <row r="20" spans="1:6" x14ac:dyDescent="0.3">
      <c r="A20" s="1">
        <v>3.0704000000000002</v>
      </c>
      <c r="B20" s="1">
        <v>3.06</v>
      </c>
      <c r="C20" s="1">
        <v>2.7</v>
      </c>
      <c r="D20" s="1">
        <v>73.349999999999994</v>
      </c>
      <c r="E20" s="1">
        <v>2.5660000000000003</v>
      </c>
      <c r="F20" s="1">
        <v>350000</v>
      </c>
    </row>
    <row r="21" spans="1:6" x14ac:dyDescent="0.3">
      <c r="A21" s="1">
        <v>2.56</v>
      </c>
      <c r="B21" s="1">
        <v>2.94</v>
      </c>
      <c r="C21" s="1">
        <v>2.92</v>
      </c>
      <c r="D21" s="1">
        <v>52</v>
      </c>
      <c r="E21" s="1">
        <v>2.2680000000000002</v>
      </c>
      <c r="F21" s="1">
        <v>250000</v>
      </c>
    </row>
    <row r="22" spans="1:6" x14ac:dyDescent="0.3">
      <c r="A22" s="1">
        <v>2.44</v>
      </c>
      <c r="B22" s="1">
        <v>3.24</v>
      </c>
      <c r="C22" s="1">
        <v>2.6560000000000001</v>
      </c>
      <c r="D22" s="1">
        <v>50.89</v>
      </c>
      <c r="E22" s="1">
        <v>2.4883999999999999</v>
      </c>
      <c r="F22" s="1">
        <v>278000</v>
      </c>
    </row>
    <row r="23" spans="1:6" x14ac:dyDescent="0.3">
      <c r="A23" s="1">
        <v>3.48</v>
      </c>
      <c r="B23" s="1">
        <v>2.6</v>
      </c>
      <c r="C23" s="1">
        <v>3.24</v>
      </c>
      <c r="D23" s="1">
        <v>88</v>
      </c>
      <c r="E23" s="1">
        <v>2.9112</v>
      </c>
      <c r="F23" s="1">
        <v>260000</v>
      </c>
    </row>
    <row r="24" spans="1:6" x14ac:dyDescent="0.3">
      <c r="A24" s="1">
        <v>2.76</v>
      </c>
      <c r="B24" s="1">
        <v>3.12</v>
      </c>
      <c r="C24" s="1">
        <v>2.88</v>
      </c>
      <c r="D24" s="1">
        <v>71</v>
      </c>
      <c r="E24" s="1">
        <v>2.5096000000000003</v>
      </c>
      <c r="F24" s="1">
        <v>300000</v>
      </c>
    </row>
    <row r="25" spans="1:6" x14ac:dyDescent="0.3">
      <c r="A25" s="1">
        <v>3.16</v>
      </c>
      <c r="B25" s="1">
        <v>3.04</v>
      </c>
      <c r="C25" s="1">
        <v>2.6239999999999997</v>
      </c>
      <c r="D25" s="1">
        <v>58</v>
      </c>
      <c r="E25" s="1">
        <v>2.2187999999999999</v>
      </c>
      <c r="F25" s="1">
        <v>320000</v>
      </c>
    </row>
    <row r="26" spans="1:6" x14ac:dyDescent="0.3">
      <c r="A26" s="1">
        <v>2.92</v>
      </c>
      <c r="B26" s="1">
        <v>2.3199999999999998</v>
      </c>
      <c r="C26" s="1">
        <v>2.64</v>
      </c>
      <c r="D26" s="1">
        <v>53.7</v>
      </c>
      <c r="E26" s="1">
        <v>2.2744</v>
      </c>
      <c r="F26" s="1">
        <v>240000</v>
      </c>
    </row>
    <row r="27" spans="1:6" x14ac:dyDescent="0.3">
      <c r="A27" s="1">
        <v>3.24</v>
      </c>
      <c r="B27" s="1">
        <v>2.72</v>
      </c>
      <c r="C27" s="1">
        <v>2.56</v>
      </c>
      <c r="D27" s="1">
        <v>93</v>
      </c>
      <c r="E27" s="1">
        <v>2.5024000000000002</v>
      </c>
      <c r="F27" s="1">
        <v>411000</v>
      </c>
    </row>
    <row r="28" spans="1:6" x14ac:dyDescent="0.3">
      <c r="A28" s="1">
        <v>3.12</v>
      </c>
      <c r="B28" s="1">
        <v>3.08</v>
      </c>
      <c r="C28" s="1">
        <v>3.2</v>
      </c>
      <c r="D28" s="1">
        <v>60</v>
      </c>
      <c r="E28" s="1">
        <v>2.6688000000000001</v>
      </c>
      <c r="F28" s="1">
        <v>287000</v>
      </c>
    </row>
    <row r="29" spans="1:6" x14ac:dyDescent="0.3">
      <c r="A29" s="1">
        <v>3.48</v>
      </c>
      <c r="B29" s="1">
        <v>3.48</v>
      </c>
      <c r="C29" s="1">
        <v>2.72</v>
      </c>
      <c r="D29" s="1">
        <v>95</v>
      </c>
      <c r="E29" s="1">
        <v>2.516</v>
      </c>
      <c r="F29" s="1">
        <v>300000</v>
      </c>
    </row>
    <row r="30" spans="1:6" x14ac:dyDescent="0.3">
      <c r="A30" s="1">
        <v>3.08</v>
      </c>
      <c r="B30" s="1">
        <v>2.92</v>
      </c>
      <c r="C30" s="1">
        <v>3.24</v>
      </c>
      <c r="D30" s="1">
        <v>89</v>
      </c>
      <c r="E30" s="1">
        <v>2.7880000000000003</v>
      </c>
      <c r="F30" s="1">
        <v>200000</v>
      </c>
    </row>
    <row r="31" spans="1:6" x14ac:dyDescent="0.3">
      <c r="A31" s="1">
        <v>2.52</v>
      </c>
      <c r="B31" s="1">
        <v>2.4</v>
      </c>
      <c r="C31" s="1">
        <v>2.2799999999999998</v>
      </c>
      <c r="D31" s="1">
        <v>78</v>
      </c>
      <c r="E31" s="1">
        <v>2.1819999999999999</v>
      </c>
      <c r="F31" s="1">
        <v>204000</v>
      </c>
    </row>
    <row r="32" spans="1:6" x14ac:dyDescent="0.3">
      <c r="A32" s="1">
        <v>2.52</v>
      </c>
      <c r="B32" s="1">
        <v>2.48</v>
      </c>
      <c r="C32" s="1">
        <v>2.72</v>
      </c>
      <c r="D32" s="1">
        <v>64</v>
      </c>
      <c r="E32" s="1">
        <v>2.4984000000000002</v>
      </c>
      <c r="F32" s="1">
        <v>250000</v>
      </c>
    </row>
    <row r="33" spans="1:6" x14ac:dyDescent="0.3">
      <c r="A33" s="1">
        <v>3.008</v>
      </c>
      <c r="B33" s="1">
        <v>2.9279999999999999</v>
      </c>
      <c r="C33" s="1">
        <v>2.7360000000000002</v>
      </c>
      <c r="D33" s="1">
        <v>65</v>
      </c>
      <c r="E33" s="1">
        <v>2.5191999999999997</v>
      </c>
      <c r="F33" s="1">
        <v>200000</v>
      </c>
    </row>
    <row r="34" spans="1:6" x14ac:dyDescent="0.3">
      <c r="A34" s="1">
        <v>3.2</v>
      </c>
      <c r="B34" s="1">
        <v>2.8</v>
      </c>
      <c r="C34" s="1">
        <v>2.88</v>
      </c>
      <c r="D34" s="1">
        <v>87</v>
      </c>
      <c r="E34" s="1">
        <v>2.8416000000000001</v>
      </c>
      <c r="F34" s="1">
        <v>450000</v>
      </c>
    </row>
    <row r="35" spans="1:6" x14ac:dyDescent="0.3">
      <c r="A35" s="1">
        <v>2.96</v>
      </c>
      <c r="B35" s="1">
        <v>2.4</v>
      </c>
      <c r="C35" s="1">
        <v>2.76</v>
      </c>
      <c r="D35" s="1">
        <v>78</v>
      </c>
      <c r="E35" s="1">
        <v>2.6224000000000003</v>
      </c>
      <c r="F35" s="1">
        <v>216000</v>
      </c>
    </row>
    <row r="36" spans="1:6" x14ac:dyDescent="0.3">
      <c r="A36" s="1">
        <v>2.4159999999999999</v>
      </c>
      <c r="B36" s="1">
        <v>2.6639999999999997</v>
      </c>
      <c r="C36" s="1">
        <v>2.6</v>
      </c>
      <c r="D36" s="1">
        <v>71</v>
      </c>
      <c r="E36" s="1">
        <v>2.1084000000000001</v>
      </c>
      <c r="F36" s="1">
        <v>220000</v>
      </c>
    </row>
    <row r="37" spans="1:6" x14ac:dyDescent="0.3">
      <c r="A37" s="1">
        <v>2.52</v>
      </c>
      <c r="B37" s="1">
        <v>2.8560000000000003</v>
      </c>
      <c r="C37" s="1">
        <v>2.456</v>
      </c>
      <c r="D37" s="1">
        <v>68</v>
      </c>
      <c r="E37" s="1">
        <v>2.6751999999999998</v>
      </c>
      <c r="F37" s="1">
        <v>240000</v>
      </c>
    </row>
    <row r="38" spans="1:6" x14ac:dyDescent="0.3">
      <c r="A38" s="1">
        <v>2.72</v>
      </c>
      <c r="B38" s="1">
        <v>3.04</v>
      </c>
      <c r="C38" s="1">
        <v>2.96</v>
      </c>
      <c r="D38" s="1">
        <v>80</v>
      </c>
      <c r="E38" s="1">
        <v>2.5436000000000001</v>
      </c>
      <c r="F38" s="1">
        <v>360000</v>
      </c>
    </row>
    <row r="39" spans="1:6" x14ac:dyDescent="0.3">
      <c r="A39" s="1">
        <v>2.96</v>
      </c>
      <c r="B39" s="1">
        <v>2.48</v>
      </c>
      <c r="C39" s="1">
        <v>2.72</v>
      </c>
      <c r="D39" s="1">
        <v>74</v>
      </c>
      <c r="E39" s="1">
        <v>2.3195999999999999</v>
      </c>
      <c r="F39" s="1">
        <v>268000</v>
      </c>
    </row>
    <row r="40" spans="1:6" x14ac:dyDescent="0.3">
      <c r="A40" s="1">
        <v>2.1040000000000001</v>
      </c>
      <c r="B40" s="1">
        <v>2.6231999999999998</v>
      </c>
      <c r="C40" s="1">
        <v>2.8843999999999999</v>
      </c>
      <c r="D40" s="1">
        <v>57.6</v>
      </c>
      <c r="E40" s="1">
        <v>2.2664</v>
      </c>
      <c r="F40" s="1">
        <v>265000</v>
      </c>
    </row>
    <row r="41" spans="1:6" x14ac:dyDescent="0.3">
      <c r="A41" s="1">
        <v>2.96</v>
      </c>
      <c r="B41" s="1">
        <v>2.8</v>
      </c>
      <c r="C41" s="1">
        <v>2.88</v>
      </c>
      <c r="D41" s="1">
        <v>60</v>
      </c>
      <c r="E41" s="1">
        <v>2.2896000000000001</v>
      </c>
      <c r="F41" s="1">
        <v>260000</v>
      </c>
    </row>
    <row r="42" spans="1:6" x14ac:dyDescent="0.3">
      <c r="A42" s="1">
        <v>3.3680000000000003</v>
      </c>
      <c r="B42" s="1">
        <v>2.9360000000000004</v>
      </c>
      <c r="C42" s="1">
        <v>2.6756000000000002</v>
      </c>
      <c r="D42" s="1">
        <v>61.6</v>
      </c>
      <c r="E42" s="1">
        <v>2.4992000000000001</v>
      </c>
      <c r="F42" s="1">
        <v>300000</v>
      </c>
    </row>
    <row r="43" spans="1:6" x14ac:dyDescent="0.3">
      <c r="A43" s="1">
        <v>3.46</v>
      </c>
      <c r="B43" s="1">
        <v>2.5680000000000001</v>
      </c>
      <c r="C43" s="1">
        <v>2.6960000000000002</v>
      </c>
      <c r="D43" s="1">
        <v>59</v>
      </c>
      <c r="E43" s="1">
        <v>2.3875999999999999</v>
      </c>
      <c r="F43" s="1">
        <v>240000</v>
      </c>
    </row>
    <row r="44" spans="1:6" x14ac:dyDescent="0.3">
      <c r="A44" s="1">
        <v>3.2</v>
      </c>
      <c r="B44" s="1">
        <v>2.92</v>
      </c>
      <c r="C44" s="1">
        <v>3</v>
      </c>
      <c r="D44" s="1">
        <v>61</v>
      </c>
      <c r="E44" s="1">
        <v>2.3512</v>
      </c>
      <c r="F44" s="1">
        <v>240000</v>
      </c>
    </row>
    <row r="45" spans="1:6" x14ac:dyDescent="0.3">
      <c r="A45" s="1">
        <v>3.32</v>
      </c>
      <c r="B45" s="1">
        <v>2.96</v>
      </c>
      <c r="C45" s="1">
        <v>2.64</v>
      </c>
      <c r="D45" s="1">
        <v>68.92</v>
      </c>
      <c r="E45" s="1">
        <v>2.3384</v>
      </c>
      <c r="F45" s="1">
        <v>275000</v>
      </c>
    </row>
    <row r="46" spans="1:6" x14ac:dyDescent="0.3">
      <c r="A46" s="1">
        <v>3.2368000000000001</v>
      </c>
      <c r="B46" s="1">
        <v>3.14</v>
      </c>
      <c r="C46" s="1">
        <v>2.68</v>
      </c>
      <c r="D46" s="1">
        <v>68.709999999999994</v>
      </c>
      <c r="E46" s="1">
        <v>2.4396</v>
      </c>
      <c r="F46" s="1">
        <v>275000</v>
      </c>
    </row>
    <row r="47" spans="1:6" x14ac:dyDescent="0.3">
      <c r="A47" s="1">
        <v>2.92</v>
      </c>
      <c r="B47" s="1">
        <v>2.92</v>
      </c>
      <c r="C47" s="1">
        <v>2.64</v>
      </c>
      <c r="D47" s="1">
        <v>70</v>
      </c>
      <c r="E47" s="1">
        <v>2.7227999999999999</v>
      </c>
      <c r="F47" s="1">
        <v>275000</v>
      </c>
    </row>
    <row r="48" spans="1:6" x14ac:dyDescent="0.3">
      <c r="A48" s="1">
        <v>3.28</v>
      </c>
      <c r="B48" s="1">
        <v>2.44</v>
      </c>
      <c r="C48" s="1">
        <v>2.48</v>
      </c>
      <c r="D48" s="1">
        <v>89</v>
      </c>
      <c r="E48" s="1">
        <v>2.6180000000000003</v>
      </c>
      <c r="F48" s="1">
        <v>360000</v>
      </c>
    </row>
    <row r="49" spans="1:6" x14ac:dyDescent="0.3">
      <c r="A49" s="1">
        <v>3</v>
      </c>
      <c r="B49" s="1">
        <v>2.8116000000000003</v>
      </c>
      <c r="C49" s="1">
        <v>2.84</v>
      </c>
      <c r="D49" s="1">
        <v>95</v>
      </c>
      <c r="E49" s="1">
        <v>2.6776</v>
      </c>
      <c r="F49" s="1">
        <v>240000</v>
      </c>
    </row>
    <row r="50" spans="1:6" x14ac:dyDescent="0.3">
      <c r="A50" s="1">
        <v>3.3944000000000001</v>
      </c>
      <c r="B50" s="1">
        <v>2.68</v>
      </c>
      <c r="C50" s="1">
        <v>3.12</v>
      </c>
      <c r="D50" s="1">
        <v>95.5</v>
      </c>
      <c r="E50" s="1">
        <v>2.7412000000000001</v>
      </c>
      <c r="F50" s="1">
        <v>240000</v>
      </c>
    </row>
    <row r="51" spans="1:6" x14ac:dyDescent="0.3">
      <c r="A51" s="1">
        <v>2.5839999999999996</v>
      </c>
      <c r="B51" s="1">
        <v>3.3531999999999997</v>
      </c>
      <c r="C51" s="1">
        <v>2.8687999999999998</v>
      </c>
      <c r="D51" s="1">
        <v>86</v>
      </c>
      <c r="E51" s="1">
        <v>2.39</v>
      </c>
      <c r="F51" s="1">
        <v>218000</v>
      </c>
    </row>
    <row r="52" spans="1:6" x14ac:dyDescent="0.3">
      <c r="A52" s="1">
        <v>2.2640000000000002</v>
      </c>
      <c r="B52" s="1">
        <v>2.5920000000000001</v>
      </c>
      <c r="C52" s="1">
        <v>2.8080000000000003</v>
      </c>
      <c r="D52" s="1">
        <v>84.27</v>
      </c>
      <c r="E52" s="1">
        <v>2.6880000000000002</v>
      </c>
      <c r="F52" s="1">
        <v>336000</v>
      </c>
    </row>
    <row r="53" spans="1:6" x14ac:dyDescent="0.3">
      <c r="A53" s="1">
        <v>2.66</v>
      </c>
      <c r="B53" s="1">
        <v>2.8160000000000003</v>
      </c>
      <c r="C53" s="1">
        <v>2.8772000000000002</v>
      </c>
      <c r="D53" s="1">
        <v>61</v>
      </c>
      <c r="E53" s="1">
        <v>2.5707999999999998</v>
      </c>
      <c r="F53" s="1">
        <v>230000</v>
      </c>
    </row>
    <row r="54" spans="1:6" x14ac:dyDescent="0.3">
      <c r="A54" s="1">
        <v>2.56</v>
      </c>
      <c r="B54" s="1">
        <v>3.2</v>
      </c>
      <c r="C54" s="1">
        <v>2.6</v>
      </c>
      <c r="D54" s="1">
        <v>69</v>
      </c>
      <c r="E54" s="1">
        <v>2.306</v>
      </c>
      <c r="F54" s="1">
        <v>500000</v>
      </c>
    </row>
    <row r="55" spans="1:6" x14ac:dyDescent="0.3">
      <c r="A55" s="1">
        <v>3.36</v>
      </c>
      <c r="B55" s="1">
        <v>3.6360000000000001</v>
      </c>
      <c r="C55" s="1">
        <v>2.58</v>
      </c>
      <c r="D55" s="1">
        <v>86.04</v>
      </c>
      <c r="E55" s="1">
        <v>2.3768000000000002</v>
      </c>
      <c r="F55" s="1">
        <v>270000</v>
      </c>
    </row>
    <row r="56" spans="1:6" x14ac:dyDescent="0.3">
      <c r="A56" s="1">
        <v>2.76</v>
      </c>
      <c r="B56" s="1">
        <v>2.48</v>
      </c>
      <c r="C56" s="1">
        <v>2.76</v>
      </c>
      <c r="D56" s="1">
        <v>67</v>
      </c>
      <c r="E56" s="1">
        <v>2.4940000000000002</v>
      </c>
      <c r="F56" s="1">
        <v>240000</v>
      </c>
    </row>
    <row r="57" spans="1:6" x14ac:dyDescent="0.3">
      <c r="A57" s="1">
        <v>3.2680000000000002</v>
      </c>
      <c r="B57" s="1">
        <v>2.52</v>
      </c>
      <c r="C57" s="1">
        <v>2.68</v>
      </c>
      <c r="D57" s="1">
        <v>86</v>
      </c>
      <c r="E57" s="1">
        <v>2.8080000000000003</v>
      </c>
      <c r="F57" s="1">
        <v>300000</v>
      </c>
    </row>
    <row r="58" spans="1:6" x14ac:dyDescent="0.3">
      <c r="A58" s="1">
        <v>3.36</v>
      </c>
      <c r="B58" s="1">
        <v>3.16</v>
      </c>
      <c r="C58" s="1">
        <v>2.72</v>
      </c>
      <c r="D58" s="1">
        <v>84</v>
      </c>
      <c r="E58" s="1">
        <v>2.6675999999999997</v>
      </c>
      <c r="F58" s="1">
        <v>300000</v>
      </c>
    </row>
    <row r="59" spans="1:6" x14ac:dyDescent="0.3">
      <c r="A59" s="1">
        <v>2.8</v>
      </c>
      <c r="B59" s="1">
        <v>2.52</v>
      </c>
      <c r="C59" s="1">
        <v>2.8</v>
      </c>
      <c r="D59" s="1">
        <v>55</v>
      </c>
      <c r="E59" s="1">
        <v>2.48</v>
      </c>
      <c r="F59" s="1">
        <v>300000</v>
      </c>
    </row>
    <row r="60" spans="1:6" x14ac:dyDescent="0.3">
      <c r="A60" s="1">
        <v>3.3536000000000001</v>
      </c>
      <c r="B60" s="1">
        <v>3.5931999999999999</v>
      </c>
      <c r="C60" s="1">
        <v>3.0880000000000001</v>
      </c>
      <c r="D60" s="1">
        <v>78.739999999999995</v>
      </c>
      <c r="E60" s="1">
        <v>3.0472000000000001</v>
      </c>
      <c r="F60" s="1">
        <v>400000</v>
      </c>
    </row>
    <row r="61" spans="1:6" x14ac:dyDescent="0.3">
      <c r="A61" s="1">
        <v>2.48</v>
      </c>
      <c r="B61" s="1">
        <v>2.52</v>
      </c>
      <c r="C61" s="1">
        <v>2.56</v>
      </c>
      <c r="D61" s="1">
        <v>67</v>
      </c>
      <c r="E61" s="1">
        <v>2.2812000000000001</v>
      </c>
      <c r="F61" s="1">
        <v>220000</v>
      </c>
    </row>
    <row r="62" spans="1:6" x14ac:dyDescent="0.3">
      <c r="A62" s="1">
        <v>2.64</v>
      </c>
      <c r="B62" s="1">
        <v>2.48</v>
      </c>
      <c r="C62" s="1">
        <v>2.92</v>
      </c>
      <c r="D62" s="1">
        <v>58</v>
      </c>
      <c r="E62" s="1">
        <v>2.5743999999999998</v>
      </c>
      <c r="F62" s="1">
        <v>210000</v>
      </c>
    </row>
    <row r="63" spans="1:6" x14ac:dyDescent="0.3">
      <c r="A63" s="1">
        <v>3.36</v>
      </c>
      <c r="B63" s="1">
        <v>3</v>
      </c>
      <c r="C63" s="1">
        <v>2.76</v>
      </c>
      <c r="D63" s="1">
        <v>62</v>
      </c>
      <c r="E63" s="1">
        <v>2.4944000000000002</v>
      </c>
      <c r="F63" s="1">
        <v>210000</v>
      </c>
    </row>
    <row r="64" spans="1:6" x14ac:dyDescent="0.3">
      <c r="A64" s="1">
        <v>3.4</v>
      </c>
      <c r="B64" s="1">
        <v>3.6</v>
      </c>
      <c r="C64" s="1">
        <v>3.28</v>
      </c>
      <c r="D64" s="1">
        <v>92</v>
      </c>
      <c r="E64" s="1">
        <v>2.7212000000000001</v>
      </c>
      <c r="F64" s="1">
        <v>300000</v>
      </c>
    </row>
    <row r="65" spans="1:6" x14ac:dyDescent="0.3">
      <c r="A65" s="1">
        <v>2.4091999999999998</v>
      </c>
      <c r="B65" s="1">
        <v>2.76</v>
      </c>
      <c r="C65" s="1">
        <v>2.64</v>
      </c>
      <c r="D65" s="1">
        <v>72</v>
      </c>
      <c r="E65" s="1">
        <v>2.3788</v>
      </c>
      <c r="F65" s="1">
        <v>230000</v>
      </c>
    </row>
    <row r="66" spans="1:6" x14ac:dyDescent="0.3">
      <c r="A66" s="1">
        <v>2.3199999999999998</v>
      </c>
      <c r="B66" s="1">
        <v>2.48</v>
      </c>
      <c r="C66" s="1">
        <v>2.56</v>
      </c>
      <c r="D66" s="1">
        <v>53.88</v>
      </c>
      <c r="E66" s="1">
        <v>2.1987999999999999</v>
      </c>
      <c r="F66" s="1">
        <v>260000</v>
      </c>
    </row>
    <row r="67" spans="1:6" x14ac:dyDescent="0.3">
      <c r="A67" s="1">
        <v>2.92</v>
      </c>
      <c r="B67" s="1">
        <v>3.12</v>
      </c>
      <c r="C67" s="1">
        <v>2.6</v>
      </c>
      <c r="D67" s="1">
        <v>95.46</v>
      </c>
      <c r="E67" s="1">
        <v>2.4863999999999997</v>
      </c>
      <c r="F67" s="1">
        <v>420000</v>
      </c>
    </row>
    <row r="68" spans="1:6" x14ac:dyDescent="0.3">
      <c r="A68" s="1">
        <v>3.04</v>
      </c>
      <c r="B68" s="1">
        <v>2.8</v>
      </c>
      <c r="C68" s="1">
        <v>3.04</v>
      </c>
      <c r="D68" s="1">
        <v>66</v>
      </c>
      <c r="E68" s="1">
        <v>2.5775999999999999</v>
      </c>
      <c r="F68" s="1">
        <v>300000</v>
      </c>
    </row>
    <row r="69" spans="1:6" x14ac:dyDescent="0.3">
      <c r="A69" s="1">
        <v>2.76</v>
      </c>
      <c r="B69" s="1">
        <v>2.92</v>
      </c>
      <c r="C69" s="1">
        <v>2.6</v>
      </c>
      <c r="D69" s="1">
        <v>70</v>
      </c>
      <c r="E69" s="1">
        <v>2.2924000000000002</v>
      </c>
      <c r="F69" s="1">
        <v>220000</v>
      </c>
    </row>
    <row r="70" spans="1:6" x14ac:dyDescent="0.3">
      <c r="A70" s="1">
        <v>2.52</v>
      </c>
      <c r="B70" s="1">
        <v>2.88</v>
      </c>
      <c r="C70" s="1">
        <v>2.72</v>
      </c>
      <c r="D70" s="1">
        <v>78</v>
      </c>
      <c r="E70" s="1">
        <v>2.4175999999999997</v>
      </c>
      <c r="F70" s="1">
        <v>380000</v>
      </c>
    </row>
    <row r="71" spans="1:6" x14ac:dyDescent="0.3">
      <c r="A71" s="1">
        <v>3.08</v>
      </c>
      <c r="B71" s="1">
        <v>2.44</v>
      </c>
      <c r="C71" s="1">
        <v>2.72</v>
      </c>
      <c r="D71" s="1">
        <v>57.5</v>
      </c>
      <c r="E71" s="1">
        <v>2.4523999999999999</v>
      </c>
      <c r="F71" s="1">
        <v>300000</v>
      </c>
    </row>
    <row r="72" spans="1:6" x14ac:dyDescent="0.3">
      <c r="A72" s="1">
        <v>2.92</v>
      </c>
      <c r="B72" s="1">
        <v>3.12</v>
      </c>
      <c r="C72" s="1">
        <v>2.92</v>
      </c>
      <c r="D72" s="1">
        <v>85</v>
      </c>
      <c r="E72" s="1">
        <v>2.6332</v>
      </c>
      <c r="F72" s="1">
        <v>240000</v>
      </c>
    </row>
    <row r="73" spans="1:6" x14ac:dyDescent="0.3">
      <c r="A73" s="1">
        <v>2.76</v>
      </c>
      <c r="B73" s="1">
        <v>2.52</v>
      </c>
      <c r="C73" s="1">
        <v>2.6</v>
      </c>
      <c r="D73" s="1">
        <v>55</v>
      </c>
      <c r="E73" s="1">
        <v>2.3291999999999997</v>
      </c>
      <c r="F73" s="1">
        <v>360000</v>
      </c>
    </row>
    <row r="74" spans="1:6" x14ac:dyDescent="0.3">
      <c r="A74" s="1">
        <v>3.28</v>
      </c>
      <c r="B74" s="1">
        <v>3.6</v>
      </c>
      <c r="C74" s="1">
        <v>3.32</v>
      </c>
      <c r="D74" s="1">
        <v>80</v>
      </c>
      <c r="E74" s="1">
        <v>2.9407999999999999</v>
      </c>
      <c r="F74" s="1">
        <v>200000</v>
      </c>
    </row>
    <row r="75" spans="1:6" x14ac:dyDescent="0.3">
      <c r="A75" s="1">
        <v>2.44</v>
      </c>
      <c r="B75" s="1">
        <v>3.28</v>
      </c>
      <c r="C75" s="1">
        <v>2.76</v>
      </c>
      <c r="D75" s="1">
        <v>84</v>
      </c>
      <c r="E75" s="1">
        <v>2.3324000000000003</v>
      </c>
      <c r="F75" s="1">
        <v>300000</v>
      </c>
    </row>
    <row r="76" spans="1:6" x14ac:dyDescent="0.3">
      <c r="A76" s="1">
        <v>2.78</v>
      </c>
      <c r="B76" s="1">
        <v>2.8</v>
      </c>
      <c r="C76" s="1">
        <v>2.88</v>
      </c>
      <c r="D76" s="1">
        <v>57.2</v>
      </c>
      <c r="E76" s="1">
        <v>2.1919999999999997</v>
      </c>
      <c r="F76" s="1">
        <v>250000</v>
      </c>
    </row>
    <row r="77" spans="1:6" x14ac:dyDescent="0.3">
      <c r="A77" s="1">
        <v>2.3199999999999998</v>
      </c>
      <c r="B77" s="1">
        <v>2.44</v>
      </c>
      <c r="C77" s="1">
        <v>2.44</v>
      </c>
      <c r="D77" s="1">
        <v>58</v>
      </c>
      <c r="E77" s="1">
        <v>2.1576</v>
      </c>
      <c r="F77" s="1">
        <v>250000</v>
      </c>
    </row>
    <row r="78" spans="1:6" x14ac:dyDescent="0.3">
      <c r="A78" s="1">
        <v>2.9583999999999997</v>
      </c>
      <c r="B78" s="1">
        <v>3.16</v>
      </c>
      <c r="C78" s="1">
        <v>2.68</v>
      </c>
      <c r="D78" s="1">
        <v>72.150000000000006</v>
      </c>
      <c r="E78" s="1">
        <v>2.5232000000000001</v>
      </c>
      <c r="F78" s="1">
        <v>280000</v>
      </c>
    </row>
    <row r="79" spans="1:6" x14ac:dyDescent="0.3">
      <c r="A79" s="1">
        <v>2.6</v>
      </c>
      <c r="B79" s="1">
        <v>2.72</v>
      </c>
      <c r="C79" s="1">
        <v>2.76</v>
      </c>
      <c r="D79" s="1">
        <v>53.7</v>
      </c>
      <c r="E79" s="1">
        <v>2.2004000000000001</v>
      </c>
      <c r="F79" s="1">
        <v>250000</v>
      </c>
    </row>
    <row r="80" spans="1:6" x14ac:dyDescent="0.3">
      <c r="A80" s="1">
        <v>2.92</v>
      </c>
      <c r="B80" s="1">
        <v>2.52</v>
      </c>
      <c r="C80" s="1">
        <v>2.64</v>
      </c>
      <c r="D80" s="1">
        <v>89</v>
      </c>
      <c r="E80" s="1">
        <v>2.42</v>
      </c>
      <c r="F80" s="1">
        <v>216000</v>
      </c>
    </row>
    <row r="81" spans="1:6" x14ac:dyDescent="0.3">
      <c r="A81" s="1">
        <v>2.7280000000000002</v>
      </c>
      <c r="B81" s="1">
        <v>2.9119999999999999</v>
      </c>
      <c r="C81" s="1">
        <v>2.6639999999999997</v>
      </c>
      <c r="D81" s="1">
        <v>96</v>
      </c>
      <c r="E81" s="1">
        <v>2.8339999999999996</v>
      </c>
      <c r="F81" s="1">
        <v>300000</v>
      </c>
    </row>
    <row r="82" spans="1:6" x14ac:dyDescent="0.3">
      <c r="A82" s="1">
        <v>3.08</v>
      </c>
      <c r="B82" s="1">
        <v>3</v>
      </c>
      <c r="C82" s="1">
        <v>2.92</v>
      </c>
      <c r="D82" s="1">
        <v>80</v>
      </c>
      <c r="E82" s="1">
        <v>2.6819999999999999</v>
      </c>
      <c r="F82" s="1">
        <v>240000</v>
      </c>
    </row>
    <row r="83" spans="1:6" x14ac:dyDescent="0.3">
      <c r="A83" s="1">
        <v>3.04</v>
      </c>
      <c r="B83" s="1">
        <v>3.2</v>
      </c>
      <c r="C83" s="1">
        <v>3.12</v>
      </c>
      <c r="D83" s="1">
        <v>97</v>
      </c>
      <c r="E83" s="1">
        <v>2.8192000000000004</v>
      </c>
      <c r="F83" s="1">
        <v>276000</v>
      </c>
    </row>
    <row r="84" spans="1:6" x14ac:dyDescent="0.3">
      <c r="A84" s="1">
        <v>2.4319999999999999</v>
      </c>
      <c r="B84" s="1">
        <v>2.7360000000000002</v>
      </c>
      <c r="C84" s="1">
        <v>2.5839999999999996</v>
      </c>
      <c r="D84" s="1">
        <v>82.66</v>
      </c>
      <c r="E84" s="1">
        <v>2.5736000000000003</v>
      </c>
      <c r="F84" s="1">
        <v>140000</v>
      </c>
    </row>
    <row r="85" spans="1:6" x14ac:dyDescent="0.3">
      <c r="A85" s="1">
        <v>2.56</v>
      </c>
      <c r="B85" s="1">
        <v>2.68</v>
      </c>
      <c r="C85" s="1">
        <v>2.7839999999999998</v>
      </c>
      <c r="D85" s="1">
        <v>55.67</v>
      </c>
      <c r="E85" s="1">
        <v>2.8595999999999999</v>
      </c>
      <c r="F85" s="1">
        <v>250000</v>
      </c>
    </row>
    <row r="86" spans="1:6" x14ac:dyDescent="0.3">
      <c r="A86" s="1">
        <v>2.66</v>
      </c>
      <c r="B86" s="1">
        <v>2.6719999999999997</v>
      </c>
      <c r="C86" s="1">
        <v>2.7719999999999998</v>
      </c>
      <c r="D86" s="1">
        <v>80.400000000000006</v>
      </c>
      <c r="E86" s="1">
        <v>2.84</v>
      </c>
      <c r="F86" s="1">
        <v>236000</v>
      </c>
    </row>
    <row r="87" spans="1:6" x14ac:dyDescent="0.3">
      <c r="A87" s="1">
        <v>2.96</v>
      </c>
      <c r="B87" s="1">
        <v>2.36</v>
      </c>
      <c r="C87" s="1">
        <v>2.92</v>
      </c>
      <c r="D87" s="1">
        <v>60</v>
      </c>
      <c r="E87" s="1">
        <v>2.2680000000000002</v>
      </c>
      <c r="F87" s="1">
        <v>240000</v>
      </c>
    </row>
    <row r="88" spans="1:6" x14ac:dyDescent="0.3">
      <c r="A88" s="1">
        <v>2.68</v>
      </c>
      <c r="B88" s="1">
        <v>2.84</v>
      </c>
      <c r="C88" s="1">
        <v>2.5731999999999999</v>
      </c>
      <c r="D88" s="1">
        <v>64</v>
      </c>
      <c r="E88" s="1">
        <v>2.4504000000000001</v>
      </c>
      <c r="F88" s="1">
        <v>250000</v>
      </c>
    </row>
    <row r="89" spans="1:6" x14ac:dyDescent="0.3">
      <c r="A89" s="1">
        <v>3.36</v>
      </c>
      <c r="B89" s="1">
        <v>2.92</v>
      </c>
      <c r="C89" s="1">
        <v>2.92</v>
      </c>
      <c r="D89" s="1">
        <v>75</v>
      </c>
      <c r="E89" s="1">
        <v>2.9331999999999998</v>
      </c>
      <c r="F89" s="1">
        <v>350000</v>
      </c>
    </row>
    <row r="90" spans="1:6" x14ac:dyDescent="0.3">
      <c r="A90" s="1">
        <v>3.16</v>
      </c>
      <c r="B90" s="1">
        <v>2.44</v>
      </c>
      <c r="C90" s="1">
        <v>3.02</v>
      </c>
      <c r="D90" s="1">
        <v>70</v>
      </c>
      <c r="E90" s="1">
        <v>2.7280000000000002</v>
      </c>
      <c r="F90" s="1">
        <v>210000</v>
      </c>
    </row>
    <row r="91" spans="1:6" x14ac:dyDescent="0.3">
      <c r="A91" s="1">
        <v>2.88</v>
      </c>
      <c r="B91" s="1">
        <v>2.4</v>
      </c>
      <c r="C91" s="1">
        <v>2.76</v>
      </c>
      <c r="D91" s="1">
        <v>55.5</v>
      </c>
      <c r="E91" s="1">
        <v>2.3359999999999999</v>
      </c>
      <c r="F91" s="1">
        <v>250000</v>
      </c>
    </row>
    <row r="92" spans="1:6" x14ac:dyDescent="0.3">
      <c r="A92" s="1">
        <v>3.2160000000000002</v>
      </c>
      <c r="B92" s="1">
        <v>2.9360000000000004</v>
      </c>
      <c r="C92" s="1">
        <v>3.1088</v>
      </c>
      <c r="D92" s="1">
        <v>81.2</v>
      </c>
      <c r="E92" s="1">
        <v>3.0504000000000002</v>
      </c>
      <c r="F92" s="1">
        <v>400000</v>
      </c>
    </row>
    <row r="93" spans="1:6" x14ac:dyDescent="0.3">
      <c r="A93" s="1">
        <v>3.0680000000000001</v>
      </c>
      <c r="B93" s="1">
        <v>3.5880000000000001</v>
      </c>
      <c r="C93" s="1">
        <v>2.64</v>
      </c>
      <c r="D93" s="1">
        <v>90</v>
      </c>
      <c r="E93" s="1">
        <v>2.742</v>
      </c>
      <c r="F93" s="1">
        <v>250000</v>
      </c>
    </row>
    <row r="94" spans="1:6" x14ac:dyDescent="0.3">
      <c r="A94" s="1">
        <v>2.9960000000000004</v>
      </c>
      <c r="B94" s="1">
        <v>2.2799999999999998</v>
      </c>
      <c r="C94" s="1">
        <v>2.48</v>
      </c>
      <c r="D94" s="1">
        <v>80</v>
      </c>
      <c r="E94" s="1">
        <v>2.4312</v>
      </c>
      <c r="F94" s="1">
        <v>360000</v>
      </c>
    </row>
    <row r="95" spans="1:6" x14ac:dyDescent="0.3">
      <c r="A95" s="1">
        <v>2.68</v>
      </c>
      <c r="B95" s="1">
        <v>2.72</v>
      </c>
      <c r="C95" s="1">
        <v>2.56</v>
      </c>
      <c r="D95" s="1">
        <v>74.400000000000006</v>
      </c>
      <c r="E95" s="1">
        <v>2.1396000000000002</v>
      </c>
      <c r="F95" s="1">
        <v>300000</v>
      </c>
    </row>
    <row r="96" spans="1:6" x14ac:dyDescent="0.3">
      <c r="A96" s="1">
        <v>2.92</v>
      </c>
      <c r="B96" s="1">
        <v>2.56</v>
      </c>
      <c r="C96" s="1">
        <v>3.08</v>
      </c>
      <c r="D96" s="1">
        <v>65</v>
      </c>
      <c r="E96" s="1">
        <v>2.4392</v>
      </c>
      <c r="F96" s="1">
        <v>250000</v>
      </c>
    </row>
    <row r="97" spans="1:6" x14ac:dyDescent="0.3">
      <c r="A97" s="1">
        <v>3.0975999999999999</v>
      </c>
      <c r="B97" s="1">
        <v>3.68</v>
      </c>
      <c r="C97" s="1">
        <v>2.88</v>
      </c>
      <c r="D97" s="1">
        <v>94</v>
      </c>
      <c r="E97" s="1">
        <v>2.6852</v>
      </c>
      <c r="F97" s="1">
        <v>250000</v>
      </c>
    </row>
    <row r="98" spans="1:6" x14ac:dyDescent="0.3">
      <c r="A98" s="1">
        <v>2.88</v>
      </c>
      <c r="B98" s="1">
        <v>2.2400000000000002</v>
      </c>
      <c r="C98" s="1">
        <v>2.76</v>
      </c>
      <c r="D98" s="1">
        <v>55.6</v>
      </c>
      <c r="E98" s="1">
        <v>2.6252</v>
      </c>
      <c r="F98" s="1">
        <v>200000</v>
      </c>
    </row>
    <row r="99" spans="1:6" x14ac:dyDescent="0.3">
      <c r="A99" s="1">
        <v>2.68</v>
      </c>
      <c r="B99" s="1">
        <v>2.52</v>
      </c>
      <c r="C99" s="1">
        <v>2.88</v>
      </c>
      <c r="D99" s="1">
        <v>56</v>
      </c>
      <c r="E99" s="1">
        <v>2.4163999999999999</v>
      </c>
      <c r="F99" s="1">
        <v>225000</v>
      </c>
    </row>
    <row r="100" spans="1:6" x14ac:dyDescent="0.3">
      <c r="A100" s="1">
        <v>3.28</v>
      </c>
      <c r="B100" s="1">
        <v>2.56</v>
      </c>
      <c r="C100" s="1">
        <v>2.92</v>
      </c>
      <c r="D100" s="1">
        <v>96</v>
      </c>
      <c r="E100" s="1">
        <v>2.8708</v>
      </c>
      <c r="F100" s="1">
        <v>250000</v>
      </c>
    </row>
    <row r="101" spans="1:6" x14ac:dyDescent="0.3">
      <c r="A101" s="1">
        <v>3.08</v>
      </c>
      <c r="B101" s="1">
        <v>2.8</v>
      </c>
      <c r="C101" s="1">
        <v>2.36</v>
      </c>
      <c r="D101" s="1">
        <v>58</v>
      </c>
      <c r="E101" s="1">
        <v>2.1772</v>
      </c>
      <c r="F101" s="1">
        <v>220000</v>
      </c>
    </row>
    <row r="102" spans="1:6" x14ac:dyDescent="0.3">
      <c r="A102" s="1">
        <v>2.6</v>
      </c>
      <c r="B102" s="1">
        <v>2.5920000000000001</v>
      </c>
      <c r="C102" s="1">
        <v>2.78</v>
      </c>
      <c r="D102" s="1">
        <v>56</v>
      </c>
      <c r="E102" s="1">
        <v>2.2776000000000001</v>
      </c>
      <c r="F102" s="1">
        <v>265000</v>
      </c>
    </row>
    <row r="103" spans="1:6" x14ac:dyDescent="0.3">
      <c r="A103" s="1">
        <v>3.4</v>
      </c>
      <c r="B103" s="1">
        <v>2.4</v>
      </c>
      <c r="C103" s="1">
        <v>2.9372000000000003</v>
      </c>
      <c r="D103" s="1">
        <v>60</v>
      </c>
      <c r="E103" s="1">
        <v>2.4516</v>
      </c>
      <c r="F103" s="1">
        <v>260000</v>
      </c>
    </row>
    <row r="104" spans="1:6" x14ac:dyDescent="0.3">
      <c r="A104" s="1">
        <v>3.1068000000000002</v>
      </c>
      <c r="B104" s="1">
        <v>2.5956000000000001</v>
      </c>
      <c r="C104" s="1">
        <v>2.8268</v>
      </c>
      <c r="D104" s="1">
        <v>89</v>
      </c>
      <c r="E104" s="1">
        <v>2.4156</v>
      </c>
      <c r="F104" s="1">
        <v>300000</v>
      </c>
    </row>
    <row r="105" spans="1:6" x14ac:dyDescent="0.3">
      <c r="A105" s="1">
        <v>3.5760000000000001</v>
      </c>
      <c r="B105" s="1">
        <v>2.6263999999999998</v>
      </c>
      <c r="C105" s="1">
        <v>2.85</v>
      </c>
      <c r="D105" s="1">
        <v>72</v>
      </c>
      <c r="E105" s="1">
        <v>2.5291999999999999</v>
      </c>
      <c r="F105" s="1">
        <v>400000</v>
      </c>
    </row>
    <row r="106" spans="1:6" x14ac:dyDescent="0.3">
      <c r="A106" s="1">
        <v>2.48</v>
      </c>
      <c r="B106" s="1">
        <v>2.52</v>
      </c>
      <c r="C106" s="1">
        <v>2.64</v>
      </c>
      <c r="D106" s="1">
        <v>85</v>
      </c>
      <c r="E106" s="1">
        <v>2.2056</v>
      </c>
      <c r="F106" s="1">
        <v>233000</v>
      </c>
    </row>
    <row r="107" spans="1:6" x14ac:dyDescent="0.3">
      <c r="A107" s="1">
        <v>2.8</v>
      </c>
      <c r="B107" s="1">
        <v>2.96</v>
      </c>
      <c r="C107" s="1">
        <v>2.6</v>
      </c>
      <c r="D107" s="1">
        <v>83</v>
      </c>
      <c r="E107" s="1">
        <v>2.4912000000000001</v>
      </c>
      <c r="F107" s="1">
        <v>300000</v>
      </c>
    </row>
    <row r="108" spans="1:6" x14ac:dyDescent="0.3">
      <c r="A108" s="1">
        <v>3.08</v>
      </c>
      <c r="B108" s="1">
        <v>3.44</v>
      </c>
      <c r="C108" s="1">
        <v>2.2400000000000002</v>
      </c>
      <c r="D108" s="1">
        <v>57</v>
      </c>
      <c r="E108" s="1">
        <v>2.5632000000000001</v>
      </c>
      <c r="F108" s="1">
        <v>240000</v>
      </c>
    </row>
    <row r="109" spans="1:6" x14ac:dyDescent="0.3">
      <c r="A109" s="1">
        <v>2.84</v>
      </c>
      <c r="B109" s="1">
        <v>2.3464</v>
      </c>
      <c r="C109" s="1">
        <v>2.3199999999999998</v>
      </c>
      <c r="D109" s="1">
        <v>56</v>
      </c>
      <c r="E109" s="1">
        <v>2.452</v>
      </c>
      <c r="F109" s="1">
        <v>690000</v>
      </c>
    </row>
    <row r="110" spans="1:6" x14ac:dyDescent="0.3">
      <c r="A110" s="1">
        <v>2.6</v>
      </c>
      <c r="B110" s="1">
        <v>2.6</v>
      </c>
      <c r="C110" s="1">
        <v>3</v>
      </c>
      <c r="D110" s="1">
        <v>83</v>
      </c>
      <c r="E110" s="1">
        <v>2.3548</v>
      </c>
      <c r="F110" s="1">
        <v>270000</v>
      </c>
    </row>
    <row r="111" spans="1:6" x14ac:dyDescent="0.3">
      <c r="A111" s="1">
        <v>3.016</v>
      </c>
      <c r="B111" s="1">
        <v>2.42</v>
      </c>
      <c r="C111" s="1">
        <v>3.36</v>
      </c>
      <c r="D111" s="1">
        <v>98</v>
      </c>
      <c r="E111" s="1">
        <v>2.61</v>
      </c>
      <c r="F111" s="1">
        <v>240000</v>
      </c>
    </row>
    <row r="112" spans="1:6" x14ac:dyDescent="0.3">
      <c r="A112" s="1">
        <v>1.96</v>
      </c>
      <c r="B112" s="1">
        <v>2.36</v>
      </c>
      <c r="C112" s="1">
        <v>2.6</v>
      </c>
      <c r="D112" s="1">
        <v>86</v>
      </c>
      <c r="E112" s="1">
        <v>2.4992000000000001</v>
      </c>
      <c r="F112" s="1">
        <v>340000</v>
      </c>
    </row>
    <row r="113" spans="1:6" x14ac:dyDescent="0.3">
      <c r="A113" s="1">
        <v>2.12</v>
      </c>
      <c r="B113" s="1">
        <v>2.52</v>
      </c>
      <c r="C113" s="1">
        <v>2.4</v>
      </c>
      <c r="D113" s="1">
        <v>70</v>
      </c>
      <c r="E113" s="1">
        <v>2.1280000000000001</v>
      </c>
      <c r="F113" s="1">
        <v>250000</v>
      </c>
    </row>
    <row r="114" spans="1:6" x14ac:dyDescent="0.3">
      <c r="A114" s="1">
        <v>3.3680000000000003</v>
      </c>
      <c r="B114" s="1">
        <v>2.7760000000000002</v>
      </c>
      <c r="C114" s="1">
        <v>2.6</v>
      </c>
      <c r="D114" s="1">
        <v>80</v>
      </c>
      <c r="E114" s="1">
        <v>2.1088</v>
      </c>
      <c r="F114" s="1">
        <v>255000</v>
      </c>
    </row>
    <row r="115" spans="1:6" x14ac:dyDescent="0.3">
      <c r="A115" s="1">
        <v>2.66</v>
      </c>
      <c r="B115" s="1">
        <v>2.5</v>
      </c>
      <c r="C115" s="1">
        <v>2.4359999999999999</v>
      </c>
      <c r="D115" s="1">
        <v>93.4</v>
      </c>
      <c r="E115" s="1">
        <v>2.2012</v>
      </c>
      <c r="F115" s="1">
        <v>300000</v>
      </c>
    </row>
    <row r="116" spans="1:6" x14ac:dyDescent="0.3">
      <c r="A116" s="1">
        <v>3.48</v>
      </c>
      <c r="B116" s="1">
        <v>2.96</v>
      </c>
      <c r="C116" s="1">
        <v>2.6</v>
      </c>
      <c r="D116" s="1">
        <v>75</v>
      </c>
      <c r="E116" s="1">
        <v>2.8916000000000004</v>
      </c>
      <c r="F116" s="1">
        <v>300000</v>
      </c>
    </row>
    <row r="117" spans="1:6" x14ac:dyDescent="0.3">
      <c r="A117" s="1">
        <v>2.968</v>
      </c>
      <c r="B117" s="1">
        <v>3.5039999999999996</v>
      </c>
      <c r="C117" s="1">
        <v>3.09</v>
      </c>
      <c r="D117" s="1">
        <v>75.2</v>
      </c>
      <c r="E117" s="1">
        <v>2.6424000000000003</v>
      </c>
      <c r="F117" s="1">
        <v>285000</v>
      </c>
    </row>
    <row r="118" spans="1:6" x14ac:dyDescent="0.3">
      <c r="A118" s="1">
        <v>2.52</v>
      </c>
      <c r="B118" s="1">
        <v>2.68</v>
      </c>
      <c r="C118" s="1">
        <v>2.56</v>
      </c>
      <c r="D118" s="1">
        <v>75</v>
      </c>
      <c r="E118" s="1">
        <v>2.6583999999999999</v>
      </c>
      <c r="F118" s="1">
        <v>500000</v>
      </c>
    </row>
    <row r="119" spans="1:6" x14ac:dyDescent="0.3">
      <c r="A119" s="1">
        <v>2.6863999999999999</v>
      </c>
      <c r="B119" s="1">
        <v>2.9</v>
      </c>
      <c r="C119" s="1">
        <v>2.5340000000000003</v>
      </c>
      <c r="D119" s="1">
        <v>53.04</v>
      </c>
      <c r="E119" s="1">
        <v>2.6208</v>
      </c>
      <c r="F119" s="1">
        <v>250000</v>
      </c>
    </row>
    <row r="120" spans="1:6" x14ac:dyDescent="0.3">
      <c r="A120" s="1">
        <v>2.48</v>
      </c>
      <c r="B120" s="1">
        <v>2.48</v>
      </c>
      <c r="C120" s="1">
        <v>2.4</v>
      </c>
      <c r="D120" s="1">
        <v>63</v>
      </c>
      <c r="E120" s="1">
        <v>2.0952000000000002</v>
      </c>
      <c r="F120" s="1">
        <v>240000</v>
      </c>
    </row>
    <row r="121" spans="1:6" x14ac:dyDescent="0.3">
      <c r="A121" s="1">
        <v>3.2</v>
      </c>
      <c r="B121" s="1">
        <v>3.2</v>
      </c>
      <c r="C121" s="1">
        <v>2.88</v>
      </c>
      <c r="D121" s="1">
        <v>63.79</v>
      </c>
      <c r="E121" s="1">
        <v>2.6416000000000004</v>
      </c>
      <c r="F121" s="1">
        <v>290000</v>
      </c>
    </row>
    <row r="122" spans="1:6" x14ac:dyDescent="0.3">
      <c r="A122" s="1">
        <v>2.92</v>
      </c>
      <c r="B122" s="1">
        <v>2.3199999999999998</v>
      </c>
      <c r="C122" s="1">
        <v>2.2400000000000002</v>
      </c>
      <c r="D122" s="1">
        <v>84</v>
      </c>
      <c r="E122" s="1">
        <v>2.1055999999999999</v>
      </c>
      <c r="F122" s="1">
        <v>300000</v>
      </c>
    </row>
    <row r="123" spans="1:6" x14ac:dyDescent="0.3">
      <c r="A123" s="1">
        <v>2.9295999999999998</v>
      </c>
      <c r="B123" s="1">
        <v>2.0331999999999999</v>
      </c>
      <c r="C123" s="1">
        <v>2.5707999999999998</v>
      </c>
      <c r="D123" s="1">
        <v>64</v>
      </c>
      <c r="E123" s="1">
        <v>2.6492</v>
      </c>
      <c r="F123" s="1">
        <v>500000</v>
      </c>
    </row>
    <row r="124" spans="1:6" x14ac:dyDescent="0.3">
      <c r="A124" s="1">
        <v>2.36</v>
      </c>
      <c r="B124" s="1">
        <v>2.4</v>
      </c>
      <c r="C124" s="1">
        <v>2.2400000000000002</v>
      </c>
      <c r="D124" s="1">
        <v>55</v>
      </c>
      <c r="E124" s="1">
        <v>2.3159999999999998</v>
      </c>
      <c r="F124" s="1">
        <v>220000</v>
      </c>
    </row>
    <row r="125" spans="1:6" x14ac:dyDescent="0.3">
      <c r="A125" s="1">
        <v>2.92</v>
      </c>
      <c r="B125" s="1">
        <v>3.88</v>
      </c>
      <c r="C125" s="1">
        <v>3.16</v>
      </c>
      <c r="D125" s="1">
        <v>89</v>
      </c>
      <c r="E125" s="1">
        <v>2.8324000000000003</v>
      </c>
      <c r="F125" s="1">
        <v>650000</v>
      </c>
    </row>
    <row r="126" spans="1:6" x14ac:dyDescent="0.3">
      <c r="A126" s="1">
        <v>2.72</v>
      </c>
      <c r="B126" s="1">
        <v>2.2400000000000002</v>
      </c>
      <c r="C126" s="1">
        <v>2.72</v>
      </c>
      <c r="D126" s="1">
        <v>73</v>
      </c>
      <c r="E126" s="1">
        <v>2.7227999999999999</v>
      </c>
      <c r="F126" s="1">
        <v>350000</v>
      </c>
    </row>
    <row r="127" spans="1:6" x14ac:dyDescent="0.3">
      <c r="A127" s="1">
        <v>2.6</v>
      </c>
      <c r="B127" s="1">
        <v>2.86</v>
      </c>
      <c r="C127" s="1">
        <v>2.512</v>
      </c>
      <c r="D127" s="1">
        <v>57</v>
      </c>
      <c r="E127" s="1">
        <v>2.2640000000000002</v>
      </c>
      <c r="F127" s="1">
        <v>265000</v>
      </c>
    </row>
    <row r="128" spans="1:6" x14ac:dyDescent="0.3">
      <c r="A128" s="1">
        <v>2.6</v>
      </c>
      <c r="B128" s="1">
        <v>3.08</v>
      </c>
      <c r="C128" s="1">
        <v>2.76</v>
      </c>
      <c r="D128" s="1">
        <v>60</v>
      </c>
      <c r="E128" s="1">
        <v>2.4727999999999999</v>
      </c>
      <c r="F128" s="1">
        <v>276000</v>
      </c>
    </row>
    <row r="129" spans="1:6" x14ac:dyDescent="0.3">
      <c r="A129" s="1">
        <v>3.52</v>
      </c>
      <c r="B129" s="1">
        <v>2.88</v>
      </c>
      <c r="C129" s="1">
        <v>3.12</v>
      </c>
      <c r="D129" s="1">
        <v>82</v>
      </c>
      <c r="E129" s="1">
        <v>2.8572000000000002</v>
      </c>
      <c r="F129" s="1">
        <v>252000</v>
      </c>
    </row>
    <row r="130" spans="1:6" x14ac:dyDescent="0.3">
      <c r="A130" s="1">
        <v>3.14</v>
      </c>
      <c r="B130" s="1">
        <v>2.62</v>
      </c>
      <c r="C130" s="1">
        <v>2.68</v>
      </c>
      <c r="D130" s="1">
        <v>95</v>
      </c>
      <c r="E130" s="1">
        <v>2.5943999999999998</v>
      </c>
      <c r="F130" s="1">
        <v>280000</v>
      </c>
    </row>
    <row r="131" spans="1:6" x14ac:dyDescent="0.3">
      <c r="A131" s="1">
        <v>2.68</v>
      </c>
      <c r="B131" s="1">
        <v>2.44</v>
      </c>
      <c r="C131" s="1">
        <v>2.88</v>
      </c>
      <c r="D131" s="1">
        <v>72</v>
      </c>
      <c r="E131" s="1">
        <v>2.4403999999999999</v>
      </c>
      <c r="F131" s="1">
        <v>264000</v>
      </c>
    </row>
    <row r="132" spans="1:6" x14ac:dyDescent="0.3">
      <c r="A132" s="1">
        <v>2.6080000000000001</v>
      </c>
      <c r="B132" s="1">
        <v>2.456</v>
      </c>
      <c r="C132" s="1">
        <v>2.5920000000000001</v>
      </c>
      <c r="D132" s="1">
        <v>93.4</v>
      </c>
      <c r="E132" s="1">
        <v>2.2936000000000001</v>
      </c>
      <c r="F132" s="1">
        <v>270000</v>
      </c>
    </row>
    <row r="133" spans="1:6" x14ac:dyDescent="0.3">
      <c r="A133" s="1">
        <v>2.4</v>
      </c>
      <c r="B133" s="1">
        <v>2.52</v>
      </c>
      <c r="C133" s="1">
        <v>2.2400000000000002</v>
      </c>
      <c r="D133" s="1">
        <v>80</v>
      </c>
      <c r="E133" s="1">
        <v>2.2652000000000001</v>
      </c>
      <c r="F133" s="1">
        <v>300000</v>
      </c>
    </row>
    <row r="134" spans="1:6" x14ac:dyDescent="0.3">
      <c r="A134" s="1">
        <v>2.64</v>
      </c>
      <c r="B134" s="1">
        <v>3.04</v>
      </c>
      <c r="C134" s="1">
        <v>2.88</v>
      </c>
      <c r="D134" s="1">
        <v>84</v>
      </c>
      <c r="E134" s="1">
        <v>2.3580000000000001</v>
      </c>
      <c r="F134" s="1">
        <v>275000</v>
      </c>
    </row>
    <row r="135" spans="1:6" x14ac:dyDescent="0.3">
      <c r="A135" s="1">
        <v>2.88</v>
      </c>
      <c r="B135" s="1">
        <v>2.52</v>
      </c>
      <c r="C135" s="1">
        <v>3.1</v>
      </c>
      <c r="D135" s="1">
        <v>78</v>
      </c>
      <c r="E135" s="1">
        <v>2.1791999999999998</v>
      </c>
      <c r="F135" s="1">
        <v>250000</v>
      </c>
    </row>
    <row r="136" spans="1:6" x14ac:dyDescent="0.3">
      <c r="A136" s="1">
        <v>3.3583999999999996</v>
      </c>
      <c r="B136" s="1">
        <v>2.12</v>
      </c>
      <c r="C136" s="1">
        <v>3.64</v>
      </c>
      <c r="D136" s="1">
        <v>59.32</v>
      </c>
      <c r="E136" s="1">
        <v>2.7883999999999998</v>
      </c>
      <c r="F136" s="1">
        <v>260000</v>
      </c>
    </row>
    <row r="137" spans="1:6" x14ac:dyDescent="0.3">
      <c r="A137" s="1">
        <v>2.76</v>
      </c>
      <c r="B137" s="1">
        <v>2.6</v>
      </c>
      <c r="C137" s="1">
        <v>2.2799999999999998</v>
      </c>
      <c r="D137" s="1">
        <v>73</v>
      </c>
      <c r="E137" s="1">
        <v>2.2319999999999998</v>
      </c>
      <c r="F137" s="1">
        <v>265000</v>
      </c>
    </row>
    <row r="138" spans="1:6" x14ac:dyDescent="0.3">
      <c r="A138" s="1">
        <v>2.76</v>
      </c>
      <c r="B138" s="1">
        <v>2.4</v>
      </c>
      <c r="C138" s="1">
        <v>2.6</v>
      </c>
      <c r="D138" s="1">
        <v>87.55</v>
      </c>
      <c r="E138" s="1">
        <v>2.1124000000000001</v>
      </c>
      <c r="F138" s="1">
        <v>300000</v>
      </c>
    </row>
    <row r="139" spans="1:6" x14ac:dyDescent="0.3">
      <c r="A139" s="1">
        <v>2.8</v>
      </c>
      <c r="B139" s="1">
        <v>2.52</v>
      </c>
      <c r="C139" s="1">
        <v>2.64</v>
      </c>
      <c r="D139" s="1">
        <v>61.28</v>
      </c>
      <c r="E139" s="1">
        <v>2.4043999999999999</v>
      </c>
      <c r="F139" s="1">
        <v>240000</v>
      </c>
    </row>
    <row r="140" spans="1:6" x14ac:dyDescent="0.3">
      <c r="A140" s="1">
        <v>2.2271999999999998</v>
      </c>
      <c r="B140" s="1">
        <v>2.4531999999999998</v>
      </c>
      <c r="C140" s="1">
        <v>2.2747999999999999</v>
      </c>
      <c r="D140" s="1">
        <v>66</v>
      </c>
      <c r="E140" s="1">
        <v>2.3319999999999999</v>
      </c>
      <c r="F140" s="1">
        <v>260000</v>
      </c>
    </row>
    <row r="141" spans="1:6" x14ac:dyDescent="0.3">
      <c r="A141" s="1">
        <v>2.96</v>
      </c>
      <c r="B141" s="1">
        <v>2.92</v>
      </c>
      <c r="C141" s="1">
        <v>2.92</v>
      </c>
      <c r="D141" s="1">
        <v>80</v>
      </c>
      <c r="E141" s="1">
        <v>2.7075999999999998</v>
      </c>
      <c r="F141" s="1">
        <v>210000</v>
      </c>
    </row>
    <row r="142" spans="1:6" x14ac:dyDescent="0.3">
      <c r="A142" s="1">
        <v>2.44</v>
      </c>
      <c r="B142" s="1">
        <v>2.48</v>
      </c>
      <c r="C142" s="1">
        <v>2.6</v>
      </c>
      <c r="D142" s="1">
        <v>62</v>
      </c>
      <c r="E142" s="1">
        <v>2.2724000000000002</v>
      </c>
      <c r="F142" s="1">
        <v>250000</v>
      </c>
    </row>
    <row r="143" spans="1:6" x14ac:dyDescent="0.3">
      <c r="A143" s="1">
        <v>3.3331999999999997</v>
      </c>
      <c r="B143" s="1">
        <v>3.12</v>
      </c>
      <c r="C143" s="1">
        <v>2.44</v>
      </c>
      <c r="D143" s="1">
        <v>88.56</v>
      </c>
      <c r="E143" s="1">
        <v>2.8620000000000001</v>
      </c>
      <c r="F143" s="1">
        <v>300000</v>
      </c>
    </row>
    <row r="144" spans="1:6" x14ac:dyDescent="0.3">
      <c r="A144" s="1">
        <v>2.48</v>
      </c>
      <c r="B144" s="1">
        <v>2.88</v>
      </c>
      <c r="C144" s="1">
        <v>2.6</v>
      </c>
      <c r="D144" s="1">
        <v>67</v>
      </c>
      <c r="E144" s="1">
        <v>2.2596000000000003</v>
      </c>
      <c r="F144" s="1">
        <v>216000</v>
      </c>
    </row>
    <row r="145" spans="1:6" x14ac:dyDescent="0.3">
      <c r="A145" s="1">
        <v>3.2239999999999998</v>
      </c>
      <c r="B145" s="1">
        <v>3.28</v>
      </c>
      <c r="C145" s="1">
        <v>3.1039999999999996</v>
      </c>
      <c r="D145" s="1">
        <v>91</v>
      </c>
      <c r="E145" s="1">
        <v>2.9795999999999996</v>
      </c>
      <c r="F145" s="1">
        <v>400000</v>
      </c>
    </row>
    <row r="146" spans="1:6" x14ac:dyDescent="0.3">
      <c r="A146" s="1">
        <v>2.3199999999999998</v>
      </c>
      <c r="B146" s="1">
        <v>2.4</v>
      </c>
      <c r="C146" s="1">
        <v>2.88</v>
      </c>
      <c r="D146" s="1">
        <v>74</v>
      </c>
      <c r="E146" s="1">
        <v>2.1448</v>
      </c>
      <c r="F146" s="1">
        <v>275000</v>
      </c>
    </row>
    <row r="147" spans="1:6" x14ac:dyDescent="0.3">
      <c r="A147" s="1">
        <v>2.68</v>
      </c>
      <c r="B147" s="1">
        <v>2.68</v>
      </c>
      <c r="C147" s="1">
        <v>2.92</v>
      </c>
      <c r="D147" s="1">
        <v>59</v>
      </c>
      <c r="E147" s="1">
        <v>2.7888000000000002</v>
      </c>
      <c r="F147" s="1">
        <v>295000</v>
      </c>
    </row>
    <row r="148" spans="1:6" x14ac:dyDescent="0.3">
      <c r="A148" s="1">
        <v>2.96</v>
      </c>
      <c r="B148" s="1">
        <v>2.64</v>
      </c>
      <c r="C148" s="1">
        <v>2.3199999999999998</v>
      </c>
      <c r="D148" s="1">
        <v>70</v>
      </c>
      <c r="E148" s="1">
        <v>2.4091999999999998</v>
      </c>
      <c r="F148" s="1">
        <v>204000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"/>
  <sheetViews>
    <sheetView workbookViewId="0">
      <selection activeCell="L13" sqref="L13"/>
    </sheetView>
  </sheetViews>
  <sheetFormatPr defaultRowHeight="14.4" x14ac:dyDescent="0.3"/>
  <cols>
    <col min="1" max="1" width="20.109375" bestFit="1" customWidth="1"/>
    <col min="2" max="2" width="16.109375" bestFit="1" customWidth="1"/>
  </cols>
  <sheetData>
    <row r="1" spans="1:10" x14ac:dyDescent="0.3">
      <c r="A1" t="s">
        <v>32</v>
      </c>
      <c r="B1" t="s">
        <v>33</v>
      </c>
    </row>
    <row r="2" spans="1:10" x14ac:dyDescent="0.3">
      <c r="A2" s="1">
        <v>200000</v>
      </c>
      <c r="B2" s="1">
        <v>270000</v>
      </c>
    </row>
    <row r="3" spans="1:10" x14ac:dyDescent="0.3">
      <c r="A3" s="1">
        <v>250000</v>
      </c>
      <c r="B3" s="1">
        <v>260000</v>
      </c>
    </row>
    <row r="4" spans="1:10" x14ac:dyDescent="0.3">
      <c r="A4" s="1">
        <v>425000</v>
      </c>
      <c r="B4" s="1">
        <v>265000</v>
      </c>
    </row>
    <row r="5" spans="1:10" x14ac:dyDescent="0.3">
      <c r="A5" s="1">
        <v>252000</v>
      </c>
      <c r="B5" s="1">
        <v>360000</v>
      </c>
    </row>
    <row r="6" spans="1:10" x14ac:dyDescent="0.3">
      <c r="A6" s="1">
        <v>250000</v>
      </c>
      <c r="B6" s="1">
        <v>265000</v>
      </c>
    </row>
    <row r="7" spans="1:10" x14ac:dyDescent="0.3">
      <c r="A7" s="1">
        <v>218000</v>
      </c>
      <c r="B7" s="1">
        <v>250000</v>
      </c>
    </row>
    <row r="8" spans="1:10" x14ac:dyDescent="0.3">
      <c r="A8" s="1">
        <v>200000</v>
      </c>
      <c r="B8" s="1">
        <v>278000</v>
      </c>
    </row>
    <row r="9" spans="1:10" x14ac:dyDescent="0.3">
      <c r="A9" s="1">
        <v>300000</v>
      </c>
      <c r="B9" s="1">
        <v>300000</v>
      </c>
    </row>
    <row r="10" spans="1:10" x14ac:dyDescent="0.3">
      <c r="A10" s="1">
        <v>236000</v>
      </c>
      <c r="B10" s="1">
        <v>320000</v>
      </c>
    </row>
    <row r="11" spans="1:10" ht="16.8" thickBot="1" x14ac:dyDescent="0.35">
      <c r="A11" s="1">
        <v>393000</v>
      </c>
      <c r="B11" s="1">
        <v>240000</v>
      </c>
      <c r="D11" s="19" t="s">
        <v>32</v>
      </c>
    </row>
    <row r="12" spans="1:10" x14ac:dyDescent="0.3">
      <c r="A12" s="1">
        <v>300000</v>
      </c>
      <c r="B12" s="1">
        <v>300000</v>
      </c>
      <c r="G12">
        <v>140000</v>
      </c>
      <c r="I12" s="5" t="s">
        <v>34</v>
      </c>
      <c r="J12" s="5" t="s">
        <v>36</v>
      </c>
    </row>
    <row r="13" spans="1:10" x14ac:dyDescent="0.3">
      <c r="A13" s="1">
        <v>360000</v>
      </c>
      <c r="B13" s="1">
        <v>200000</v>
      </c>
      <c r="D13" t="s">
        <v>24</v>
      </c>
      <c r="E13">
        <f>MIN(A2:A95)</f>
        <v>140000</v>
      </c>
      <c r="G13">
        <f>G12+50000</f>
        <v>190000</v>
      </c>
      <c r="I13">
        <v>140000</v>
      </c>
      <c r="J13">
        <v>1</v>
      </c>
    </row>
    <row r="14" spans="1:10" x14ac:dyDescent="0.3">
      <c r="A14" s="1">
        <v>240000</v>
      </c>
      <c r="B14" s="1">
        <v>450000</v>
      </c>
      <c r="D14" t="s">
        <v>25</v>
      </c>
      <c r="E14">
        <f>MAX(A2:A95)</f>
        <v>690000</v>
      </c>
      <c r="G14">
        <f t="shared" ref="G14:G23" si="0">G13+50000</f>
        <v>240000</v>
      </c>
      <c r="I14">
        <v>190000</v>
      </c>
      <c r="J14">
        <v>0</v>
      </c>
    </row>
    <row r="15" spans="1:10" x14ac:dyDescent="0.3">
      <c r="A15" s="1">
        <v>350000</v>
      </c>
      <c r="B15" s="1">
        <v>216000</v>
      </c>
      <c r="G15">
        <f t="shared" si="0"/>
        <v>290000</v>
      </c>
      <c r="I15">
        <v>240000</v>
      </c>
      <c r="J15">
        <v>26</v>
      </c>
    </row>
    <row r="16" spans="1:10" x14ac:dyDescent="0.3">
      <c r="A16" s="1">
        <v>260000</v>
      </c>
      <c r="B16" s="1">
        <v>220000</v>
      </c>
      <c r="G16">
        <f t="shared" si="0"/>
        <v>340000</v>
      </c>
      <c r="I16">
        <v>290000</v>
      </c>
      <c r="J16">
        <v>31</v>
      </c>
    </row>
    <row r="17" spans="1:10" x14ac:dyDescent="0.3">
      <c r="A17" s="1">
        <v>411000</v>
      </c>
      <c r="B17" s="1">
        <v>275000</v>
      </c>
      <c r="G17">
        <f t="shared" si="0"/>
        <v>390000</v>
      </c>
      <c r="I17">
        <v>340000</v>
      </c>
      <c r="J17">
        <v>19</v>
      </c>
    </row>
    <row r="18" spans="1:10" x14ac:dyDescent="0.3">
      <c r="A18" s="1">
        <v>287000</v>
      </c>
      <c r="B18" s="1">
        <v>240000</v>
      </c>
      <c r="G18">
        <f t="shared" si="0"/>
        <v>440000</v>
      </c>
      <c r="I18">
        <v>390000</v>
      </c>
      <c r="J18">
        <v>6</v>
      </c>
    </row>
    <row r="19" spans="1:10" x14ac:dyDescent="0.3">
      <c r="A19" s="1">
        <v>200000</v>
      </c>
      <c r="B19" s="1">
        <v>210000</v>
      </c>
      <c r="G19">
        <f t="shared" si="0"/>
        <v>490000</v>
      </c>
      <c r="I19">
        <v>440000</v>
      </c>
      <c r="J19">
        <v>6</v>
      </c>
    </row>
    <row r="20" spans="1:10" x14ac:dyDescent="0.3">
      <c r="A20" s="1">
        <v>204000</v>
      </c>
      <c r="B20" s="1">
        <v>210000</v>
      </c>
      <c r="G20">
        <f t="shared" si="0"/>
        <v>540000</v>
      </c>
      <c r="I20">
        <v>490000</v>
      </c>
      <c r="J20">
        <v>0</v>
      </c>
    </row>
    <row r="21" spans="1:10" x14ac:dyDescent="0.3">
      <c r="A21" s="1">
        <v>250000</v>
      </c>
      <c r="B21" s="1">
        <v>380000</v>
      </c>
      <c r="G21">
        <f t="shared" si="0"/>
        <v>590000</v>
      </c>
      <c r="I21">
        <v>540000</v>
      </c>
      <c r="J21">
        <v>3</v>
      </c>
    </row>
    <row r="22" spans="1:10" x14ac:dyDescent="0.3">
      <c r="A22" s="1">
        <v>240000</v>
      </c>
      <c r="B22" s="1">
        <v>240000</v>
      </c>
      <c r="G22">
        <f>G21+50000</f>
        <v>640000</v>
      </c>
      <c r="I22">
        <v>590000</v>
      </c>
      <c r="J22">
        <v>0</v>
      </c>
    </row>
    <row r="23" spans="1:10" x14ac:dyDescent="0.3">
      <c r="A23" s="1">
        <v>360000</v>
      </c>
      <c r="B23" s="1">
        <v>360000</v>
      </c>
      <c r="G23">
        <f t="shared" si="0"/>
        <v>690000</v>
      </c>
      <c r="I23">
        <v>640000</v>
      </c>
      <c r="J23">
        <v>0</v>
      </c>
    </row>
    <row r="24" spans="1:10" x14ac:dyDescent="0.3">
      <c r="A24" s="1">
        <v>268000</v>
      </c>
      <c r="B24" s="1">
        <v>200000</v>
      </c>
      <c r="I24">
        <v>690000</v>
      </c>
      <c r="J24">
        <v>2</v>
      </c>
    </row>
    <row r="25" spans="1:10" ht="15" thickBot="1" x14ac:dyDescent="0.35">
      <c r="A25" s="1">
        <v>265000</v>
      </c>
      <c r="B25" s="1">
        <v>250000</v>
      </c>
      <c r="I25" s="4" t="s">
        <v>35</v>
      </c>
      <c r="J25" s="4">
        <v>0</v>
      </c>
    </row>
    <row r="26" spans="1:10" x14ac:dyDescent="0.3">
      <c r="A26" s="1">
        <v>260000</v>
      </c>
      <c r="B26" s="1">
        <v>250000</v>
      </c>
    </row>
    <row r="27" spans="1:10" x14ac:dyDescent="0.3">
      <c r="A27" s="1">
        <v>300000</v>
      </c>
      <c r="B27" s="1">
        <v>250000</v>
      </c>
    </row>
    <row r="28" spans="1:10" x14ac:dyDescent="0.3">
      <c r="A28" s="1">
        <v>240000</v>
      </c>
      <c r="B28" s="1">
        <v>276000</v>
      </c>
    </row>
    <row r="29" spans="1:10" x14ac:dyDescent="0.3">
      <c r="A29" s="1">
        <v>240000</v>
      </c>
      <c r="B29" s="1">
        <v>250000</v>
      </c>
    </row>
    <row r="30" spans="1:10" x14ac:dyDescent="0.3">
      <c r="A30" s="1">
        <v>275000</v>
      </c>
      <c r="B30" s="1">
        <v>240000</v>
      </c>
    </row>
    <row r="31" spans="1:10" x14ac:dyDescent="0.3">
      <c r="A31" s="1">
        <v>275000</v>
      </c>
      <c r="B31" s="1">
        <v>250000</v>
      </c>
    </row>
    <row r="32" spans="1:10" x14ac:dyDescent="0.3">
      <c r="A32" s="1">
        <v>360000</v>
      </c>
      <c r="B32" s="1">
        <v>250000</v>
      </c>
    </row>
    <row r="33" spans="1:10" x14ac:dyDescent="0.3">
      <c r="A33" s="1">
        <v>240000</v>
      </c>
      <c r="B33" s="1">
        <v>400000</v>
      </c>
    </row>
    <row r="34" spans="1:10" x14ac:dyDescent="0.3">
      <c r="A34" s="1">
        <v>240000</v>
      </c>
      <c r="B34" s="1">
        <v>300000</v>
      </c>
    </row>
    <row r="35" spans="1:10" x14ac:dyDescent="0.3">
      <c r="A35" s="1">
        <v>218000</v>
      </c>
      <c r="B35" s="1">
        <v>250000</v>
      </c>
    </row>
    <row r="36" spans="1:10" x14ac:dyDescent="0.3">
      <c r="A36" s="1">
        <v>336000</v>
      </c>
      <c r="B36" s="1">
        <v>200000</v>
      </c>
    </row>
    <row r="37" spans="1:10" x14ac:dyDescent="0.3">
      <c r="A37" s="1">
        <v>230000</v>
      </c>
      <c r="B37" s="1">
        <v>225000</v>
      </c>
    </row>
    <row r="38" spans="1:10" x14ac:dyDescent="0.3">
      <c r="A38" s="1">
        <v>500000</v>
      </c>
      <c r="B38" s="1">
        <v>400000</v>
      </c>
    </row>
    <row r="39" spans="1:10" x14ac:dyDescent="0.3">
      <c r="A39" s="1">
        <v>270000</v>
      </c>
      <c r="B39" s="1">
        <v>233000</v>
      </c>
    </row>
    <row r="40" spans="1:10" x14ac:dyDescent="0.3">
      <c r="A40" s="1">
        <v>300000</v>
      </c>
      <c r="B40" s="1">
        <v>255000</v>
      </c>
    </row>
    <row r="41" spans="1:10" x14ac:dyDescent="0.3">
      <c r="A41" s="1">
        <v>300000</v>
      </c>
      <c r="B41" s="1">
        <v>300000</v>
      </c>
    </row>
    <row r="42" spans="1:10" x14ac:dyDescent="0.3">
      <c r="A42" s="1">
        <v>300000</v>
      </c>
      <c r="B42" s="1">
        <v>240000</v>
      </c>
    </row>
    <row r="43" spans="1:10" x14ac:dyDescent="0.3">
      <c r="A43" s="1">
        <v>400000</v>
      </c>
      <c r="B43" s="1">
        <v>300000</v>
      </c>
    </row>
    <row r="44" spans="1:10" ht="16.2" x14ac:dyDescent="0.3">
      <c r="A44" s="1">
        <v>220000</v>
      </c>
      <c r="B44" s="1">
        <v>220000</v>
      </c>
      <c r="D44" s="19" t="s">
        <v>33</v>
      </c>
    </row>
    <row r="45" spans="1:10" ht="15" thickBot="1" x14ac:dyDescent="0.35">
      <c r="A45" s="1">
        <v>300000</v>
      </c>
      <c r="B45" s="1">
        <v>350000</v>
      </c>
    </row>
    <row r="46" spans="1:10" x14ac:dyDescent="0.3">
      <c r="A46" s="1">
        <v>230000</v>
      </c>
      <c r="B46" s="1">
        <v>276000</v>
      </c>
      <c r="D46" t="s">
        <v>37</v>
      </c>
      <c r="E46">
        <f>MIN(B2:B54)</f>
        <v>200000</v>
      </c>
      <c r="G46">
        <v>200000</v>
      </c>
      <c r="I46" s="5" t="s">
        <v>34</v>
      </c>
      <c r="J46" s="5" t="s">
        <v>36</v>
      </c>
    </row>
    <row r="47" spans="1:10" x14ac:dyDescent="0.3">
      <c r="A47" s="1">
        <v>260000</v>
      </c>
      <c r="B47" s="1">
        <v>252000</v>
      </c>
      <c r="D47" t="s">
        <v>25</v>
      </c>
      <c r="E47">
        <f>MAX(B2:B54)</f>
        <v>450000</v>
      </c>
      <c r="G47">
        <f>G46+50000</f>
        <v>250000</v>
      </c>
      <c r="I47">
        <v>200000</v>
      </c>
      <c r="J47">
        <v>3</v>
      </c>
    </row>
    <row r="48" spans="1:10" x14ac:dyDescent="0.3">
      <c r="A48" s="1">
        <v>420000</v>
      </c>
      <c r="B48" s="1">
        <v>300000</v>
      </c>
      <c r="G48">
        <f t="shared" ref="G48:G51" si="1">G47+50000</f>
        <v>300000</v>
      </c>
      <c r="I48">
        <v>250000</v>
      </c>
      <c r="J48">
        <v>22</v>
      </c>
    </row>
    <row r="49" spans="1:10" x14ac:dyDescent="0.3">
      <c r="A49" s="1">
        <v>300000</v>
      </c>
      <c r="B49" s="1">
        <v>275000</v>
      </c>
      <c r="G49">
        <f t="shared" si="1"/>
        <v>350000</v>
      </c>
      <c r="I49">
        <v>300000</v>
      </c>
      <c r="J49">
        <v>20</v>
      </c>
    </row>
    <row r="50" spans="1:10" x14ac:dyDescent="0.3">
      <c r="A50" s="1">
        <v>220000</v>
      </c>
      <c r="B50" s="1">
        <v>260000</v>
      </c>
      <c r="G50">
        <f t="shared" si="1"/>
        <v>400000</v>
      </c>
      <c r="I50">
        <v>350000</v>
      </c>
      <c r="J50">
        <v>2</v>
      </c>
    </row>
    <row r="51" spans="1:10" x14ac:dyDescent="0.3">
      <c r="A51" s="1">
        <v>300000</v>
      </c>
      <c r="B51" s="1">
        <v>265000</v>
      </c>
      <c r="G51">
        <f t="shared" si="1"/>
        <v>450000</v>
      </c>
      <c r="I51">
        <v>400000</v>
      </c>
      <c r="J51">
        <v>5</v>
      </c>
    </row>
    <row r="52" spans="1:10" x14ac:dyDescent="0.3">
      <c r="A52" s="1">
        <v>300000</v>
      </c>
      <c r="B52" s="1">
        <v>240000</v>
      </c>
      <c r="I52">
        <v>450000</v>
      </c>
      <c r="J52">
        <v>1</v>
      </c>
    </row>
    <row r="53" spans="1:10" ht="15" thickBot="1" x14ac:dyDescent="0.35">
      <c r="A53" s="1">
        <v>280000</v>
      </c>
      <c r="B53" s="1">
        <v>260000</v>
      </c>
      <c r="I53" s="4" t="s">
        <v>35</v>
      </c>
      <c r="J53" s="4">
        <v>0</v>
      </c>
    </row>
    <row r="54" spans="1:10" x14ac:dyDescent="0.3">
      <c r="A54" s="1">
        <v>216000</v>
      </c>
      <c r="B54" s="1">
        <v>204000</v>
      </c>
    </row>
    <row r="55" spans="1:10" x14ac:dyDescent="0.3">
      <c r="A55" s="1">
        <v>300000</v>
      </c>
    </row>
    <row r="56" spans="1:10" x14ac:dyDescent="0.3">
      <c r="A56" s="1">
        <v>240000</v>
      </c>
    </row>
    <row r="57" spans="1:10" x14ac:dyDescent="0.3">
      <c r="A57" s="1">
        <v>140000</v>
      </c>
    </row>
    <row r="58" spans="1:10" x14ac:dyDescent="0.3">
      <c r="A58" s="1">
        <v>236000</v>
      </c>
    </row>
    <row r="59" spans="1:10" x14ac:dyDescent="0.3">
      <c r="A59" s="1">
        <v>350000</v>
      </c>
    </row>
    <row r="60" spans="1:10" x14ac:dyDescent="0.3">
      <c r="A60" s="1">
        <v>210000</v>
      </c>
    </row>
    <row r="61" spans="1:10" x14ac:dyDescent="0.3">
      <c r="A61" s="1">
        <v>250000</v>
      </c>
    </row>
    <row r="62" spans="1:10" x14ac:dyDescent="0.3">
      <c r="A62" s="1">
        <v>360000</v>
      </c>
    </row>
    <row r="63" spans="1:10" x14ac:dyDescent="0.3">
      <c r="A63" s="1">
        <v>250000</v>
      </c>
    </row>
    <row r="64" spans="1:10" x14ac:dyDescent="0.3">
      <c r="A64" s="1">
        <v>250000</v>
      </c>
    </row>
    <row r="65" spans="1:1" x14ac:dyDescent="0.3">
      <c r="A65" s="1">
        <v>220000</v>
      </c>
    </row>
    <row r="66" spans="1:1" x14ac:dyDescent="0.3">
      <c r="A66" s="1">
        <v>265000</v>
      </c>
    </row>
    <row r="67" spans="1:1" x14ac:dyDescent="0.3">
      <c r="A67" s="1">
        <v>260000</v>
      </c>
    </row>
    <row r="68" spans="1:1" x14ac:dyDescent="0.3">
      <c r="A68" s="1">
        <v>300000</v>
      </c>
    </row>
    <row r="69" spans="1:1" x14ac:dyDescent="0.3">
      <c r="A69" s="1">
        <v>300000</v>
      </c>
    </row>
    <row r="70" spans="1:1" x14ac:dyDescent="0.3">
      <c r="A70" s="1">
        <v>240000</v>
      </c>
    </row>
    <row r="71" spans="1:1" x14ac:dyDescent="0.3">
      <c r="A71" s="1">
        <v>690000</v>
      </c>
    </row>
    <row r="72" spans="1:1" x14ac:dyDescent="0.3">
      <c r="A72" s="1">
        <v>270000</v>
      </c>
    </row>
    <row r="73" spans="1:1" x14ac:dyDescent="0.3">
      <c r="A73" s="1">
        <v>240000</v>
      </c>
    </row>
    <row r="74" spans="1:1" x14ac:dyDescent="0.3">
      <c r="A74" s="1">
        <v>340000</v>
      </c>
    </row>
    <row r="75" spans="1:1" x14ac:dyDescent="0.3">
      <c r="A75" s="1">
        <v>250000</v>
      </c>
    </row>
    <row r="76" spans="1:1" x14ac:dyDescent="0.3">
      <c r="A76" s="1">
        <v>300000</v>
      </c>
    </row>
    <row r="77" spans="1:1" x14ac:dyDescent="0.3">
      <c r="A77" s="1">
        <v>285000</v>
      </c>
    </row>
    <row r="78" spans="1:1" x14ac:dyDescent="0.3">
      <c r="A78" s="1">
        <v>500000</v>
      </c>
    </row>
    <row r="79" spans="1:1" x14ac:dyDescent="0.3">
      <c r="A79" s="1">
        <v>250000</v>
      </c>
    </row>
    <row r="80" spans="1:1" x14ac:dyDescent="0.3">
      <c r="A80" s="1">
        <v>290000</v>
      </c>
    </row>
    <row r="81" spans="1:1" x14ac:dyDescent="0.3">
      <c r="A81" s="1">
        <v>500000</v>
      </c>
    </row>
    <row r="82" spans="1:1" x14ac:dyDescent="0.3">
      <c r="A82" s="1">
        <v>650000</v>
      </c>
    </row>
    <row r="83" spans="1:1" x14ac:dyDescent="0.3">
      <c r="A83" s="1">
        <v>265000</v>
      </c>
    </row>
    <row r="84" spans="1:1" x14ac:dyDescent="0.3">
      <c r="A84" s="1">
        <v>280000</v>
      </c>
    </row>
    <row r="85" spans="1:1" x14ac:dyDescent="0.3">
      <c r="A85" s="1">
        <v>264000</v>
      </c>
    </row>
    <row r="86" spans="1:1" x14ac:dyDescent="0.3">
      <c r="A86" s="1">
        <v>270000</v>
      </c>
    </row>
    <row r="87" spans="1:1" x14ac:dyDescent="0.3">
      <c r="A87" s="1">
        <v>250000</v>
      </c>
    </row>
    <row r="88" spans="1:1" x14ac:dyDescent="0.3">
      <c r="A88" s="1">
        <v>300000</v>
      </c>
    </row>
    <row r="89" spans="1:1" x14ac:dyDescent="0.3">
      <c r="A89" s="1">
        <v>210000</v>
      </c>
    </row>
    <row r="90" spans="1:1" x14ac:dyDescent="0.3">
      <c r="A90" s="1">
        <v>250000</v>
      </c>
    </row>
    <row r="91" spans="1:1" x14ac:dyDescent="0.3">
      <c r="A91" s="1">
        <v>300000</v>
      </c>
    </row>
    <row r="92" spans="1:1" x14ac:dyDescent="0.3">
      <c r="A92" s="1">
        <v>216000</v>
      </c>
    </row>
    <row r="93" spans="1:1" x14ac:dyDescent="0.3">
      <c r="A93" s="1">
        <v>400000</v>
      </c>
    </row>
    <row r="94" spans="1:1" x14ac:dyDescent="0.3">
      <c r="A94" s="1">
        <v>275000</v>
      </c>
    </row>
    <row r="95" spans="1:1" x14ac:dyDescent="0.3">
      <c r="A95" s="1">
        <v>295000</v>
      </c>
    </row>
  </sheetData>
  <sortState xmlns:xlrd2="http://schemas.microsoft.com/office/spreadsheetml/2017/richdata2" ref="I47:I52">
    <sortCondition ref="I4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8"/>
  <sheetViews>
    <sheetView workbookViewId="0">
      <selection activeCell="R5" sqref="R5"/>
    </sheetView>
  </sheetViews>
  <sheetFormatPr defaultRowHeight="14.4" x14ac:dyDescent="0.3"/>
  <cols>
    <col min="1" max="1" width="12.109375" bestFit="1" customWidth="1"/>
    <col min="2" max="2" width="16.109375" bestFit="1" customWidth="1"/>
    <col min="4" max="4" width="11.33203125" bestFit="1" customWidth="1"/>
    <col min="6" max="6" width="6" customWidth="1"/>
    <col min="7" max="7" width="14.33203125" bestFit="1" customWidth="1"/>
  </cols>
  <sheetData>
    <row r="1" spans="1:10" x14ac:dyDescent="0.3">
      <c r="A1" s="1" t="s">
        <v>8</v>
      </c>
      <c r="B1" s="1" t="s">
        <v>11</v>
      </c>
    </row>
    <row r="2" spans="1:10" x14ac:dyDescent="0.3">
      <c r="A2" s="1" t="s">
        <v>15</v>
      </c>
      <c r="B2" s="1">
        <v>270000</v>
      </c>
    </row>
    <row r="3" spans="1:10" x14ac:dyDescent="0.3">
      <c r="A3" s="1" t="s">
        <v>18</v>
      </c>
      <c r="B3" s="1">
        <v>200000</v>
      </c>
    </row>
    <row r="4" spans="1:10" x14ac:dyDescent="0.3">
      <c r="A4" s="1" t="s">
        <v>18</v>
      </c>
      <c r="B4" s="1">
        <v>250000</v>
      </c>
    </row>
    <row r="5" spans="1:10" x14ac:dyDescent="0.3">
      <c r="A5" s="1" t="s">
        <v>18</v>
      </c>
      <c r="B5" s="1">
        <v>425000</v>
      </c>
    </row>
    <row r="6" spans="1:10" ht="15" thickBot="1" x14ac:dyDescent="0.35">
      <c r="A6" s="1" t="s">
        <v>18</v>
      </c>
      <c r="B6" s="1">
        <v>252000</v>
      </c>
    </row>
    <row r="7" spans="1:10" x14ac:dyDescent="0.3">
      <c r="A7" s="1" t="s">
        <v>15</v>
      </c>
      <c r="B7" s="1">
        <v>260000</v>
      </c>
      <c r="G7">
        <v>140000</v>
      </c>
      <c r="I7" s="5" t="s">
        <v>34</v>
      </c>
      <c r="J7" s="5" t="s">
        <v>36</v>
      </c>
    </row>
    <row r="8" spans="1:10" x14ac:dyDescent="0.3">
      <c r="A8" s="1" t="s">
        <v>18</v>
      </c>
      <c r="B8" s="1">
        <v>250000</v>
      </c>
      <c r="G8">
        <f>G7+20000</f>
        <v>160000</v>
      </c>
      <c r="I8">
        <v>140000</v>
      </c>
      <c r="J8">
        <v>1</v>
      </c>
    </row>
    <row r="9" spans="1:10" x14ac:dyDescent="0.3">
      <c r="A9" s="1" t="s">
        <v>18</v>
      </c>
      <c r="B9" s="1">
        <v>218000</v>
      </c>
      <c r="D9" t="s">
        <v>31</v>
      </c>
      <c r="G9">
        <f t="shared" ref="G9:G35" si="0">G8+20000</f>
        <v>180000</v>
      </c>
      <c r="I9">
        <v>160000</v>
      </c>
      <c r="J9">
        <v>0</v>
      </c>
    </row>
    <row r="10" spans="1:10" x14ac:dyDescent="0.3">
      <c r="A10" s="1" t="s">
        <v>18</v>
      </c>
      <c r="B10" s="1">
        <v>200000</v>
      </c>
      <c r="D10" t="s">
        <v>26</v>
      </c>
      <c r="E10">
        <f>QUARTILE(B2:B148,1)</f>
        <v>240000</v>
      </c>
      <c r="G10">
        <f t="shared" si="0"/>
        <v>200000</v>
      </c>
      <c r="I10">
        <v>180000</v>
      </c>
      <c r="J10">
        <v>0</v>
      </c>
    </row>
    <row r="11" spans="1:10" x14ac:dyDescent="0.3">
      <c r="A11" s="1" t="s">
        <v>18</v>
      </c>
      <c r="B11" s="1">
        <v>300000</v>
      </c>
      <c r="D11" t="s">
        <v>27</v>
      </c>
      <c r="E11">
        <f>QUARTILE(B2:B148,3)</f>
        <v>300000</v>
      </c>
      <c r="G11">
        <f t="shared" si="0"/>
        <v>220000</v>
      </c>
      <c r="I11">
        <v>200000</v>
      </c>
      <c r="J11">
        <v>6</v>
      </c>
    </row>
    <row r="12" spans="1:10" x14ac:dyDescent="0.3">
      <c r="A12" s="1" t="s">
        <v>18</v>
      </c>
      <c r="B12" s="1">
        <v>236000</v>
      </c>
      <c r="D12" t="s">
        <v>28</v>
      </c>
      <c r="E12">
        <f>E11-E10</f>
        <v>60000</v>
      </c>
      <c r="G12">
        <f t="shared" si="0"/>
        <v>240000</v>
      </c>
      <c r="I12">
        <v>220000</v>
      </c>
      <c r="J12">
        <v>16</v>
      </c>
    </row>
    <row r="13" spans="1:10" x14ac:dyDescent="0.3">
      <c r="A13" s="1" t="s">
        <v>15</v>
      </c>
      <c r="B13" s="1">
        <v>265000</v>
      </c>
      <c r="D13" t="s">
        <v>30</v>
      </c>
      <c r="E13">
        <f>E11+(1.5*E12)</f>
        <v>390000</v>
      </c>
      <c r="G13">
        <f t="shared" si="0"/>
        <v>260000</v>
      </c>
      <c r="I13">
        <v>240000</v>
      </c>
      <c r="J13">
        <v>21</v>
      </c>
    </row>
    <row r="14" spans="1:10" x14ac:dyDescent="0.3">
      <c r="A14" s="1" t="s">
        <v>18</v>
      </c>
      <c r="B14" s="1">
        <v>393000</v>
      </c>
      <c r="D14" t="s">
        <v>29</v>
      </c>
      <c r="E14">
        <f>E10-(1.5*E12)</f>
        <v>150000</v>
      </c>
      <c r="G14">
        <f t="shared" si="0"/>
        <v>280000</v>
      </c>
      <c r="I14">
        <v>260000</v>
      </c>
      <c r="J14">
        <v>28</v>
      </c>
    </row>
    <row r="15" spans="1:10" x14ac:dyDescent="0.3">
      <c r="A15" s="1" t="s">
        <v>15</v>
      </c>
      <c r="B15" s="1">
        <v>360000</v>
      </c>
      <c r="G15">
        <f t="shared" si="0"/>
        <v>300000</v>
      </c>
      <c r="I15">
        <v>280000</v>
      </c>
      <c r="J15">
        <v>22</v>
      </c>
    </row>
    <row r="16" spans="1:10" x14ac:dyDescent="0.3">
      <c r="A16" s="1" t="s">
        <v>18</v>
      </c>
      <c r="B16" s="1">
        <v>300000</v>
      </c>
      <c r="D16" t="s">
        <v>24</v>
      </c>
      <c r="E16">
        <f>MIN(B2:B148)</f>
        <v>140000</v>
      </c>
      <c r="G16">
        <f t="shared" si="0"/>
        <v>320000</v>
      </c>
      <c r="I16">
        <v>300000</v>
      </c>
      <c r="J16">
        <v>26</v>
      </c>
    </row>
    <row r="17" spans="1:10" x14ac:dyDescent="0.3">
      <c r="A17" s="1" t="s">
        <v>18</v>
      </c>
      <c r="B17" s="1">
        <v>360000</v>
      </c>
      <c r="D17" t="s">
        <v>25</v>
      </c>
      <c r="E17">
        <f>MAX(B2:B148)</f>
        <v>690000</v>
      </c>
      <c r="G17">
        <f t="shared" si="0"/>
        <v>340000</v>
      </c>
      <c r="I17">
        <v>320000</v>
      </c>
      <c r="J17">
        <v>1</v>
      </c>
    </row>
    <row r="18" spans="1:10" x14ac:dyDescent="0.3">
      <c r="A18" s="1" t="s">
        <v>18</v>
      </c>
      <c r="B18" s="1">
        <v>240000</v>
      </c>
      <c r="G18">
        <f t="shared" si="0"/>
        <v>360000</v>
      </c>
      <c r="I18">
        <v>340000</v>
      </c>
      <c r="J18">
        <v>2</v>
      </c>
    </row>
    <row r="19" spans="1:10" x14ac:dyDescent="0.3">
      <c r="A19" s="1" t="s">
        <v>15</v>
      </c>
      <c r="B19" s="1">
        <v>265000</v>
      </c>
      <c r="G19">
        <f t="shared" si="0"/>
        <v>380000</v>
      </c>
      <c r="I19">
        <v>360000</v>
      </c>
      <c r="J19">
        <v>9</v>
      </c>
    </row>
    <row r="20" spans="1:10" x14ac:dyDescent="0.3">
      <c r="A20" s="1" t="s">
        <v>18</v>
      </c>
      <c r="B20" s="1">
        <v>350000</v>
      </c>
      <c r="G20">
        <f t="shared" si="0"/>
        <v>400000</v>
      </c>
      <c r="I20">
        <v>380000</v>
      </c>
      <c r="J20">
        <v>1</v>
      </c>
    </row>
    <row r="21" spans="1:10" x14ac:dyDescent="0.3">
      <c r="A21" s="1" t="s">
        <v>15</v>
      </c>
      <c r="B21" s="1">
        <v>250000</v>
      </c>
      <c r="G21">
        <f t="shared" si="0"/>
        <v>420000</v>
      </c>
      <c r="I21">
        <v>400000</v>
      </c>
      <c r="J21">
        <v>5</v>
      </c>
    </row>
    <row r="22" spans="1:10" x14ac:dyDescent="0.3">
      <c r="A22" s="1" t="s">
        <v>15</v>
      </c>
      <c r="B22" s="1">
        <v>278000</v>
      </c>
      <c r="G22">
        <f t="shared" si="0"/>
        <v>440000</v>
      </c>
      <c r="I22">
        <v>420000</v>
      </c>
      <c r="J22">
        <v>2</v>
      </c>
    </row>
    <row r="23" spans="1:10" x14ac:dyDescent="0.3">
      <c r="A23" s="1" t="s">
        <v>18</v>
      </c>
      <c r="B23" s="1">
        <v>260000</v>
      </c>
      <c r="G23">
        <f t="shared" si="0"/>
        <v>460000</v>
      </c>
      <c r="I23">
        <v>440000</v>
      </c>
      <c r="J23">
        <v>1</v>
      </c>
    </row>
    <row r="24" spans="1:10" x14ac:dyDescent="0.3">
      <c r="A24" s="1" t="s">
        <v>15</v>
      </c>
      <c r="B24" s="1">
        <v>300000</v>
      </c>
      <c r="G24">
        <f t="shared" si="0"/>
        <v>480000</v>
      </c>
      <c r="I24">
        <v>460000</v>
      </c>
      <c r="J24">
        <v>1</v>
      </c>
    </row>
    <row r="25" spans="1:10" x14ac:dyDescent="0.3">
      <c r="A25" s="1" t="s">
        <v>15</v>
      </c>
      <c r="B25" s="1">
        <v>320000</v>
      </c>
      <c r="G25">
        <f t="shared" si="0"/>
        <v>500000</v>
      </c>
      <c r="I25">
        <v>480000</v>
      </c>
      <c r="J25">
        <v>0</v>
      </c>
    </row>
    <row r="26" spans="1:10" x14ac:dyDescent="0.3">
      <c r="A26" s="1" t="s">
        <v>15</v>
      </c>
      <c r="B26" s="1">
        <v>240000</v>
      </c>
      <c r="G26">
        <f t="shared" si="0"/>
        <v>520000</v>
      </c>
      <c r="I26">
        <v>500000</v>
      </c>
      <c r="J26">
        <v>3</v>
      </c>
    </row>
    <row r="27" spans="1:10" x14ac:dyDescent="0.3">
      <c r="A27" s="1" t="s">
        <v>18</v>
      </c>
      <c r="B27" s="1">
        <v>411000</v>
      </c>
      <c r="G27">
        <f t="shared" si="0"/>
        <v>540000</v>
      </c>
      <c r="I27">
        <v>520000</v>
      </c>
      <c r="J27">
        <v>0</v>
      </c>
    </row>
    <row r="28" spans="1:10" x14ac:dyDescent="0.3">
      <c r="A28" s="1" t="s">
        <v>18</v>
      </c>
      <c r="B28" s="1">
        <v>287000</v>
      </c>
      <c r="G28">
        <f t="shared" si="0"/>
        <v>560000</v>
      </c>
      <c r="I28">
        <v>540000</v>
      </c>
      <c r="J28">
        <v>0</v>
      </c>
    </row>
    <row r="29" spans="1:10" x14ac:dyDescent="0.3">
      <c r="A29" s="1" t="s">
        <v>15</v>
      </c>
      <c r="B29" s="1">
        <v>300000</v>
      </c>
      <c r="G29">
        <f t="shared" si="0"/>
        <v>580000</v>
      </c>
      <c r="I29">
        <v>560000</v>
      </c>
      <c r="J29">
        <v>0</v>
      </c>
    </row>
    <row r="30" spans="1:10" x14ac:dyDescent="0.3">
      <c r="A30" s="1" t="s">
        <v>18</v>
      </c>
      <c r="B30" s="1">
        <v>200000</v>
      </c>
      <c r="G30">
        <f t="shared" si="0"/>
        <v>600000</v>
      </c>
      <c r="I30">
        <v>580000</v>
      </c>
      <c r="J30">
        <v>0</v>
      </c>
    </row>
    <row r="31" spans="1:10" x14ac:dyDescent="0.3">
      <c r="A31" s="1" t="s">
        <v>18</v>
      </c>
      <c r="B31" s="1">
        <v>204000</v>
      </c>
      <c r="G31">
        <f t="shared" si="0"/>
        <v>620000</v>
      </c>
      <c r="I31">
        <v>600000</v>
      </c>
      <c r="J31">
        <v>0</v>
      </c>
    </row>
    <row r="32" spans="1:10" x14ac:dyDescent="0.3">
      <c r="A32" s="1" t="s">
        <v>18</v>
      </c>
      <c r="B32" s="1">
        <v>250000</v>
      </c>
      <c r="G32">
        <f>G31+20000</f>
        <v>640000</v>
      </c>
      <c r="I32">
        <v>620000</v>
      </c>
      <c r="J32">
        <v>0</v>
      </c>
    </row>
    <row r="33" spans="1:10" x14ac:dyDescent="0.3">
      <c r="A33" s="1" t="s">
        <v>15</v>
      </c>
      <c r="B33" s="1">
        <v>200000</v>
      </c>
      <c r="G33">
        <f t="shared" si="0"/>
        <v>660000</v>
      </c>
      <c r="I33">
        <v>640000</v>
      </c>
      <c r="J33">
        <v>0</v>
      </c>
    </row>
    <row r="34" spans="1:10" x14ac:dyDescent="0.3">
      <c r="A34" s="1" t="s">
        <v>15</v>
      </c>
      <c r="B34" s="1">
        <v>450000</v>
      </c>
      <c r="G34">
        <f t="shared" si="0"/>
        <v>680000</v>
      </c>
      <c r="I34">
        <v>660000</v>
      </c>
      <c r="J34">
        <v>1</v>
      </c>
    </row>
    <row r="35" spans="1:10" x14ac:dyDescent="0.3">
      <c r="A35" s="1" t="s">
        <v>15</v>
      </c>
      <c r="B35" s="1">
        <v>216000</v>
      </c>
      <c r="G35">
        <f t="shared" si="0"/>
        <v>700000</v>
      </c>
      <c r="I35">
        <v>680000</v>
      </c>
      <c r="J35">
        <v>0</v>
      </c>
    </row>
    <row r="36" spans="1:10" x14ac:dyDescent="0.3">
      <c r="A36" s="1" t="s">
        <v>15</v>
      </c>
      <c r="B36" s="1">
        <v>220000</v>
      </c>
      <c r="I36">
        <v>700000</v>
      </c>
      <c r="J36">
        <v>1</v>
      </c>
    </row>
    <row r="37" spans="1:10" ht="15" thickBot="1" x14ac:dyDescent="0.35">
      <c r="A37" s="1" t="s">
        <v>18</v>
      </c>
      <c r="B37" s="1">
        <v>240000</v>
      </c>
      <c r="I37" s="4" t="s">
        <v>35</v>
      </c>
      <c r="J37" s="4">
        <v>0</v>
      </c>
    </row>
    <row r="38" spans="1:10" x14ac:dyDescent="0.3">
      <c r="A38" s="1" t="s">
        <v>18</v>
      </c>
      <c r="B38" s="1">
        <v>360000</v>
      </c>
    </row>
    <row r="39" spans="1:10" x14ac:dyDescent="0.3">
      <c r="A39" s="1" t="s">
        <v>18</v>
      </c>
      <c r="B39" s="1">
        <v>268000</v>
      </c>
    </row>
    <row r="40" spans="1:10" x14ac:dyDescent="0.3">
      <c r="A40" s="1" t="s">
        <v>18</v>
      </c>
      <c r="B40" s="1">
        <v>265000</v>
      </c>
    </row>
    <row r="41" spans="1:10" x14ac:dyDescent="0.3">
      <c r="A41" s="1" t="s">
        <v>18</v>
      </c>
      <c r="B41" s="1">
        <v>260000</v>
      </c>
    </row>
    <row r="42" spans="1:10" x14ac:dyDescent="0.3">
      <c r="A42" s="1" t="s">
        <v>18</v>
      </c>
      <c r="B42" s="1">
        <v>300000</v>
      </c>
    </row>
    <row r="43" spans="1:10" x14ac:dyDescent="0.3">
      <c r="A43" s="1" t="s">
        <v>18</v>
      </c>
      <c r="B43" s="1">
        <v>240000</v>
      </c>
    </row>
    <row r="44" spans="1:10" x14ac:dyDescent="0.3">
      <c r="A44" s="1" t="s">
        <v>18</v>
      </c>
      <c r="B44" s="1">
        <v>240000</v>
      </c>
    </row>
    <row r="45" spans="1:10" x14ac:dyDescent="0.3">
      <c r="A45" s="1" t="s">
        <v>15</v>
      </c>
      <c r="B45" s="1">
        <v>275000</v>
      </c>
    </row>
    <row r="46" spans="1:10" x14ac:dyDescent="0.3">
      <c r="A46" s="1" t="s">
        <v>18</v>
      </c>
      <c r="B46" s="1">
        <v>275000</v>
      </c>
    </row>
    <row r="47" spans="1:10" x14ac:dyDescent="0.3">
      <c r="A47" s="1" t="s">
        <v>18</v>
      </c>
      <c r="B47" s="1">
        <v>275000</v>
      </c>
    </row>
    <row r="48" spans="1:10" x14ac:dyDescent="0.3">
      <c r="A48" s="1" t="s">
        <v>18</v>
      </c>
      <c r="B48" s="1">
        <v>360000</v>
      </c>
    </row>
    <row r="49" spans="1:2" x14ac:dyDescent="0.3">
      <c r="A49" s="1" t="s">
        <v>18</v>
      </c>
      <c r="B49" s="1">
        <v>240000</v>
      </c>
    </row>
    <row r="50" spans="1:2" x14ac:dyDescent="0.3">
      <c r="A50" s="1" t="s">
        <v>18</v>
      </c>
      <c r="B50" s="1">
        <v>240000</v>
      </c>
    </row>
    <row r="51" spans="1:2" x14ac:dyDescent="0.3">
      <c r="A51" s="1" t="s">
        <v>18</v>
      </c>
      <c r="B51" s="1">
        <v>218000</v>
      </c>
    </row>
    <row r="52" spans="1:2" x14ac:dyDescent="0.3">
      <c r="A52" s="1" t="s">
        <v>18</v>
      </c>
      <c r="B52" s="1">
        <v>336000</v>
      </c>
    </row>
    <row r="53" spans="1:2" x14ac:dyDescent="0.3">
      <c r="A53" s="1" t="s">
        <v>18</v>
      </c>
      <c r="B53" s="1">
        <v>230000</v>
      </c>
    </row>
    <row r="54" spans="1:2" x14ac:dyDescent="0.3">
      <c r="A54" s="1" t="s">
        <v>18</v>
      </c>
      <c r="B54" s="1">
        <v>500000</v>
      </c>
    </row>
    <row r="55" spans="1:2" x14ac:dyDescent="0.3">
      <c r="A55" s="1" t="s">
        <v>18</v>
      </c>
      <c r="B55" s="1">
        <v>270000</v>
      </c>
    </row>
    <row r="56" spans="1:2" x14ac:dyDescent="0.3">
      <c r="A56" s="1" t="s">
        <v>15</v>
      </c>
      <c r="B56" s="1">
        <v>240000</v>
      </c>
    </row>
    <row r="57" spans="1:2" x14ac:dyDescent="0.3">
      <c r="A57" s="1" t="s">
        <v>18</v>
      </c>
      <c r="B57" s="1">
        <v>300000</v>
      </c>
    </row>
    <row r="58" spans="1:2" x14ac:dyDescent="0.3">
      <c r="A58" s="1" t="s">
        <v>18</v>
      </c>
      <c r="B58" s="1">
        <v>300000</v>
      </c>
    </row>
    <row r="59" spans="1:2" x14ac:dyDescent="0.3">
      <c r="A59" s="1" t="s">
        <v>18</v>
      </c>
      <c r="B59" s="1">
        <v>300000</v>
      </c>
    </row>
    <row r="60" spans="1:2" x14ac:dyDescent="0.3">
      <c r="A60" s="1" t="s">
        <v>18</v>
      </c>
      <c r="B60" s="1">
        <v>400000</v>
      </c>
    </row>
    <row r="61" spans="1:2" x14ac:dyDescent="0.3">
      <c r="A61" s="1" t="s">
        <v>18</v>
      </c>
      <c r="B61" s="1">
        <v>220000</v>
      </c>
    </row>
    <row r="62" spans="1:2" x14ac:dyDescent="0.3">
      <c r="A62" s="1" t="s">
        <v>15</v>
      </c>
      <c r="B62" s="1">
        <v>210000</v>
      </c>
    </row>
    <row r="63" spans="1:2" x14ac:dyDescent="0.3">
      <c r="A63" s="1" t="s">
        <v>15</v>
      </c>
      <c r="B63" s="1">
        <v>210000</v>
      </c>
    </row>
    <row r="64" spans="1:2" x14ac:dyDescent="0.3">
      <c r="A64" s="1" t="s">
        <v>18</v>
      </c>
      <c r="B64" s="1">
        <v>300000</v>
      </c>
    </row>
    <row r="65" spans="1:2" x14ac:dyDescent="0.3">
      <c r="A65" s="1" t="s">
        <v>18</v>
      </c>
      <c r="B65" s="1">
        <v>230000</v>
      </c>
    </row>
    <row r="66" spans="1:2" x14ac:dyDescent="0.3">
      <c r="A66" s="1" t="s">
        <v>18</v>
      </c>
      <c r="B66" s="1">
        <v>260000</v>
      </c>
    </row>
    <row r="67" spans="1:2" x14ac:dyDescent="0.3">
      <c r="A67" s="1" t="s">
        <v>18</v>
      </c>
      <c r="B67" s="1">
        <v>420000</v>
      </c>
    </row>
    <row r="68" spans="1:2" x14ac:dyDescent="0.3">
      <c r="A68" s="1" t="s">
        <v>18</v>
      </c>
      <c r="B68" s="1">
        <v>300000</v>
      </c>
    </row>
    <row r="69" spans="1:2" x14ac:dyDescent="0.3">
      <c r="A69" s="1" t="s">
        <v>18</v>
      </c>
      <c r="B69" s="1">
        <v>220000</v>
      </c>
    </row>
    <row r="70" spans="1:2" x14ac:dyDescent="0.3">
      <c r="A70" s="1" t="s">
        <v>15</v>
      </c>
      <c r="B70" s="1">
        <v>380000</v>
      </c>
    </row>
    <row r="71" spans="1:2" x14ac:dyDescent="0.3">
      <c r="A71" s="1" t="s">
        <v>18</v>
      </c>
      <c r="B71" s="1">
        <v>300000</v>
      </c>
    </row>
    <row r="72" spans="1:2" x14ac:dyDescent="0.3">
      <c r="A72" s="1" t="s">
        <v>15</v>
      </c>
      <c r="B72" s="1">
        <v>240000</v>
      </c>
    </row>
    <row r="73" spans="1:2" x14ac:dyDescent="0.3">
      <c r="A73" s="1" t="s">
        <v>15</v>
      </c>
      <c r="B73" s="1">
        <v>360000</v>
      </c>
    </row>
    <row r="74" spans="1:2" x14ac:dyDescent="0.3">
      <c r="A74" s="1" t="s">
        <v>15</v>
      </c>
      <c r="B74" s="1">
        <v>200000</v>
      </c>
    </row>
    <row r="75" spans="1:2" x14ac:dyDescent="0.3">
      <c r="A75" s="1" t="s">
        <v>18</v>
      </c>
      <c r="B75" s="1">
        <v>300000</v>
      </c>
    </row>
    <row r="76" spans="1:2" x14ac:dyDescent="0.3">
      <c r="A76" s="1" t="s">
        <v>15</v>
      </c>
      <c r="B76" s="1">
        <v>250000</v>
      </c>
    </row>
    <row r="77" spans="1:2" x14ac:dyDescent="0.3">
      <c r="A77" s="1" t="s">
        <v>15</v>
      </c>
      <c r="B77" s="1">
        <v>250000</v>
      </c>
    </row>
    <row r="78" spans="1:2" x14ac:dyDescent="0.3">
      <c r="A78" s="1" t="s">
        <v>18</v>
      </c>
      <c r="B78" s="1">
        <v>280000</v>
      </c>
    </row>
    <row r="79" spans="1:2" x14ac:dyDescent="0.3">
      <c r="A79" s="1" t="s">
        <v>15</v>
      </c>
      <c r="B79" s="1">
        <v>250000</v>
      </c>
    </row>
    <row r="80" spans="1:2" x14ac:dyDescent="0.3">
      <c r="A80" s="1" t="s">
        <v>18</v>
      </c>
      <c r="B80" s="1">
        <v>216000</v>
      </c>
    </row>
    <row r="81" spans="1:2" x14ac:dyDescent="0.3">
      <c r="A81" s="1" t="s">
        <v>18</v>
      </c>
      <c r="B81" s="1">
        <v>300000</v>
      </c>
    </row>
    <row r="82" spans="1:2" x14ac:dyDescent="0.3">
      <c r="A82" s="1" t="s">
        <v>18</v>
      </c>
      <c r="B82" s="1">
        <v>240000</v>
      </c>
    </row>
    <row r="83" spans="1:2" x14ac:dyDescent="0.3">
      <c r="A83" s="1" t="s">
        <v>15</v>
      </c>
      <c r="B83" s="1">
        <v>276000</v>
      </c>
    </row>
    <row r="84" spans="1:2" x14ac:dyDescent="0.3">
      <c r="A84" s="1" t="s">
        <v>18</v>
      </c>
      <c r="B84" s="1">
        <v>140000</v>
      </c>
    </row>
    <row r="85" spans="1:2" x14ac:dyDescent="0.3">
      <c r="A85" s="1" t="s">
        <v>15</v>
      </c>
      <c r="B85" s="1">
        <v>250000</v>
      </c>
    </row>
    <row r="86" spans="1:2" x14ac:dyDescent="0.3">
      <c r="A86" s="1" t="s">
        <v>18</v>
      </c>
      <c r="B86" s="1">
        <v>236000</v>
      </c>
    </row>
    <row r="87" spans="1:2" x14ac:dyDescent="0.3">
      <c r="A87" s="1" t="s">
        <v>15</v>
      </c>
      <c r="B87" s="1">
        <v>240000</v>
      </c>
    </row>
    <row r="88" spans="1:2" x14ac:dyDescent="0.3">
      <c r="A88" s="1" t="s">
        <v>15</v>
      </c>
      <c r="B88" s="1">
        <v>250000</v>
      </c>
    </row>
    <row r="89" spans="1:2" x14ac:dyDescent="0.3">
      <c r="A89" s="1" t="s">
        <v>18</v>
      </c>
      <c r="B89" s="1">
        <v>350000</v>
      </c>
    </row>
    <row r="90" spans="1:2" x14ac:dyDescent="0.3">
      <c r="A90" s="1" t="s">
        <v>18</v>
      </c>
      <c r="B90" s="1">
        <v>210000</v>
      </c>
    </row>
    <row r="91" spans="1:2" x14ac:dyDescent="0.3">
      <c r="A91" s="1" t="s">
        <v>15</v>
      </c>
      <c r="B91" s="1">
        <v>250000</v>
      </c>
    </row>
    <row r="92" spans="1:2" x14ac:dyDescent="0.3">
      <c r="A92" s="1" t="s">
        <v>15</v>
      </c>
      <c r="B92" s="1">
        <v>400000</v>
      </c>
    </row>
    <row r="93" spans="1:2" x14ac:dyDescent="0.3">
      <c r="A93" s="1" t="s">
        <v>18</v>
      </c>
      <c r="B93" s="1">
        <v>250000</v>
      </c>
    </row>
    <row r="94" spans="1:2" x14ac:dyDescent="0.3">
      <c r="A94" s="1" t="s">
        <v>18</v>
      </c>
      <c r="B94" s="1">
        <v>360000</v>
      </c>
    </row>
    <row r="95" spans="1:2" x14ac:dyDescent="0.3">
      <c r="A95" s="1" t="s">
        <v>15</v>
      </c>
      <c r="B95" s="1">
        <v>300000</v>
      </c>
    </row>
    <row r="96" spans="1:2" x14ac:dyDescent="0.3">
      <c r="A96" s="1" t="s">
        <v>15</v>
      </c>
      <c r="B96" s="1">
        <v>250000</v>
      </c>
    </row>
    <row r="97" spans="1:2" x14ac:dyDescent="0.3">
      <c r="A97" s="1" t="s">
        <v>18</v>
      </c>
      <c r="B97" s="1">
        <v>250000</v>
      </c>
    </row>
    <row r="98" spans="1:2" x14ac:dyDescent="0.3">
      <c r="A98" s="1" t="s">
        <v>15</v>
      </c>
      <c r="B98" s="1">
        <v>200000</v>
      </c>
    </row>
    <row r="99" spans="1:2" x14ac:dyDescent="0.3">
      <c r="A99" s="1" t="s">
        <v>15</v>
      </c>
      <c r="B99" s="1">
        <v>225000</v>
      </c>
    </row>
    <row r="100" spans="1:2" x14ac:dyDescent="0.3">
      <c r="A100" s="1" t="s">
        <v>18</v>
      </c>
      <c r="B100" s="1">
        <v>250000</v>
      </c>
    </row>
    <row r="101" spans="1:2" x14ac:dyDescent="0.3">
      <c r="A101" s="1" t="s">
        <v>18</v>
      </c>
      <c r="B101" s="1">
        <v>220000</v>
      </c>
    </row>
    <row r="102" spans="1:2" x14ac:dyDescent="0.3">
      <c r="A102" s="1" t="s">
        <v>18</v>
      </c>
      <c r="B102" s="1">
        <v>265000</v>
      </c>
    </row>
    <row r="103" spans="1:2" x14ac:dyDescent="0.3">
      <c r="A103" s="1" t="s">
        <v>18</v>
      </c>
      <c r="B103" s="1">
        <v>260000</v>
      </c>
    </row>
    <row r="104" spans="1:2" x14ac:dyDescent="0.3">
      <c r="A104" s="1" t="s">
        <v>18</v>
      </c>
      <c r="B104" s="1">
        <v>300000</v>
      </c>
    </row>
    <row r="105" spans="1:2" x14ac:dyDescent="0.3">
      <c r="A105" s="1" t="s">
        <v>15</v>
      </c>
      <c r="B105" s="1">
        <v>400000</v>
      </c>
    </row>
    <row r="106" spans="1:2" x14ac:dyDescent="0.3">
      <c r="A106" s="1" t="s">
        <v>15</v>
      </c>
      <c r="B106" s="1">
        <v>233000</v>
      </c>
    </row>
    <row r="107" spans="1:2" x14ac:dyDescent="0.3">
      <c r="A107" s="1" t="s">
        <v>18</v>
      </c>
      <c r="B107" s="1">
        <v>300000</v>
      </c>
    </row>
    <row r="108" spans="1:2" x14ac:dyDescent="0.3">
      <c r="A108" s="1" t="s">
        <v>18</v>
      </c>
      <c r="B108" s="1">
        <v>240000</v>
      </c>
    </row>
    <row r="109" spans="1:2" x14ac:dyDescent="0.3">
      <c r="A109" s="1" t="s">
        <v>18</v>
      </c>
      <c r="B109" s="1">
        <v>690000</v>
      </c>
    </row>
    <row r="110" spans="1:2" x14ac:dyDescent="0.3">
      <c r="A110" s="1" t="s">
        <v>18</v>
      </c>
      <c r="B110" s="1">
        <v>270000</v>
      </c>
    </row>
    <row r="111" spans="1:2" x14ac:dyDescent="0.3">
      <c r="A111" s="1" t="s">
        <v>18</v>
      </c>
      <c r="B111" s="1">
        <v>240000</v>
      </c>
    </row>
    <row r="112" spans="1:2" x14ac:dyDescent="0.3">
      <c r="A112" s="1" t="s">
        <v>18</v>
      </c>
      <c r="B112" s="1">
        <v>340000</v>
      </c>
    </row>
    <row r="113" spans="1:2" x14ac:dyDescent="0.3">
      <c r="A113" s="1" t="s">
        <v>18</v>
      </c>
      <c r="B113" s="1">
        <v>250000</v>
      </c>
    </row>
    <row r="114" spans="1:2" x14ac:dyDescent="0.3">
      <c r="A114" s="1" t="s">
        <v>15</v>
      </c>
      <c r="B114" s="1">
        <v>255000</v>
      </c>
    </row>
    <row r="115" spans="1:2" x14ac:dyDescent="0.3">
      <c r="A115" s="1" t="s">
        <v>18</v>
      </c>
      <c r="B115" s="1">
        <v>300000</v>
      </c>
    </row>
    <row r="116" spans="1:2" x14ac:dyDescent="0.3">
      <c r="A116" s="1" t="s">
        <v>15</v>
      </c>
      <c r="B116" s="1">
        <v>300000</v>
      </c>
    </row>
    <row r="117" spans="1:2" x14ac:dyDescent="0.3">
      <c r="A117" s="1" t="s">
        <v>18</v>
      </c>
      <c r="B117" s="1">
        <v>285000</v>
      </c>
    </row>
    <row r="118" spans="1:2" x14ac:dyDescent="0.3">
      <c r="A118" s="1" t="s">
        <v>18</v>
      </c>
      <c r="B118" s="1">
        <v>500000</v>
      </c>
    </row>
    <row r="119" spans="1:2" x14ac:dyDescent="0.3">
      <c r="A119" s="1" t="s">
        <v>18</v>
      </c>
      <c r="B119" s="1">
        <v>250000</v>
      </c>
    </row>
    <row r="120" spans="1:2" x14ac:dyDescent="0.3">
      <c r="A120" s="1" t="s">
        <v>15</v>
      </c>
      <c r="B120" s="1">
        <v>240000</v>
      </c>
    </row>
    <row r="121" spans="1:2" x14ac:dyDescent="0.3">
      <c r="A121" s="1" t="s">
        <v>18</v>
      </c>
      <c r="B121" s="1">
        <v>290000</v>
      </c>
    </row>
    <row r="122" spans="1:2" x14ac:dyDescent="0.3">
      <c r="A122" s="1" t="s">
        <v>15</v>
      </c>
      <c r="B122" s="1">
        <v>300000</v>
      </c>
    </row>
    <row r="123" spans="1:2" x14ac:dyDescent="0.3">
      <c r="A123" s="1" t="s">
        <v>18</v>
      </c>
      <c r="B123" s="1">
        <v>500000</v>
      </c>
    </row>
    <row r="124" spans="1:2" x14ac:dyDescent="0.3">
      <c r="A124" s="1" t="s">
        <v>15</v>
      </c>
      <c r="B124" s="1">
        <v>220000</v>
      </c>
    </row>
    <row r="125" spans="1:2" x14ac:dyDescent="0.3">
      <c r="A125" s="1" t="s">
        <v>18</v>
      </c>
      <c r="B125" s="1">
        <v>650000</v>
      </c>
    </row>
    <row r="126" spans="1:2" x14ac:dyDescent="0.3">
      <c r="A126" s="1" t="s">
        <v>15</v>
      </c>
      <c r="B126" s="1">
        <v>350000</v>
      </c>
    </row>
    <row r="127" spans="1:2" x14ac:dyDescent="0.3">
      <c r="A127" s="1" t="s">
        <v>18</v>
      </c>
      <c r="B127" s="1">
        <v>265000</v>
      </c>
    </row>
    <row r="128" spans="1:2" x14ac:dyDescent="0.3">
      <c r="A128" s="1" t="s">
        <v>15</v>
      </c>
      <c r="B128" s="1">
        <v>276000</v>
      </c>
    </row>
    <row r="129" spans="1:2" x14ac:dyDescent="0.3">
      <c r="A129" s="1" t="s">
        <v>15</v>
      </c>
      <c r="B129" s="1">
        <v>252000</v>
      </c>
    </row>
    <row r="130" spans="1:2" x14ac:dyDescent="0.3">
      <c r="A130" s="1" t="s">
        <v>18</v>
      </c>
      <c r="B130" s="1">
        <v>280000</v>
      </c>
    </row>
    <row r="131" spans="1:2" x14ac:dyDescent="0.3">
      <c r="A131" s="1" t="s">
        <v>18</v>
      </c>
      <c r="B131" s="1">
        <v>264000</v>
      </c>
    </row>
    <row r="132" spans="1:2" x14ac:dyDescent="0.3">
      <c r="A132" s="1" t="s">
        <v>18</v>
      </c>
      <c r="B132" s="1">
        <v>270000</v>
      </c>
    </row>
    <row r="133" spans="1:2" x14ac:dyDescent="0.3">
      <c r="A133" s="1" t="s">
        <v>15</v>
      </c>
      <c r="B133" s="1">
        <v>300000</v>
      </c>
    </row>
    <row r="134" spans="1:2" x14ac:dyDescent="0.3">
      <c r="A134" s="1" t="s">
        <v>15</v>
      </c>
      <c r="B134" s="1">
        <v>275000</v>
      </c>
    </row>
    <row r="135" spans="1:2" x14ac:dyDescent="0.3">
      <c r="A135" s="1" t="s">
        <v>18</v>
      </c>
      <c r="B135" s="1">
        <v>250000</v>
      </c>
    </row>
    <row r="136" spans="1:2" x14ac:dyDescent="0.3">
      <c r="A136" s="1" t="s">
        <v>15</v>
      </c>
      <c r="B136" s="1">
        <v>260000</v>
      </c>
    </row>
    <row r="137" spans="1:2" x14ac:dyDescent="0.3">
      <c r="A137" s="1" t="s">
        <v>15</v>
      </c>
      <c r="B137" s="1">
        <v>265000</v>
      </c>
    </row>
    <row r="138" spans="1:2" x14ac:dyDescent="0.3">
      <c r="A138" s="1" t="s">
        <v>18</v>
      </c>
      <c r="B138" s="1">
        <v>300000</v>
      </c>
    </row>
    <row r="139" spans="1:2" x14ac:dyDescent="0.3">
      <c r="A139" s="1" t="s">
        <v>15</v>
      </c>
      <c r="B139" s="1">
        <v>240000</v>
      </c>
    </row>
    <row r="140" spans="1:2" x14ac:dyDescent="0.3">
      <c r="A140" s="1" t="s">
        <v>15</v>
      </c>
      <c r="B140" s="1">
        <v>260000</v>
      </c>
    </row>
    <row r="141" spans="1:2" x14ac:dyDescent="0.3">
      <c r="A141" s="1" t="s">
        <v>18</v>
      </c>
      <c r="B141" s="1">
        <v>210000</v>
      </c>
    </row>
    <row r="142" spans="1:2" x14ac:dyDescent="0.3">
      <c r="A142" s="1" t="s">
        <v>18</v>
      </c>
      <c r="B142" s="1">
        <v>250000</v>
      </c>
    </row>
    <row r="143" spans="1:2" x14ac:dyDescent="0.3">
      <c r="A143" s="1" t="s">
        <v>18</v>
      </c>
      <c r="B143" s="1">
        <v>300000</v>
      </c>
    </row>
    <row r="144" spans="1:2" x14ac:dyDescent="0.3">
      <c r="A144" s="1" t="s">
        <v>18</v>
      </c>
      <c r="B144" s="1">
        <v>216000</v>
      </c>
    </row>
    <row r="145" spans="1:2" x14ac:dyDescent="0.3">
      <c r="A145" s="1" t="s">
        <v>18</v>
      </c>
      <c r="B145" s="1">
        <v>400000</v>
      </c>
    </row>
    <row r="146" spans="1:2" x14ac:dyDescent="0.3">
      <c r="A146" s="1" t="s">
        <v>18</v>
      </c>
      <c r="B146" s="1">
        <v>275000</v>
      </c>
    </row>
    <row r="147" spans="1:2" x14ac:dyDescent="0.3">
      <c r="A147" s="1" t="s">
        <v>18</v>
      </c>
      <c r="B147" s="1">
        <v>295000</v>
      </c>
    </row>
    <row r="148" spans="1:2" x14ac:dyDescent="0.3">
      <c r="A148" s="1" t="s">
        <v>15</v>
      </c>
      <c r="B148" s="1">
        <v>204000</v>
      </c>
    </row>
  </sheetData>
  <sortState xmlns:xlrd2="http://schemas.microsoft.com/office/spreadsheetml/2017/richdata2" ref="I8:I36">
    <sortCondition ref="I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8"/>
  <sheetViews>
    <sheetView topLeftCell="A121" workbookViewId="0">
      <selection activeCell="A2" sqref="A2:B148"/>
    </sheetView>
  </sheetViews>
  <sheetFormatPr defaultRowHeight="14.4" x14ac:dyDescent="0.3"/>
  <cols>
    <col min="1" max="1" width="9.21875" bestFit="1" customWidth="1"/>
    <col min="2" max="2" width="12" bestFit="1" customWidth="1"/>
  </cols>
  <sheetData>
    <row r="1" spans="1:2" x14ac:dyDescent="0.3">
      <c r="A1" s="10" t="s">
        <v>9</v>
      </c>
      <c r="B1" s="10" t="s">
        <v>60</v>
      </c>
    </row>
    <row r="2" spans="1:2" x14ac:dyDescent="0.3">
      <c r="A2" s="1">
        <v>2.0952000000000002</v>
      </c>
      <c r="B2" s="1">
        <v>240000</v>
      </c>
    </row>
    <row r="3" spans="1:2" x14ac:dyDescent="0.3">
      <c r="A3" s="1">
        <v>2.1055999999999999</v>
      </c>
      <c r="B3" s="1">
        <v>300000</v>
      </c>
    </row>
    <row r="4" spans="1:2" x14ac:dyDescent="0.3">
      <c r="A4" s="1">
        <v>2.1084000000000001</v>
      </c>
      <c r="B4" s="1">
        <v>220000</v>
      </c>
    </row>
    <row r="5" spans="1:2" x14ac:dyDescent="0.3">
      <c r="A5" s="1">
        <v>2.1088</v>
      </c>
      <c r="B5" s="1">
        <v>255000</v>
      </c>
    </row>
    <row r="6" spans="1:2" x14ac:dyDescent="0.3">
      <c r="A6" s="1">
        <v>2.1124000000000001</v>
      </c>
      <c r="B6" s="1">
        <v>300000</v>
      </c>
    </row>
    <row r="7" spans="1:2" x14ac:dyDescent="0.3">
      <c r="A7" s="1">
        <v>2.1280000000000001</v>
      </c>
      <c r="B7" s="1">
        <v>250000</v>
      </c>
    </row>
    <row r="8" spans="1:2" x14ac:dyDescent="0.3">
      <c r="A8" s="1">
        <v>2.1396000000000002</v>
      </c>
      <c r="B8" s="1">
        <v>300000</v>
      </c>
    </row>
    <row r="9" spans="1:2" x14ac:dyDescent="0.3">
      <c r="A9" s="1">
        <v>2.1448</v>
      </c>
      <c r="B9" s="1">
        <v>275000</v>
      </c>
    </row>
    <row r="10" spans="1:2" x14ac:dyDescent="0.3">
      <c r="A10" s="1">
        <v>2.1576</v>
      </c>
      <c r="B10" s="1">
        <v>250000</v>
      </c>
    </row>
    <row r="11" spans="1:2" x14ac:dyDescent="0.3">
      <c r="A11" s="1">
        <v>2.1772</v>
      </c>
      <c r="B11" s="1">
        <v>220000</v>
      </c>
    </row>
    <row r="12" spans="1:2" x14ac:dyDescent="0.3">
      <c r="A12" s="1">
        <v>2.1791999999999998</v>
      </c>
      <c r="B12" s="1">
        <v>250000</v>
      </c>
    </row>
    <row r="13" spans="1:2" x14ac:dyDescent="0.3">
      <c r="A13" s="1">
        <v>2.1819999999999999</v>
      </c>
      <c r="B13" s="1">
        <v>204000</v>
      </c>
    </row>
    <row r="14" spans="1:2" x14ac:dyDescent="0.3">
      <c r="A14" s="1">
        <v>2.1919999999999997</v>
      </c>
      <c r="B14" s="1">
        <v>250000</v>
      </c>
    </row>
    <row r="15" spans="1:2" x14ac:dyDescent="0.3">
      <c r="A15" s="1">
        <v>2.1987999999999999</v>
      </c>
      <c r="B15" s="1">
        <v>260000</v>
      </c>
    </row>
    <row r="16" spans="1:2" x14ac:dyDescent="0.3">
      <c r="A16" s="1">
        <v>2.2004000000000001</v>
      </c>
      <c r="B16" s="1">
        <v>250000</v>
      </c>
    </row>
    <row r="17" spans="1:2" x14ac:dyDescent="0.3">
      <c r="A17" s="1">
        <v>2.2012</v>
      </c>
      <c r="B17" s="1">
        <v>300000</v>
      </c>
    </row>
    <row r="18" spans="1:2" x14ac:dyDescent="0.3">
      <c r="A18" s="1">
        <v>2.2056</v>
      </c>
      <c r="B18" s="1">
        <v>233000</v>
      </c>
    </row>
    <row r="19" spans="1:2" x14ac:dyDescent="0.3">
      <c r="A19" s="1">
        <v>2.2187999999999999</v>
      </c>
      <c r="B19" s="1">
        <v>320000</v>
      </c>
    </row>
    <row r="20" spans="1:2" x14ac:dyDescent="0.3">
      <c r="A20" s="1">
        <v>2.2200000000000002</v>
      </c>
      <c r="B20" s="1">
        <v>425000</v>
      </c>
    </row>
    <row r="21" spans="1:2" x14ac:dyDescent="0.3">
      <c r="A21" s="1">
        <v>2.2319999999999998</v>
      </c>
      <c r="B21" s="1">
        <v>265000</v>
      </c>
    </row>
    <row r="22" spans="1:2" x14ac:dyDescent="0.3">
      <c r="A22" s="1">
        <v>2.2596000000000003</v>
      </c>
      <c r="B22" s="1">
        <v>216000</v>
      </c>
    </row>
    <row r="23" spans="1:2" x14ac:dyDescent="0.3">
      <c r="A23" s="1">
        <v>2.2640000000000002</v>
      </c>
      <c r="B23" s="1">
        <v>265000</v>
      </c>
    </row>
    <row r="24" spans="1:2" x14ac:dyDescent="0.3">
      <c r="A24" s="1">
        <v>2.2652000000000001</v>
      </c>
      <c r="B24" s="1">
        <v>300000</v>
      </c>
    </row>
    <row r="25" spans="1:2" x14ac:dyDescent="0.3">
      <c r="A25" s="1">
        <v>2.2664</v>
      </c>
      <c r="B25" s="1">
        <v>265000</v>
      </c>
    </row>
    <row r="26" spans="1:2" x14ac:dyDescent="0.3">
      <c r="A26" s="1">
        <v>2.2680000000000002</v>
      </c>
      <c r="B26" s="1">
        <v>265000</v>
      </c>
    </row>
    <row r="27" spans="1:2" x14ac:dyDescent="0.3">
      <c r="A27" s="1">
        <v>2.2680000000000002</v>
      </c>
      <c r="B27" s="1">
        <v>250000</v>
      </c>
    </row>
    <row r="28" spans="1:2" x14ac:dyDescent="0.3">
      <c r="A28" s="1">
        <v>2.2680000000000002</v>
      </c>
      <c r="B28" s="1">
        <v>240000</v>
      </c>
    </row>
    <row r="29" spans="1:2" x14ac:dyDescent="0.3">
      <c r="A29" s="1">
        <v>2.2724000000000002</v>
      </c>
      <c r="B29" s="1">
        <v>250000</v>
      </c>
    </row>
    <row r="30" spans="1:2" x14ac:dyDescent="0.3">
      <c r="A30" s="1">
        <v>2.2744</v>
      </c>
      <c r="B30" s="1">
        <v>240000</v>
      </c>
    </row>
    <row r="31" spans="1:2" x14ac:dyDescent="0.3">
      <c r="A31" s="1">
        <v>2.2776000000000001</v>
      </c>
      <c r="B31" s="1">
        <v>265000</v>
      </c>
    </row>
    <row r="32" spans="1:2" x14ac:dyDescent="0.3">
      <c r="A32" s="1">
        <v>2.2812000000000001</v>
      </c>
      <c r="B32" s="1">
        <v>220000</v>
      </c>
    </row>
    <row r="33" spans="1:2" x14ac:dyDescent="0.3">
      <c r="A33" s="1">
        <v>2.2896000000000001</v>
      </c>
      <c r="B33" s="1">
        <v>260000</v>
      </c>
    </row>
    <row r="34" spans="1:2" x14ac:dyDescent="0.3">
      <c r="A34" s="1">
        <v>2.2924000000000002</v>
      </c>
      <c r="B34" s="1">
        <v>220000</v>
      </c>
    </row>
    <row r="35" spans="1:2" x14ac:dyDescent="0.3">
      <c r="A35" s="1">
        <v>2.2936000000000001</v>
      </c>
      <c r="B35" s="1">
        <v>270000</v>
      </c>
    </row>
    <row r="36" spans="1:2" x14ac:dyDescent="0.3">
      <c r="A36" s="1">
        <v>2.302</v>
      </c>
      <c r="B36" s="1">
        <v>240000</v>
      </c>
    </row>
    <row r="37" spans="1:2" x14ac:dyDescent="0.3">
      <c r="A37" s="1">
        <v>2.306</v>
      </c>
      <c r="B37" s="1">
        <v>500000</v>
      </c>
    </row>
    <row r="38" spans="1:2" x14ac:dyDescent="0.3">
      <c r="A38" s="1">
        <v>2.3075999999999999</v>
      </c>
      <c r="B38" s="1">
        <v>265000</v>
      </c>
    </row>
    <row r="39" spans="1:2" x14ac:dyDescent="0.3">
      <c r="A39" s="1">
        <v>2.3119999999999998</v>
      </c>
      <c r="B39" s="1">
        <v>250000</v>
      </c>
    </row>
    <row r="40" spans="1:2" x14ac:dyDescent="0.3">
      <c r="A40" s="1">
        <v>2.3159999999999998</v>
      </c>
      <c r="B40" s="1">
        <v>220000</v>
      </c>
    </row>
    <row r="41" spans="1:2" x14ac:dyDescent="0.3">
      <c r="A41" s="1">
        <v>2.3195999999999999</v>
      </c>
      <c r="B41" s="1">
        <v>268000</v>
      </c>
    </row>
    <row r="42" spans="1:2" x14ac:dyDescent="0.3">
      <c r="A42" s="1">
        <v>2.3291999999999997</v>
      </c>
      <c r="B42" s="1">
        <v>360000</v>
      </c>
    </row>
    <row r="43" spans="1:2" x14ac:dyDescent="0.3">
      <c r="A43" s="1">
        <v>2.3319999999999999</v>
      </c>
      <c r="B43" s="1">
        <v>260000</v>
      </c>
    </row>
    <row r="44" spans="1:2" x14ac:dyDescent="0.3">
      <c r="A44" s="1">
        <v>2.3324000000000003</v>
      </c>
      <c r="B44" s="1">
        <v>300000</v>
      </c>
    </row>
    <row r="45" spans="1:2" x14ac:dyDescent="0.3">
      <c r="A45" s="1">
        <v>2.3359999999999999</v>
      </c>
      <c r="B45" s="1">
        <v>250000</v>
      </c>
    </row>
    <row r="46" spans="1:2" x14ac:dyDescent="0.3">
      <c r="A46" s="1">
        <v>2.3384</v>
      </c>
      <c r="B46" s="1">
        <v>275000</v>
      </c>
    </row>
    <row r="47" spans="1:2" x14ac:dyDescent="0.3">
      <c r="A47" s="1">
        <v>2.3512</v>
      </c>
      <c r="B47" s="1">
        <v>240000</v>
      </c>
    </row>
    <row r="48" spans="1:2" x14ac:dyDescent="0.3">
      <c r="A48" s="1">
        <v>2.3519999999999999</v>
      </c>
      <c r="B48" s="1">
        <v>270000</v>
      </c>
    </row>
    <row r="49" spans="1:2" x14ac:dyDescent="0.3">
      <c r="A49" s="1">
        <v>2.3548</v>
      </c>
      <c r="B49" s="1">
        <v>270000</v>
      </c>
    </row>
    <row r="50" spans="1:2" x14ac:dyDescent="0.3">
      <c r="A50" s="1">
        <v>2.3580000000000001</v>
      </c>
      <c r="B50" s="1">
        <v>275000</v>
      </c>
    </row>
    <row r="51" spans="1:2" x14ac:dyDescent="0.3">
      <c r="A51" s="1">
        <v>2.3768000000000002</v>
      </c>
      <c r="B51" s="1">
        <v>270000</v>
      </c>
    </row>
    <row r="52" spans="1:2" x14ac:dyDescent="0.3">
      <c r="A52" s="1">
        <v>2.3788</v>
      </c>
      <c r="B52" s="1">
        <v>230000</v>
      </c>
    </row>
    <row r="53" spans="1:2" x14ac:dyDescent="0.3">
      <c r="A53" s="1">
        <v>2.3875999999999999</v>
      </c>
      <c r="B53" s="1">
        <v>240000</v>
      </c>
    </row>
    <row r="54" spans="1:2" x14ac:dyDescent="0.3">
      <c r="A54" s="1">
        <v>2.39</v>
      </c>
      <c r="B54" s="1">
        <v>218000</v>
      </c>
    </row>
    <row r="55" spans="1:2" x14ac:dyDescent="0.3">
      <c r="A55" s="1">
        <v>2.4043999999999999</v>
      </c>
      <c r="B55" s="1">
        <v>240000</v>
      </c>
    </row>
    <row r="56" spans="1:2" x14ac:dyDescent="0.3">
      <c r="A56" s="1">
        <v>2.4091999999999998</v>
      </c>
      <c r="B56" s="1">
        <v>204000</v>
      </c>
    </row>
    <row r="57" spans="1:2" x14ac:dyDescent="0.3">
      <c r="A57" s="1">
        <v>2.4156</v>
      </c>
      <c r="B57" s="1">
        <v>300000</v>
      </c>
    </row>
    <row r="58" spans="1:2" x14ac:dyDescent="0.3">
      <c r="A58" s="1">
        <v>2.4163999999999999</v>
      </c>
      <c r="B58" s="1">
        <v>225000</v>
      </c>
    </row>
    <row r="59" spans="1:2" x14ac:dyDescent="0.3">
      <c r="A59" s="1">
        <v>2.4175999999999997</v>
      </c>
      <c r="B59" s="1">
        <v>380000</v>
      </c>
    </row>
    <row r="60" spans="1:2" x14ac:dyDescent="0.3">
      <c r="A60" s="1">
        <v>2.42</v>
      </c>
      <c r="B60" s="1">
        <v>216000</v>
      </c>
    </row>
    <row r="61" spans="1:2" x14ac:dyDescent="0.3">
      <c r="A61" s="1">
        <v>2.4312</v>
      </c>
      <c r="B61" s="1">
        <v>360000</v>
      </c>
    </row>
    <row r="62" spans="1:2" x14ac:dyDescent="0.3">
      <c r="A62" s="1">
        <v>2.4340000000000002</v>
      </c>
      <c r="B62" s="1">
        <v>260000</v>
      </c>
    </row>
    <row r="63" spans="1:2" x14ac:dyDescent="0.3">
      <c r="A63" s="1">
        <v>2.4392</v>
      </c>
      <c r="B63" s="1">
        <v>250000</v>
      </c>
    </row>
    <row r="64" spans="1:2" x14ac:dyDescent="0.3">
      <c r="A64" s="1">
        <v>2.4396</v>
      </c>
      <c r="B64" s="1">
        <v>275000</v>
      </c>
    </row>
    <row r="65" spans="1:2" x14ac:dyDescent="0.3">
      <c r="A65" s="1">
        <v>2.4403999999999999</v>
      </c>
      <c r="B65" s="1">
        <v>264000</v>
      </c>
    </row>
    <row r="66" spans="1:2" x14ac:dyDescent="0.3">
      <c r="A66" s="1">
        <v>2.4504000000000001</v>
      </c>
      <c r="B66" s="1">
        <v>250000</v>
      </c>
    </row>
    <row r="67" spans="1:2" x14ac:dyDescent="0.3">
      <c r="A67" s="1">
        <v>2.4516</v>
      </c>
      <c r="B67" s="1">
        <v>260000</v>
      </c>
    </row>
    <row r="68" spans="1:2" x14ac:dyDescent="0.3">
      <c r="A68" s="1">
        <v>2.452</v>
      </c>
      <c r="B68" s="1">
        <v>690000</v>
      </c>
    </row>
    <row r="69" spans="1:2" x14ac:dyDescent="0.3">
      <c r="A69" s="1">
        <v>2.4523999999999999</v>
      </c>
      <c r="B69" s="1">
        <v>300000</v>
      </c>
    </row>
    <row r="70" spans="1:2" x14ac:dyDescent="0.3">
      <c r="A70" s="1">
        <v>2.4727999999999999</v>
      </c>
      <c r="B70" s="1">
        <v>276000</v>
      </c>
    </row>
    <row r="71" spans="1:2" x14ac:dyDescent="0.3">
      <c r="A71" s="1">
        <v>2.48</v>
      </c>
      <c r="B71" s="1">
        <v>300000</v>
      </c>
    </row>
    <row r="72" spans="1:2" x14ac:dyDescent="0.3">
      <c r="A72" s="1">
        <v>2.4855999999999998</v>
      </c>
      <c r="B72" s="1">
        <v>252000</v>
      </c>
    </row>
    <row r="73" spans="1:2" x14ac:dyDescent="0.3">
      <c r="A73" s="1">
        <v>2.4863999999999997</v>
      </c>
      <c r="B73" s="1">
        <v>420000</v>
      </c>
    </row>
    <row r="74" spans="1:2" x14ac:dyDescent="0.3">
      <c r="A74" s="1">
        <v>2.4883999999999999</v>
      </c>
      <c r="B74" s="1">
        <v>278000</v>
      </c>
    </row>
    <row r="75" spans="1:2" x14ac:dyDescent="0.3">
      <c r="A75" s="1">
        <v>2.4912000000000001</v>
      </c>
      <c r="B75" s="1">
        <v>300000</v>
      </c>
    </row>
    <row r="76" spans="1:2" x14ac:dyDescent="0.3">
      <c r="A76" s="1">
        <v>2.4940000000000002</v>
      </c>
      <c r="B76" s="1">
        <v>240000</v>
      </c>
    </row>
    <row r="77" spans="1:2" x14ac:dyDescent="0.3">
      <c r="A77" s="1">
        <v>2.4944000000000002</v>
      </c>
      <c r="B77" s="1">
        <v>210000</v>
      </c>
    </row>
    <row r="78" spans="1:2" x14ac:dyDescent="0.3">
      <c r="A78" s="1">
        <v>2.4984000000000002</v>
      </c>
      <c r="B78" s="1">
        <v>250000</v>
      </c>
    </row>
    <row r="79" spans="1:2" x14ac:dyDescent="0.3">
      <c r="A79" s="1">
        <v>2.4992000000000001</v>
      </c>
      <c r="B79" s="1">
        <v>300000</v>
      </c>
    </row>
    <row r="80" spans="1:2" x14ac:dyDescent="0.3">
      <c r="A80" s="1">
        <v>2.4992000000000001</v>
      </c>
      <c r="B80" s="1">
        <v>340000</v>
      </c>
    </row>
    <row r="81" spans="1:2" x14ac:dyDescent="0.3">
      <c r="A81" s="1">
        <v>2.5015999999999998</v>
      </c>
      <c r="B81" s="1">
        <v>300000</v>
      </c>
    </row>
    <row r="82" spans="1:2" x14ac:dyDescent="0.3">
      <c r="A82" s="1">
        <v>2.5024000000000002</v>
      </c>
      <c r="B82" s="1">
        <v>411000</v>
      </c>
    </row>
    <row r="83" spans="1:2" x14ac:dyDescent="0.3">
      <c r="A83" s="1">
        <v>2.5096000000000003</v>
      </c>
      <c r="B83" s="1">
        <v>300000</v>
      </c>
    </row>
    <row r="84" spans="1:2" x14ac:dyDescent="0.3">
      <c r="A84" s="1">
        <v>2.516</v>
      </c>
      <c r="B84" s="1">
        <v>300000</v>
      </c>
    </row>
    <row r="85" spans="1:2" x14ac:dyDescent="0.3">
      <c r="A85" s="1">
        <v>2.5191999999999997</v>
      </c>
      <c r="B85" s="1">
        <v>200000</v>
      </c>
    </row>
    <row r="86" spans="1:2" x14ac:dyDescent="0.3">
      <c r="A86" s="1">
        <v>2.5232000000000001</v>
      </c>
      <c r="B86" s="1">
        <v>280000</v>
      </c>
    </row>
    <row r="87" spans="1:2" x14ac:dyDescent="0.3">
      <c r="A87" s="1">
        <v>2.5291999999999999</v>
      </c>
      <c r="B87" s="1">
        <v>400000</v>
      </c>
    </row>
    <row r="88" spans="1:2" x14ac:dyDescent="0.3">
      <c r="A88" s="1">
        <v>2.5436000000000001</v>
      </c>
      <c r="B88" s="1">
        <v>360000</v>
      </c>
    </row>
    <row r="89" spans="1:2" x14ac:dyDescent="0.3">
      <c r="A89" s="1">
        <v>2.5448</v>
      </c>
      <c r="B89" s="1">
        <v>300000</v>
      </c>
    </row>
    <row r="90" spans="1:2" x14ac:dyDescent="0.3">
      <c r="A90" s="1">
        <v>2.548</v>
      </c>
      <c r="B90" s="1">
        <v>250000</v>
      </c>
    </row>
    <row r="91" spans="1:2" x14ac:dyDescent="0.3">
      <c r="A91" s="1">
        <v>2.5632000000000001</v>
      </c>
      <c r="B91" s="1">
        <v>240000</v>
      </c>
    </row>
    <row r="92" spans="1:2" x14ac:dyDescent="0.3">
      <c r="A92" s="1">
        <v>2.5660000000000003</v>
      </c>
      <c r="B92" s="1">
        <v>350000</v>
      </c>
    </row>
    <row r="93" spans="1:2" x14ac:dyDescent="0.3">
      <c r="A93" s="1">
        <v>2.5707999999999998</v>
      </c>
      <c r="B93" s="1">
        <v>230000</v>
      </c>
    </row>
    <row r="94" spans="1:2" x14ac:dyDescent="0.3">
      <c r="A94" s="1">
        <v>2.5736000000000003</v>
      </c>
      <c r="B94" s="1">
        <v>140000</v>
      </c>
    </row>
    <row r="95" spans="1:2" x14ac:dyDescent="0.3">
      <c r="A95" s="1">
        <v>2.5743999999999998</v>
      </c>
      <c r="B95" s="1">
        <v>210000</v>
      </c>
    </row>
    <row r="96" spans="1:2" x14ac:dyDescent="0.3">
      <c r="A96" s="1">
        <v>2.5775999999999999</v>
      </c>
      <c r="B96" s="1">
        <v>300000</v>
      </c>
    </row>
    <row r="97" spans="1:2" x14ac:dyDescent="0.3">
      <c r="A97" s="1">
        <v>2.5863999999999998</v>
      </c>
      <c r="B97" s="1">
        <v>200000</v>
      </c>
    </row>
    <row r="98" spans="1:2" x14ac:dyDescent="0.3">
      <c r="A98" s="1">
        <v>2.5943999999999998</v>
      </c>
      <c r="B98" s="1">
        <v>280000</v>
      </c>
    </row>
    <row r="99" spans="1:2" x14ac:dyDescent="0.3">
      <c r="A99" s="1">
        <v>2.61</v>
      </c>
      <c r="B99" s="1">
        <v>240000</v>
      </c>
    </row>
    <row r="100" spans="1:2" x14ac:dyDescent="0.3">
      <c r="A100" s="1">
        <v>2.6180000000000003</v>
      </c>
      <c r="B100" s="1">
        <v>360000</v>
      </c>
    </row>
    <row r="101" spans="1:2" x14ac:dyDescent="0.3">
      <c r="A101" s="1">
        <v>2.6208</v>
      </c>
      <c r="B101" s="1">
        <v>250000</v>
      </c>
    </row>
    <row r="102" spans="1:2" x14ac:dyDescent="0.3">
      <c r="A102" s="1">
        <v>2.6224000000000003</v>
      </c>
      <c r="B102" s="1">
        <v>216000</v>
      </c>
    </row>
    <row r="103" spans="1:2" x14ac:dyDescent="0.3">
      <c r="A103" s="1">
        <v>2.6252</v>
      </c>
      <c r="B103" s="1">
        <v>200000</v>
      </c>
    </row>
    <row r="104" spans="1:2" x14ac:dyDescent="0.3">
      <c r="A104" s="1">
        <v>2.6332</v>
      </c>
      <c r="B104" s="1">
        <v>240000</v>
      </c>
    </row>
    <row r="105" spans="1:2" x14ac:dyDescent="0.3">
      <c r="A105" s="1">
        <v>2.6416000000000004</v>
      </c>
      <c r="B105" s="1">
        <v>290000</v>
      </c>
    </row>
    <row r="106" spans="1:2" x14ac:dyDescent="0.3">
      <c r="A106" s="1">
        <v>2.6424000000000003</v>
      </c>
      <c r="B106" s="1">
        <v>285000</v>
      </c>
    </row>
    <row r="107" spans="1:2" x14ac:dyDescent="0.3">
      <c r="A107" s="1">
        <v>2.6492</v>
      </c>
      <c r="B107" s="1">
        <v>500000</v>
      </c>
    </row>
    <row r="108" spans="1:2" x14ac:dyDescent="0.3">
      <c r="A108" s="1">
        <v>2.6512000000000002</v>
      </c>
      <c r="B108" s="1">
        <v>200000</v>
      </c>
    </row>
    <row r="109" spans="1:2" x14ac:dyDescent="0.3">
      <c r="A109" s="1">
        <v>2.6583999999999999</v>
      </c>
      <c r="B109" s="1">
        <v>500000</v>
      </c>
    </row>
    <row r="110" spans="1:2" x14ac:dyDescent="0.3">
      <c r="A110" s="1">
        <v>2.6675999999999997</v>
      </c>
      <c r="B110" s="1">
        <v>300000</v>
      </c>
    </row>
    <row r="111" spans="1:2" x14ac:dyDescent="0.3">
      <c r="A111" s="1">
        <v>2.6688000000000001</v>
      </c>
      <c r="B111" s="1">
        <v>287000</v>
      </c>
    </row>
    <row r="112" spans="1:2" x14ac:dyDescent="0.3">
      <c r="A112" s="1">
        <v>2.6751999999999998</v>
      </c>
      <c r="B112" s="1">
        <v>240000</v>
      </c>
    </row>
    <row r="113" spans="1:2" x14ac:dyDescent="0.3">
      <c r="A113" s="1">
        <v>2.6776</v>
      </c>
      <c r="B113" s="1">
        <v>240000</v>
      </c>
    </row>
    <row r="114" spans="1:2" x14ac:dyDescent="0.3">
      <c r="A114" s="1">
        <v>2.6819999999999999</v>
      </c>
      <c r="B114" s="1">
        <v>240000</v>
      </c>
    </row>
    <row r="115" spans="1:2" x14ac:dyDescent="0.3">
      <c r="A115" s="1">
        <v>2.6852</v>
      </c>
      <c r="B115" s="1">
        <v>250000</v>
      </c>
    </row>
    <row r="116" spans="1:2" x14ac:dyDescent="0.3">
      <c r="A116" s="1">
        <v>2.6880000000000002</v>
      </c>
      <c r="B116" s="1">
        <v>336000</v>
      </c>
    </row>
    <row r="117" spans="1:2" x14ac:dyDescent="0.3">
      <c r="A117" s="1">
        <v>2.7075999999999998</v>
      </c>
      <c r="B117" s="1">
        <v>210000</v>
      </c>
    </row>
    <row r="118" spans="1:2" x14ac:dyDescent="0.3">
      <c r="A118" s="1">
        <v>2.7212000000000001</v>
      </c>
      <c r="B118" s="1">
        <v>300000</v>
      </c>
    </row>
    <row r="119" spans="1:2" x14ac:dyDescent="0.3">
      <c r="A119" s="1">
        <v>2.7227999999999999</v>
      </c>
      <c r="B119" s="1">
        <v>275000</v>
      </c>
    </row>
    <row r="120" spans="1:2" x14ac:dyDescent="0.3">
      <c r="A120" s="1">
        <v>2.7227999999999999</v>
      </c>
      <c r="B120" s="1">
        <v>350000</v>
      </c>
    </row>
    <row r="121" spans="1:2" x14ac:dyDescent="0.3">
      <c r="A121" s="1">
        <v>2.7280000000000002</v>
      </c>
      <c r="B121" s="1">
        <v>210000</v>
      </c>
    </row>
    <row r="122" spans="1:2" x14ac:dyDescent="0.3">
      <c r="A122" s="1">
        <v>2.7412000000000001</v>
      </c>
      <c r="B122" s="1">
        <v>240000</v>
      </c>
    </row>
    <row r="123" spans="1:2" x14ac:dyDescent="0.3">
      <c r="A123" s="1">
        <v>2.742</v>
      </c>
      <c r="B123" s="1">
        <v>250000</v>
      </c>
    </row>
    <row r="124" spans="1:2" x14ac:dyDescent="0.3">
      <c r="A124" s="1">
        <v>2.7451999999999996</v>
      </c>
      <c r="B124" s="1">
        <v>218000</v>
      </c>
    </row>
    <row r="125" spans="1:2" x14ac:dyDescent="0.3">
      <c r="A125" s="1">
        <v>2.7524000000000002</v>
      </c>
      <c r="B125" s="1">
        <v>360000</v>
      </c>
    </row>
    <row r="126" spans="1:2" x14ac:dyDescent="0.3">
      <c r="A126" s="1">
        <v>2.7624</v>
      </c>
      <c r="B126" s="1">
        <v>393000</v>
      </c>
    </row>
    <row r="127" spans="1:2" x14ac:dyDescent="0.3">
      <c r="A127" s="1">
        <v>2.7880000000000003</v>
      </c>
      <c r="B127" s="1">
        <v>200000</v>
      </c>
    </row>
    <row r="128" spans="1:2" x14ac:dyDescent="0.3">
      <c r="A128" s="1">
        <v>2.7883999999999998</v>
      </c>
      <c r="B128" s="1">
        <v>260000</v>
      </c>
    </row>
    <row r="129" spans="1:2" x14ac:dyDescent="0.3">
      <c r="A129" s="1">
        <v>2.7888000000000002</v>
      </c>
      <c r="B129" s="1">
        <v>295000</v>
      </c>
    </row>
    <row r="130" spans="1:2" x14ac:dyDescent="0.3">
      <c r="A130" s="1">
        <v>2.8080000000000003</v>
      </c>
      <c r="B130" s="1">
        <v>300000</v>
      </c>
    </row>
    <row r="131" spans="1:2" x14ac:dyDescent="0.3">
      <c r="A131" s="1">
        <v>2.8192000000000004</v>
      </c>
      <c r="B131" s="1">
        <v>276000</v>
      </c>
    </row>
    <row r="132" spans="1:2" x14ac:dyDescent="0.3">
      <c r="A132" s="1">
        <v>2.8324000000000003</v>
      </c>
      <c r="B132" s="1">
        <v>650000</v>
      </c>
    </row>
    <row r="133" spans="1:2" x14ac:dyDescent="0.3">
      <c r="A133" s="1">
        <v>2.8339999999999996</v>
      </c>
      <c r="B133" s="1">
        <v>300000</v>
      </c>
    </row>
    <row r="134" spans="1:2" x14ac:dyDescent="0.3">
      <c r="A134" s="1">
        <v>2.84</v>
      </c>
      <c r="B134" s="1">
        <v>236000</v>
      </c>
    </row>
    <row r="135" spans="1:2" x14ac:dyDescent="0.3">
      <c r="A135" s="1">
        <v>2.8416000000000001</v>
      </c>
      <c r="B135" s="1">
        <v>450000</v>
      </c>
    </row>
    <row r="136" spans="1:2" x14ac:dyDescent="0.3">
      <c r="A136" s="1">
        <v>2.8572000000000002</v>
      </c>
      <c r="B136" s="1">
        <v>252000</v>
      </c>
    </row>
    <row r="137" spans="1:2" x14ac:dyDescent="0.3">
      <c r="A137" s="1">
        <v>2.8595999999999999</v>
      </c>
      <c r="B137" s="1">
        <v>250000</v>
      </c>
    </row>
    <row r="138" spans="1:2" x14ac:dyDescent="0.3">
      <c r="A138" s="1">
        <v>2.8620000000000001</v>
      </c>
      <c r="B138" s="1">
        <v>300000</v>
      </c>
    </row>
    <row r="139" spans="1:2" x14ac:dyDescent="0.3">
      <c r="A139" s="1">
        <v>2.8708</v>
      </c>
      <c r="B139" s="1">
        <v>250000</v>
      </c>
    </row>
    <row r="140" spans="1:2" x14ac:dyDescent="0.3">
      <c r="A140" s="1">
        <v>2.8916000000000004</v>
      </c>
      <c r="B140" s="1">
        <v>300000</v>
      </c>
    </row>
    <row r="141" spans="1:2" x14ac:dyDescent="0.3">
      <c r="A141" s="1">
        <v>2.9112</v>
      </c>
      <c r="B141" s="1">
        <v>260000</v>
      </c>
    </row>
    <row r="142" spans="1:2" x14ac:dyDescent="0.3">
      <c r="A142" s="1">
        <v>2.9331999999999998</v>
      </c>
      <c r="B142" s="1">
        <v>350000</v>
      </c>
    </row>
    <row r="143" spans="1:2" x14ac:dyDescent="0.3">
      <c r="A143" s="1">
        <v>2.9407999999999999</v>
      </c>
      <c r="B143" s="1">
        <v>200000</v>
      </c>
    </row>
    <row r="144" spans="1:2" x14ac:dyDescent="0.3">
      <c r="A144" s="1">
        <v>2.9604000000000004</v>
      </c>
      <c r="B144" s="1">
        <v>360000</v>
      </c>
    </row>
    <row r="145" spans="1:2" x14ac:dyDescent="0.3">
      <c r="A145" s="1">
        <v>2.9795999999999996</v>
      </c>
      <c r="B145" s="1">
        <v>400000</v>
      </c>
    </row>
    <row r="146" spans="1:2" x14ac:dyDescent="0.3">
      <c r="A146" s="1">
        <v>3.0472000000000001</v>
      </c>
      <c r="B146" s="1">
        <v>400000</v>
      </c>
    </row>
    <row r="147" spans="1:2" x14ac:dyDescent="0.3">
      <c r="A147" s="1">
        <v>3.0504000000000002</v>
      </c>
      <c r="B147" s="1">
        <v>400000</v>
      </c>
    </row>
    <row r="148" spans="1:2" x14ac:dyDescent="0.3">
      <c r="A148" s="1">
        <v>3.1156000000000001</v>
      </c>
      <c r="B148" s="1">
        <v>236000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5"/>
  <sheetViews>
    <sheetView workbookViewId="0">
      <selection activeCell="M17" sqref="M17"/>
    </sheetView>
  </sheetViews>
  <sheetFormatPr defaultRowHeight="14.4" x14ac:dyDescent="0.3"/>
  <cols>
    <col min="1" max="1" width="16.5546875" customWidth="1"/>
    <col min="2" max="3" width="20.21875" customWidth="1"/>
    <col min="5" max="5" width="11.33203125" bestFit="1" customWidth="1"/>
    <col min="6" max="6" width="15.33203125" customWidth="1"/>
    <col min="8" max="8" width="12.5546875" bestFit="1" customWidth="1"/>
    <col min="9" max="9" width="14.5546875" bestFit="1" customWidth="1"/>
  </cols>
  <sheetData>
    <row r="1" spans="1:9" x14ac:dyDescent="0.3">
      <c r="A1" s="1" t="s">
        <v>11</v>
      </c>
      <c r="B1" t="s">
        <v>39</v>
      </c>
      <c r="C1" t="s">
        <v>41</v>
      </c>
    </row>
    <row r="2" spans="1:9" x14ac:dyDescent="0.3">
      <c r="A2" s="1">
        <v>270000</v>
      </c>
      <c r="B2">
        <f>IF(A2=0,$F$9,A2)</f>
        <v>270000</v>
      </c>
      <c r="C2" t="b">
        <f>OR(B2&gt;$F$15,B2&lt;$F$16)</f>
        <v>0</v>
      </c>
    </row>
    <row r="3" spans="1:9" x14ac:dyDescent="0.3">
      <c r="A3" s="1">
        <v>200000</v>
      </c>
      <c r="B3">
        <f t="shared" ref="B3:B66" si="0">IF(A3=0,$F$9,A3)</f>
        <v>200000</v>
      </c>
      <c r="C3" t="b">
        <f t="shared" ref="C3:C66" si="1">OR(B3&gt;$F$15,B3&lt;$F$16)</f>
        <v>0</v>
      </c>
    </row>
    <row r="4" spans="1:9" x14ac:dyDescent="0.3">
      <c r="A4" s="1">
        <v>250000</v>
      </c>
      <c r="B4">
        <f t="shared" si="0"/>
        <v>250000</v>
      </c>
      <c r="C4" t="b">
        <f t="shared" si="1"/>
        <v>0</v>
      </c>
    </row>
    <row r="5" spans="1:9" x14ac:dyDescent="0.3">
      <c r="A5" s="1"/>
      <c r="B5">
        <f t="shared" si="0"/>
        <v>283605</v>
      </c>
      <c r="C5" t="b">
        <f t="shared" si="1"/>
        <v>0</v>
      </c>
    </row>
    <row r="6" spans="1:9" x14ac:dyDescent="0.3">
      <c r="A6" s="1">
        <v>425000</v>
      </c>
      <c r="B6">
        <f t="shared" si="0"/>
        <v>425000</v>
      </c>
      <c r="C6" t="b">
        <f t="shared" si="1"/>
        <v>1</v>
      </c>
    </row>
    <row r="7" spans="1:9" x14ac:dyDescent="0.3">
      <c r="A7" s="1"/>
      <c r="B7">
        <f t="shared" si="0"/>
        <v>283605</v>
      </c>
      <c r="C7" t="b">
        <f t="shared" si="1"/>
        <v>0</v>
      </c>
    </row>
    <row r="8" spans="1:9" ht="15.6" x14ac:dyDescent="0.3">
      <c r="A8" s="1"/>
      <c r="B8">
        <f t="shared" si="0"/>
        <v>283605</v>
      </c>
      <c r="C8" t="b">
        <f t="shared" si="1"/>
        <v>0</v>
      </c>
      <c r="E8" s="9" t="s">
        <v>38</v>
      </c>
      <c r="F8" s="9">
        <f>AVERAGE(A2:A215)</f>
        <v>283605.44217687077</v>
      </c>
    </row>
    <row r="9" spans="1:9" x14ac:dyDescent="0.3">
      <c r="A9" s="1">
        <v>252000</v>
      </c>
      <c r="B9">
        <f t="shared" si="0"/>
        <v>252000</v>
      </c>
      <c r="C9" t="b">
        <f t="shared" si="1"/>
        <v>0</v>
      </c>
      <c r="F9" s="8">
        <v>283605</v>
      </c>
    </row>
    <row r="10" spans="1:9" ht="15" x14ac:dyDescent="0.3">
      <c r="A10" s="1"/>
      <c r="B10">
        <f t="shared" si="0"/>
        <v>283605</v>
      </c>
      <c r="C10" t="b">
        <f t="shared" si="1"/>
        <v>0</v>
      </c>
      <c r="H10" s="23" t="s">
        <v>48</v>
      </c>
      <c r="I10" s="23"/>
    </row>
    <row r="11" spans="1:9" ht="15.6" x14ac:dyDescent="0.3">
      <c r="A11" s="1">
        <v>260000</v>
      </c>
      <c r="B11">
        <f t="shared" si="0"/>
        <v>260000</v>
      </c>
      <c r="C11" t="b">
        <f t="shared" si="1"/>
        <v>0</v>
      </c>
      <c r="E11" s="21" t="s">
        <v>40</v>
      </c>
      <c r="F11" s="22"/>
      <c r="H11" s="6" t="s">
        <v>42</v>
      </c>
      <c r="I11" t="s">
        <v>47</v>
      </c>
    </row>
    <row r="12" spans="1:9" x14ac:dyDescent="0.3">
      <c r="A12" s="1">
        <v>250000</v>
      </c>
      <c r="B12">
        <f t="shared" si="0"/>
        <v>250000</v>
      </c>
      <c r="C12" t="b">
        <f t="shared" si="1"/>
        <v>0</v>
      </c>
      <c r="E12" s="10" t="s">
        <v>26</v>
      </c>
      <c r="F12" s="10">
        <f>QUARTILE(B2:B215,1)</f>
        <v>250000</v>
      </c>
      <c r="H12" s="7" t="s">
        <v>43</v>
      </c>
      <c r="I12">
        <v>187</v>
      </c>
    </row>
    <row r="13" spans="1:9" x14ac:dyDescent="0.3">
      <c r="A13" s="1"/>
      <c r="B13">
        <f t="shared" si="0"/>
        <v>283605</v>
      </c>
      <c r="C13" t="b">
        <f t="shared" si="1"/>
        <v>0</v>
      </c>
      <c r="E13" s="10" t="s">
        <v>27</v>
      </c>
      <c r="F13" s="10">
        <f>QUARTILE(B2:B215,3)</f>
        <v>283605</v>
      </c>
      <c r="H13" s="11" t="s">
        <v>44</v>
      </c>
      <c r="I13" s="3">
        <v>27</v>
      </c>
    </row>
    <row r="14" spans="1:9" x14ac:dyDescent="0.3">
      <c r="A14" s="1">
        <v>218000</v>
      </c>
      <c r="B14">
        <f t="shared" si="0"/>
        <v>218000</v>
      </c>
      <c r="C14" t="b">
        <f t="shared" si="1"/>
        <v>0</v>
      </c>
      <c r="E14" s="10" t="s">
        <v>28</v>
      </c>
      <c r="F14" s="10">
        <f>F13-F12</f>
        <v>33605</v>
      </c>
      <c r="H14" s="7" t="s">
        <v>45</v>
      </c>
    </row>
    <row r="15" spans="1:9" x14ac:dyDescent="0.3">
      <c r="A15" s="1"/>
      <c r="B15">
        <f t="shared" si="0"/>
        <v>283605</v>
      </c>
      <c r="C15" t="b">
        <f t="shared" si="1"/>
        <v>0</v>
      </c>
      <c r="E15" s="10" t="s">
        <v>30</v>
      </c>
      <c r="F15" s="10">
        <f>F13+(1.5*F14)</f>
        <v>334012.5</v>
      </c>
      <c r="H15" s="7" t="s">
        <v>46</v>
      </c>
      <c r="I15">
        <v>214</v>
      </c>
    </row>
    <row r="16" spans="1:9" x14ac:dyDescent="0.3">
      <c r="A16" s="1">
        <v>200000</v>
      </c>
      <c r="B16">
        <f t="shared" si="0"/>
        <v>200000</v>
      </c>
      <c r="C16" t="b">
        <f t="shared" si="1"/>
        <v>0</v>
      </c>
      <c r="E16" s="10" t="s">
        <v>29</v>
      </c>
      <c r="F16" s="10">
        <f>F12-(1.5*F14)</f>
        <v>199592.5</v>
      </c>
    </row>
    <row r="17" spans="1:3" x14ac:dyDescent="0.3">
      <c r="A17" s="1">
        <v>300000</v>
      </c>
      <c r="B17">
        <f t="shared" si="0"/>
        <v>300000</v>
      </c>
      <c r="C17" t="b">
        <f t="shared" si="1"/>
        <v>0</v>
      </c>
    </row>
    <row r="18" spans="1:3" x14ac:dyDescent="0.3">
      <c r="A18" s="1"/>
      <c r="B18">
        <f t="shared" si="0"/>
        <v>283605</v>
      </c>
      <c r="C18" t="b">
        <f t="shared" si="1"/>
        <v>0</v>
      </c>
    </row>
    <row r="19" spans="1:3" x14ac:dyDescent="0.3">
      <c r="A19" s="1"/>
      <c r="B19">
        <f t="shared" si="0"/>
        <v>283605</v>
      </c>
      <c r="C19" t="b">
        <f t="shared" si="1"/>
        <v>0</v>
      </c>
    </row>
    <row r="20" spans="1:3" x14ac:dyDescent="0.3">
      <c r="A20" s="1">
        <v>236000</v>
      </c>
      <c r="B20">
        <f t="shared" si="0"/>
        <v>236000</v>
      </c>
      <c r="C20" t="b">
        <f t="shared" si="1"/>
        <v>0</v>
      </c>
    </row>
    <row r="21" spans="1:3" x14ac:dyDescent="0.3">
      <c r="A21" s="1">
        <v>265000</v>
      </c>
      <c r="B21">
        <f t="shared" si="0"/>
        <v>265000</v>
      </c>
      <c r="C21" t="b">
        <f t="shared" si="1"/>
        <v>0</v>
      </c>
    </row>
    <row r="22" spans="1:3" x14ac:dyDescent="0.3">
      <c r="A22" s="1">
        <v>393000</v>
      </c>
      <c r="B22">
        <f t="shared" si="0"/>
        <v>393000</v>
      </c>
      <c r="C22" t="b">
        <f t="shared" si="1"/>
        <v>1</v>
      </c>
    </row>
    <row r="23" spans="1:3" x14ac:dyDescent="0.3">
      <c r="A23" s="1">
        <v>360000</v>
      </c>
      <c r="B23">
        <f t="shared" si="0"/>
        <v>360000</v>
      </c>
      <c r="C23" t="b">
        <f t="shared" si="1"/>
        <v>1</v>
      </c>
    </row>
    <row r="24" spans="1:3" x14ac:dyDescent="0.3">
      <c r="A24" s="1">
        <v>300000</v>
      </c>
      <c r="B24">
        <f t="shared" si="0"/>
        <v>300000</v>
      </c>
      <c r="C24" t="b">
        <f t="shared" si="1"/>
        <v>0</v>
      </c>
    </row>
    <row r="25" spans="1:3" x14ac:dyDescent="0.3">
      <c r="A25" s="1">
        <v>360000</v>
      </c>
      <c r="B25">
        <f t="shared" si="0"/>
        <v>360000</v>
      </c>
      <c r="C25" t="b">
        <f t="shared" si="1"/>
        <v>1</v>
      </c>
    </row>
    <row r="26" spans="1:3" x14ac:dyDescent="0.3">
      <c r="A26" s="1"/>
      <c r="B26">
        <f t="shared" si="0"/>
        <v>283605</v>
      </c>
      <c r="C26" t="b">
        <f t="shared" si="1"/>
        <v>0</v>
      </c>
    </row>
    <row r="27" spans="1:3" x14ac:dyDescent="0.3">
      <c r="A27" s="1">
        <v>240000</v>
      </c>
      <c r="B27">
        <f t="shared" si="0"/>
        <v>240000</v>
      </c>
      <c r="C27" t="b">
        <f t="shared" si="1"/>
        <v>0</v>
      </c>
    </row>
    <row r="28" spans="1:3" x14ac:dyDescent="0.3">
      <c r="A28" s="1">
        <v>265000</v>
      </c>
      <c r="B28">
        <f t="shared" si="0"/>
        <v>265000</v>
      </c>
      <c r="C28" t="b">
        <f t="shared" si="1"/>
        <v>0</v>
      </c>
    </row>
    <row r="29" spans="1:3" x14ac:dyDescent="0.3">
      <c r="A29" s="1">
        <v>350000</v>
      </c>
      <c r="B29">
        <f t="shared" si="0"/>
        <v>350000</v>
      </c>
      <c r="C29" t="b">
        <f t="shared" si="1"/>
        <v>1</v>
      </c>
    </row>
    <row r="30" spans="1:3" x14ac:dyDescent="0.3">
      <c r="A30" s="1"/>
      <c r="B30">
        <f t="shared" si="0"/>
        <v>283605</v>
      </c>
      <c r="C30" t="b">
        <f t="shared" si="1"/>
        <v>0</v>
      </c>
    </row>
    <row r="31" spans="1:3" x14ac:dyDescent="0.3">
      <c r="A31" s="1">
        <v>250000</v>
      </c>
      <c r="B31">
        <f t="shared" si="0"/>
        <v>250000</v>
      </c>
      <c r="C31" t="b">
        <f t="shared" si="1"/>
        <v>0</v>
      </c>
    </row>
    <row r="32" spans="1:3" x14ac:dyDescent="0.3">
      <c r="A32" s="1"/>
      <c r="B32">
        <f t="shared" si="0"/>
        <v>283605</v>
      </c>
      <c r="C32" t="b">
        <f t="shared" si="1"/>
        <v>0</v>
      </c>
    </row>
    <row r="33" spans="1:3" x14ac:dyDescent="0.3">
      <c r="A33" s="1">
        <v>278000</v>
      </c>
      <c r="B33">
        <f t="shared" si="0"/>
        <v>278000</v>
      </c>
      <c r="C33" t="b">
        <f t="shared" si="1"/>
        <v>0</v>
      </c>
    </row>
    <row r="34" spans="1:3" x14ac:dyDescent="0.3">
      <c r="A34" s="1">
        <v>260000</v>
      </c>
      <c r="B34">
        <f t="shared" si="0"/>
        <v>260000</v>
      </c>
      <c r="C34" t="b">
        <f t="shared" si="1"/>
        <v>0</v>
      </c>
    </row>
    <row r="35" spans="1:3" x14ac:dyDescent="0.3">
      <c r="A35" s="1"/>
      <c r="B35">
        <f t="shared" si="0"/>
        <v>283605</v>
      </c>
      <c r="C35" t="b">
        <f t="shared" si="1"/>
        <v>0</v>
      </c>
    </row>
    <row r="36" spans="1:3" x14ac:dyDescent="0.3">
      <c r="A36" s="1">
        <v>300000</v>
      </c>
      <c r="B36">
        <f t="shared" si="0"/>
        <v>300000</v>
      </c>
      <c r="C36" t="b">
        <f t="shared" si="1"/>
        <v>0</v>
      </c>
    </row>
    <row r="37" spans="1:3" x14ac:dyDescent="0.3">
      <c r="A37" s="1"/>
      <c r="B37">
        <f t="shared" si="0"/>
        <v>283605</v>
      </c>
      <c r="C37" t="b">
        <f t="shared" si="1"/>
        <v>0</v>
      </c>
    </row>
    <row r="38" spans="1:3" x14ac:dyDescent="0.3">
      <c r="A38" s="1">
        <v>320000</v>
      </c>
      <c r="B38">
        <f t="shared" si="0"/>
        <v>320000</v>
      </c>
      <c r="C38" t="b">
        <f t="shared" si="1"/>
        <v>0</v>
      </c>
    </row>
    <row r="39" spans="1:3" x14ac:dyDescent="0.3">
      <c r="A39" s="1">
        <v>240000</v>
      </c>
      <c r="B39">
        <f t="shared" si="0"/>
        <v>240000</v>
      </c>
      <c r="C39" t="b">
        <f t="shared" si="1"/>
        <v>0</v>
      </c>
    </row>
    <row r="40" spans="1:3" x14ac:dyDescent="0.3">
      <c r="A40" s="1">
        <v>411000</v>
      </c>
      <c r="B40">
        <f t="shared" si="0"/>
        <v>411000</v>
      </c>
      <c r="C40" t="b">
        <f t="shared" si="1"/>
        <v>1</v>
      </c>
    </row>
    <row r="41" spans="1:3" x14ac:dyDescent="0.3">
      <c r="A41" s="1">
        <v>287000</v>
      </c>
      <c r="B41">
        <f t="shared" si="0"/>
        <v>287000</v>
      </c>
      <c r="C41" t="b">
        <f t="shared" si="1"/>
        <v>0</v>
      </c>
    </row>
    <row r="42" spans="1:3" x14ac:dyDescent="0.3">
      <c r="A42" s="1"/>
      <c r="B42">
        <f t="shared" si="0"/>
        <v>283605</v>
      </c>
      <c r="C42" t="b">
        <f t="shared" si="1"/>
        <v>0</v>
      </c>
    </row>
    <row r="43" spans="1:3" x14ac:dyDescent="0.3">
      <c r="A43" s="1"/>
      <c r="B43">
        <f t="shared" si="0"/>
        <v>283605</v>
      </c>
      <c r="C43" t="b">
        <f t="shared" si="1"/>
        <v>0</v>
      </c>
    </row>
    <row r="44" spans="1:3" x14ac:dyDescent="0.3">
      <c r="A44" s="1">
        <v>300000</v>
      </c>
      <c r="B44">
        <f t="shared" si="0"/>
        <v>300000</v>
      </c>
      <c r="C44" t="b">
        <f t="shared" si="1"/>
        <v>0</v>
      </c>
    </row>
    <row r="45" spans="1:3" x14ac:dyDescent="0.3">
      <c r="A45" s="1">
        <v>200000</v>
      </c>
      <c r="B45">
        <f t="shared" si="0"/>
        <v>200000</v>
      </c>
      <c r="C45" t="b">
        <f t="shared" si="1"/>
        <v>0</v>
      </c>
    </row>
    <row r="46" spans="1:3" x14ac:dyDescent="0.3">
      <c r="A46" s="1"/>
      <c r="B46">
        <f t="shared" si="0"/>
        <v>283605</v>
      </c>
      <c r="C46" t="b">
        <f t="shared" si="1"/>
        <v>0</v>
      </c>
    </row>
    <row r="47" spans="1:3" x14ac:dyDescent="0.3">
      <c r="A47" s="1"/>
      <c r="B47">
        <f t="shared" si="0"/>
        <v>283605</v>
      </c>
      <c r="C47" t="b">
        <f t="shared" si="1"/>
        <v>0</v>
      </c>
    </row>
    <row r="48" spans="1:3" x14ac:dyDescent="0.3">
      <c r="A48" s="1">
        <v>204000</v>
      </c>
      <c r="B48">
        <f t="shared" si="0"/>
        <v>204000</v>
      </c>
      <c r="C48" t="b">
        <f t="shared" si="1"/>
        <v>0</v>
      </c>
    </row>
    <row r="49" spans="1:3" x14ac:dyDescent="0.3">
      <c r="A49" s="1">
        <v>250000</v>
      </c>
      <c r="B49">
        <f t="shared" si="0"/>
        <v>250000</v>
      </c>
      <c r="C49" t="b">
        <f t="shared" si="1"/>
        <v>0</v>
      </c>
    </row>
    <row r="50" spans="1:3" x14ac:dyDescent="0.3">
      <c r="A50" s="1"/>
      <c r="B50">
        <f t="shared" si="0"/>
        <v>283605</v>
      </c>
      <c r="C50" t="b">
        <f t="shared" si="1"/>
        <v>0</v>
      </c>
    </row>
    <row r="51" spans="1:3" x14ac:dyDescent="0.3">
      <c r="A51" s="1">
        <v>200000</v>
      </c>
      <c r="B51">
        <f t="shared" si="0"/>
        <v>200000</v>
      </c>
      <c r="C51" t="b">
        <f t="shared" si="1"/>
        <v>0</v>
      </c>
    </row>
    <row r="52" spans="1:3" x14ac:dyDescent="0.3">
      <c r="A52" s="1"/>
      <c r="B52">
        <f t="shared" si="0"/>
        <v>283605</v>
      </c>
      <c r="C52" t="b">
        <f t="shared" si="1"/>
        <v>0</v>
      </c>
    </row>
    <row r="53" spans="1:3" x14ac:dyDescent="0.3">
      <c r="A53" s="1"/>
      <c r="B53">
        <f t="shared" si="0"/>
        <v>283605</v>
      </c>
      <c r="C53" t="b">
        <f t="shared" si="1"/>
        <v>0</v>
      </c>
    </row>
    <row r="54" spans="1:3" x14ac:dyDescent="0.3">
      <c r="A54" s="1">
        <v>450000</v>
      </c>
      <c r="B54">
        <f t="shared" si="0"/>
        <v>450000</v>
      </c>
      <c r="C54" t="b">
        <f t="shared" si="1"/>
        <v>1</v>
      </c>
    </row>
    <row r="55" spans="1:3" x14ac:dyDescent="0.3">
      <c r="A55" s="1">
        <v>216000</v>
      </c>
      <c r="B55">
        <f t="shared" si="0"/>
        <v>216000</v>
      </c>
      <c r="C55" t="b">
        <f t="shared" si="1"/>
        <v>0</v>
      </c>
    </row>
    <row r="56" spans="1:3" x14ac:dyDescent="0.3">
      <c r="A56" s="1">
        <v>220000</v>
      </c>
      <c r="B56">
        <f t="shared" si="0"/>
        <v>220000</v>
      </c>
      <c r="C56" t="b">
        <f t="shared" si="1"/>
        <v>0</v>
      </c>
    </row>
    <row r="57" spans="1:3" x14ac:dyDescent="0.3">
      <c r="A57" s="1">
        <v>240000</v>
      </c>
      <c r="B57">
        <f t="shared" si="0"/>
        <v>240000</v>
      </c>
      <c r="C57" t="b">
        <f t="shared" si="1"/>
        <v>0</v>
      </c>
    </row>
    <row r="58" spans="1:3" x14ac:dyDescent="0.3">
      <c r="A58" s="1">
        <v>360000</v>
      </c>
      <c r="B58">
        <f t="shared" si="0"/>
        <v>360000</v>
      </c>
      <c r="C58" t="b">
        <f t="shared" si="1"/>
        <v>1</v>
      </c>
    </row>
    <row r="59" spans="1:3" x14ac:dyDescent="0.3">
      <c r="A59" s="1">
        <v>268000</v>
      </c>
      <c r="B59">
        <f t="shared" si="0"/>
        <v>268000</v>
      </c>
      <c r="C59" t="b">
        <f t="shared" si="1"/>
        <v>0</v>
      </c>
    </row>
    <row r="60" spans="1:3" x14ac:dyDescent="0.3">
      <c r="A60" s="1">
        <v>265000</v>
      </c>
      <c r="B60">
        <f t="shared" si="0"/>
        <v>265000</v>
      </c>
      <c r="C60" t="b">
        <f t="shared" si="1"/>
        <v>0</v>
      </c>
    </row>
    <row r="61" spans="1:3" x14ac:dyDescent="0.3">
      <c r="A61" s="1">
        <v>260000</v>
      </c>
      <c r="B61">
        <f t="shared" si="0"/>
        <v>260000</v>
      </c>
      <c r="C61" t="b">
        <f t="shared" si="1"/>
        <v>0</v>
      </c>
    </row>
    <row r="62" spans="1:3" x14ac:dyDescent="0.3">
      <c r="A62" s="1">
        <v>300000</v>
      </c>
      <c r="B62">
        <f t="shared" si="0"/>
        <v>300000</v>
      </c>
      <c r="C62" t="b">
        <f t="shared" si="1"/>
        <v>0</v>
      </c>
    </row>
    <row r="63" spans="1:3" x14ac:dyDescent="0.3">
      <c r="A63" s="1">
        <v>240000</v>
      </c>
      <c r="B63">
        <f t="shared" si="0"/>
        <v>240000</v>
      </c>
      <c r="C63" t="b">
        <f t="shared" si="1"/>
        <v>0</v>
      </c>
    </row>
    <row r="64" spans="1:3" x14ac:dyDescent="0.3">
      <c r="A64" s="1"/>
      <c r="B64">
        <f t="shared" si="0"/>
        <v>283605</v>
      </c>
      <c r="C64" t="b">
        <f t="shared" si="1"/>
        <v>0</v>
      </c>
    </row>
    <row r="65" spans="1:3" x14ac:dyDescent="0.3">
      <c r="A65" s="1">
        <v>240000</v>
      </c>
      <c r="B65">
        <f t="shared" si="0"/>
        <v>240000</v>
      </c>
      <c r="C65" t="b">
        <f t="shared" si="1"/>
        <v>0</v>
      </c>
    </row>
    <row r="66" spans="1:3" x14ac:dyDescent="0.3">
      <c r="A66" s="1"/>
      <c r="B66">
        <f t="shared" si="0"/>
        <v>283605</v>
      </c>
      <c r="C66" t="b">
        <f t="shared" si="1"/>
        <v>0</v>
      </c>
    </row>
    <row r="67" spans="1:3" x14ac:dyDescent="0.3">
      <c r="A67" s="1">
        <v>275000</v>
      </c>
      <c r="B67">
        <f t="shared" ref="B67:B130" si="2">IF(A67=0,$F$9,A67)</f>
        <v>275000</v>
      </c>
      <c r="C67" t="b">
        <f t="shared" ref="C67:C130" si="3">OR(B67&gt;$F$15,B67&lt;$F$16)</f>
        <v>0</v>
      </c>
    </row>
    <row r="68" spans="1:3" x14ac:dyDescent="0.3">
      <c r="A68" s="1">
        <v>275000</v>
      </c>
      <c r="B68">
        <f t="shared" si="2"/>
        <v>275000</v>
      </c>
      <c r="C68" t="b">
        <f t="shared" si="3"/>
        <v>0</v>
      </c>
    </row>
    <row r="69" spans="1:3" x14ac:dyDescent="0.3">
      <c r="A69" s="1"/>
      <c r="B69">
        <f t="shared" si="2"/>
        <v>283605</v>
      </c>
      <c r="C69" t="b">
        <f t="shared" si="3"/>
        <v>0</v>
      </c>
    </row>
    <row r="70" spans="1:3" x14ac:dyDescent="0.3">
      <c r="A70" s="1">
        <v>275000</v>
      </c>
      <c r="B70">
        <f t="shared" si="2"/>
        <v>275000</v>
      </c>
      <c r="C70" t="b">
        <f t="shared" si="3"/>
        <v>0</v>
      </c>
    </row>
    <row r="71" spans="1:3" x14ac:dyDescent="0.3">
      <c r="A71" s="1">
        <v>360000</v>
      </c>
      <c r="B71">
        <f t="shared" si="2"/>
        <v>360000</v>
      </c>
      <c r="C71" t="b">
        <f t="shared" si="3"/>
        <v>1</v>
      </c>
    </row>
    <row r="72" spans="1:3" x14ac:dyDescent="0.3">
      <c r="A72" s="1">
        <v>240000</v>
      </c>
      <c r="B72">
        <f t="shared" si="2"/>
        <v>240000</v>
      </c>
      <c r="C72" t="b">
        <f t="shared" si="3"/>
        <v>0</v>
      </c>
    </row>
    <row r="73" spans="1:3" x14ac:dyDescent="0.3">
      <c r="A73" s="1">
        <v>240000</v>
      </c>
      <c r="B73">
        <f t="shared" si="2"/>
        <v>240000</v>
      </c>
      <c r="C73" t="b">
        <f t="shared" si="3"/>
        <v>0</v>
      </c>
    </row>
    <row r="74" spans="1:3" x14ac:dyDescent="0.3">
      <c r="A74" s="1">
        <v>218000</v>
      </c>
      <c r="B74">
        <f t="shared" si="2"/>
        <v>218000</v>
      </c>
      <c r="C74" t="b">
        <f t="shared" si="3"/>
        <v>0</v>
      </c>
    </row>
    <row r="75" spans="1:3" x14ac:dyDescent="0.3">
      <c r="A75" s="1">
        <v>336000</v>
      </c>
      <c r="B75">
        <f t="shared" si="2"/>
        <v>336000</v>
      </c>
      <c r="C75" t="b">
        <f t="shared" si="3"/>
        <v>1</v>
      </c>
    </row>
    <row r="76" spans="1:3" x14ac:dyDescent="0.3">
      <c r="A76" s="1"/>
      <c r="B76">
        <f t="shared" si="2"/>
        <v>283605</v>
      </c>
      <c r="C76" t="b">
        <f t="shared" si="3"/>
        <v>0</v>
      </c>
    </row>
    <row r="77" spans="1:3" x14ac:dyDescent="0.3">
      <c r="A77" s="1">
        <v>230000</v>
      </c>
      <c r="B77">
        <f t="shared" si="2"/>
        <v>230000</v>
      </c>
      <c r="C77" t="b">
        <f t="shared" si="3"/>
        <v>0</v>
      </c>
    </row>
    <row r="78" spans="1:3" x14ac:dyDescent="0.3">
      <c r="A78" s="1">
        <v>500000</v>
      </c>
      <c r="B78">
        <f t="shared" si="2"/>
        <v>500000</v>
      </c>
      <c r="C78" t="b">
        <f t="shared" si="3"/>
        <v>1</v>
      </c>
    </row>
    <row r="79" spans="1:3" x14ac:dyDescent="0.3">
      <c r="A79" s="1">
        <v>270000</v>
      </c>
      <c r="B79">
        <f t="shared" si="2"/>
        <v>270000</v>
      </c>
      <c r="C79" t="b">
        <f t="shared" si="3"/>
        <v>0</v>
      </c>
    </row>
    <row r="80" spans="1:3" x14ac:dyDescent="0.3">
      <c r="A80" s="1"/>
      <c r="B80">
        <f t="shared" si="2"/>
        <v>283605</v>
      </c>
      <c r="C80" t="b">
        <f t="shared" si="3"/>
        <v>0</v>
      </c>
    </row>
    <row r="81" spans="1:3" x14ac:dyDescent="0.3">
      <c r="A81" s="1">
        <v>240000</v>
      </c>
      <c r="B81">
        <f t="shared" si="2"/>
        <v>240000</v>
      </c>
      <c r="C81" t="b">
        <f t="shared" si="3"/>
        <v>0</v>
      </c>
    </row>
    <row r="82" spans="1:3" x14ac:dyDescent="0.3">
      <c r="A82" s="1">
        <v>300000</v>
      </c>
      <c r="B82">
        <f t="shared" si="2"/>
        <v>300000</v>
      </c>
      <c r="C82" t="b">
        <f t="shared" si="3"/>
        <v>0</v>
      </c>
    </row>
    <row r="83" spans="1:3" x14ac:dyDescent="0.3">
      <c r="A83" s="1"/>
      <c r="B83">
        <f t="shared" si="2"/>
        <v>283605</v>
      </c>
      <c r="C83" t="b">
        <f t="shared" si="3"/>
        <v>0</v>
      </c>
    </row>
    <row r="84" spans="1:3" x14ac:dyDescent="0.3">
      <c r="A84" s="1">
        <v>300000</v>
      </c>
      <c r="B84">
        <f t="shared" si="2"/>
        <v>300000</v>
      </c>
      <c r="C84" t="b">
        <f t="shared" si="3"/>
        <v>0</v>
      </c>
    </row>
    <row r="85" spans="1:3" x14ac:dyDescent="0.3">
      <c r="A85" s="1">
        <v>300000</v>
      </c>
      <c r="B85">
        <f t="shared" si="2"/>
        <v>300000</v>
      </c>
      <c r="C85" t="b">
        <f t="shared" si="3"/>
        <v>0</v>
      </c>
    </row>
    <row r="86" spans="1:3" x14ac:dyDescent="0.3">
      <c r="A86" s="1">
        <v>400000</v>
      </c>
      <c r="B86">
        <f t="shared" si="2"/>
        <v>400000</v>
      </c>
      <c r="C86" t="b">
        <f t="shared" si="3"/>
        <v>1</v>
      </c>
    </row>
    <row r="87" spans="1:3" x14ac:dyDescent="0.3">
      <c r="A87" s="1">
        <v>220000</v>
      </c>
      <c r="B87">
        <f t="shared" si="2"/>
        <v>220000</v>
      </c>
      <c r="C87" t="b">
        <f t="shared" si="3"/>
        <v>0</v>
      </c>
    </row>
    <row r="88" spans="1:3" x14ac:dyDescent="0.3">
      <c r="A88" s="1"/>
      <c r="B88">
        <f t="shared" si="2"/>
        <v>283605</v>
      </c>
      <c r="C88" t="b">
        <f t="shared" si="3"/>
        <v>0</v>
      </c>
    </row>
    <row r="89" spans="1:3" x14ac:dyDescent="0.3">
      <c r="A89" s="1">
        <v>210000</v>
      </c>
      <c r="B89">
        <f t="shared" si="2"/>
        <v>210000</v>
      </c>
      <c r="C89" t="b">
        <f t="shared" si="3"/>
        <v>0</v>
      </c>
    </row>
    <row r="90" spans="1:3" x14ac:dyDescent="0.3">
      <c r="A90" s="1">
        <v>210000</v>
      </c>
      <c r="B90">
        <f t="shared" si="2"/>
        <v>210000</v>
      </c>
      <c r="C90" t="b">
        <f t="shared" si="3"/>
        <v>0</v>
      </c>
    </row>
    <row r="91" spans="1:3" x14ac:dyDescent="0.3">
      <c r="A91" s="1">
        <v>300000</v>
      </c>
      <c r="B91">
        <f t="shared" si="2"/>
        <v>300000</v>
      </c>
      <c r="C91" t="b">
        <f t="shared" si="3"/>
        <v>0</v>
      </c>
    </row>
    <row r="92" spans="1:3" x14ac:dyDescent="0.3">
      <c r="A92" s="1"/>
      <c r="B92">
        <f t="shared" si="2"/>
        <v>283605</v>
      </c>
      <c r="C92" t="b">
        <f t="shared" si="3"/>
        <v>0</v>
      </c>
    </row>
    <row r="93" spans="1:3" x14ac:dyDescent="0.3">
      <c r="A93" s="1">
        <v>230000</v>
      </c>
      <c r="B93">
        <f t="shared" si="2"/>
        <v>230000</v>
      </c>
      <c r="C93" t="b">
        <f t="shared" si="3"/>
        <v>0</v>
      </c>
    </row>
    <row r="94" spans="1:3" x14ac:dyDescent="0.3">
      <c r="A94" s="1"/>
      <c r="B94">
        <f t="shared" si="2"/>
        <v>283605</v>
      </c>
      <c r="C94" t="b">
        <f t="shared" si="3"/>
        <v>0</v>
      </c>
    </row>
    <row r="95" spans="1:3" x14ac:dyDescent="0.3">
      <c r="A95" s="1">
        <v>260000</v>
      </c>
      <c r="B95">
        <f t="shared" si="2"/>
        <v>260000</v>
      </c>
      <c r="C95" t="b">
        <f t="shared" si="3"/>
        <v>0</v>
      </c>
    </row>
    <row r="96" spans="1:3" x14ac:dyDescent="0.3">
      <c r="A96" s="1">
        <v>420000</v>
      </c>
      <c r="B96">
        <f t="shared" si="2"/>
        <v>420000</v>
      </c>
      <c r="C96" t="b">
        <f t="shared" si="3"/>
        <v>1</v>
      </c>
    </row>
    <row r="97" spans="1:3" x14ac:dyDescent="0.3">
      <c r="A97" s="1">
        <v>300000</v>
      </c>
      <c r="B97">
        <f t="shared" si="2"/>
        <v>300000</v>
      </c>
      <c r="C97" t="b">
        <f t="shared" si="3"/>
        <v>0</v>
      </c>
    </row>
    <row r="98" spans="1:3" x14ac:dyDescent="0.3">
      <c r="A98" s="1"/>
      <c r="B98">
        <f t="shared" si="2"/>
        <v>283605</v>
      </c>
      <c r="C98" t="b">
        <f t="shared" si="3"/>
        <v>0</v>
      </c>
    </row>
    <row r="99" spans="1:3" x14ac:dyDescent="0.3">
      <c r="A99" s="1">
        <v>220000</v>
      </c>
      <c r="B99">
        <f t="shared" si="2"/>
        <v>220000</v>
      </c>
      <c r="C99" t="b">
        <f t="shared" si="3"/>
        <v>0</v>
      </c>
    </row>
    <row r="100" spans="1:3" x14ac:dyDescent="0.3">
      <c r="A100" s="1"/>
      <c r="B100">
        <f t="shared" si="2"/>
        <v>283605</v>
      </c>
      <c r="C100" t="b">
        <f t="shared" si="3"/>
        <v>0</v>
      </c>
    </row>
    <row r="101" spans="1:3" x14ac:dyDescent="0.3">
      <c r="A101" s="1"/>
      <c r="B101">
        <f t="shared" si="2"/>
        <v>283605</v>
      </c>
      <c r="C101" t="b">
        <f t="shared" si="3"/>
        <v>0</v>
      </c>
    </row>
    <row r="102" spans="1:3" x14ac:dyDescent="0.3">
      <c r="A102" s="1">
        <v>380000</v>
      </c>
      <c r="B102">
        <f t="shared" si="2"/>
        <v>380000</v>
      </c>
      <c r="C102" t="b">
        <f t="shared" si="3"/>
        <v>1</v>
      </c>
    </row>
    <row r="103" spans="1:3" x14ac:dyDescent="0.3">
      <c r="A103" s="1">
        <v>300000</v>
      </c>
      <c r="B103">
        <f t="shared" si="2"/>
        <v>300000</v>
      </c>
      <c r="C103" t="b">
        <f t="shared" si="3"/>
        <v>0</v>
      </c>
    </row>
    <row r="104" spans="1:3" x14ac:dyDescent="0.3">
      <c r="A104" s="1">
        <v>240000</v>
      </c>
      <c r="B104">
        <f t="shared" si="2"/>
        <v>240000</v>
      </c>
      <c r="C104" t="b">
        <f t="shared" si="3"/>
        <v>0</v>
      </c>
    </row>
    <row r="105" spans="1:3" x14ac:dyDescent="0.3">
      <c r="A105" s="1">
        <v>360000</v>
      </c>
      <c r="B105">
        <f t="shared" si="2"/>
        <v>360000</v>
      </c>
      <c r="C105" t="b">
        <f t="shared" si="3"/>
        <v>1</v>
      </c>
    </row>
    <row r="106" spans="1:3" x14ac:dyDescent="0.3">
      <c r="A106" s="1"/>
      <c r="B106">
        <f t="shared" si="2"/>
        <v>283605</v>
      </c>
      <c r="C106" t="b">
        <f t="shared" si="3"/>
        <v>0</v>
      </c>
    </row>
    <row r="107" spans="1:3" x14ac:dyDescent="0.3">
      <c r="A107" s="1"/>
      <c r="B107">
        <f t="shared" si="2"/>
        <v>283605</v>
      </c>
      <c r="C107" t="b">
        <f t="shared" si="3"/>
        <v>0</v>
      </c>
    </row>
    <row r="108" spans="1:3" x14ac:dyDescent="0.3">
      <c r="A108" s="1">
        <v>200000</v>
      </c>
      <c r="B108">
        <f t="shared" si="2"/>
        <v>200000</v>
      </c>
      <c r="C108" t="b">
        <f t="shared" si="3"/>
        <v>0</v>
      </c>
    </row>
    <row r="109" spans="1:3" x14ac:dyDescent="0.3">
      <c r="A109" s="1">
        <v>300000</v>
      </c>
      <c r="B109">
        <f t="shared" si="2"/>
        <v>300000</v>
      </c>
      <c r="C109" t="b">
        <f t="shared" si="3"/>
        <v>0</v>
      </c>
    </row>
    <row r="110" spans="1:3" x14ac:dyDescent="0.3">
      <c r="A110" s="1"/>
      <c r="B110">
        <f t="shared" si="2"/>
        <v>283605</v>
      </c>
      <c r="C110" t="b">
        <f t="shared" si="3"/>
        <v>0</v>
      </c>
    </row>
    <row r="111" spans="1:3" x14ac:dyDescent="0.3">
      <c r="A111" s="1">
        <v>250000</v>
      </c>
      <c r="B111">
        <f t="shared" si="2"/>
        <v>250000</v>
      </c>
      <c r="C111" t="b">
        <f t="shared" si="3"/>
        <v>0</v>
      </c>
    </row>
    <row r="112" spans="1:3" x14ac:dyDescent="0.3">
      <c r="A112" s="1"/>
      <c r="B112">
        <f t="shared" si="2"/>
        <v>283605</v>
      </c>
      <c r="C112" t="b">
        <f t="shared" si="3"/>
        <v>0</v>
      </c>
    </row>
    <row r="113" spans="1:3" x14ac:dyDescent="0.3">
      <c r="A113" s="1">
        <v>250000</v>
      </c>
      <c r="B113">
        <f t="shared" si="2"/>
        <v>250000</v>
      </c>
      <c r="C113" t="b">
        <f t="shared" si="3"/>
        <v>0</v>
      </c>
    </row>
    <row r="114" spans="1:3" x14ac:dyDescent="0.3">
      <c r="A114" s="1">
        <v>280000</v>
      </c>
      <c r="B114">
        <f t="shared" si="2"/>
        <v>280000</v>
      </c>
      <c r="C114" t="b">
        <f t="shared" si="3"/>
        <v>0</v>
      </c>
    </row>
    <row r="115" spans="1:3" x14ac:dyDescent="0.3">
      <c r="A115" s="1">
        <v>250000</v>
      </c>
      <c r="B115">
        <f t="shared" si="2"/>
        <v>250000</v>
      </c>
      <c r="C115" t="b">
        <f t="shared" si="3"/>
        <v>0</v>
      </c>
    </row>
    <row r="116" spans="1:3" x14ac:dyDescent="0.3">
      <c r="A116" s="1">
        <v>216000</v>
      </c>
      <c r="B116">
        <f t="shared" si="2"/>
        <v>216000</v>
      </c>
      <c r="C116" t="b">
        <f t="shared" si="3"/>
        <v>0</v>
      </c>
    </row>
    <row r="117" spans="1:3" x14ac:dyDescent="0.3">
      <c r="A117" s="1">
        <v>300000</v>
      </c>
      <c r="B117">
        <f t="shared" si="2"/>
        <v>300000</v>
      </c>
      <c r="C117" t="b">
        <f t="shared" si="3"/>
        <v>0</v>
      </c>
    </row>
    <row r="118" spans="1:3" x14ac:dyDescent="0.3">
      <c r="A118" s="1">
        <v>240000</v>
      </c>
      <c r="B118">
        <f t="shared" si="2"/>
        <v>240000</v>
      </c>
      <c r="C118" t="b">
        <f t="shared" si="3"/>
        <v>0</v>
      </c>
    </row>
    <row r="119" spans="1:3" x14ac:dyDescent="0.3">
      <c r="A119" s="1">
        <v>276000</v>
      </c>
      <c r="B119">
        <f t="shared" si="2"/>
        <v>276000</v>
      </c>
      <c r="C119" t="b">
        <f t="shared" si="3"/>
        <v>0</v>
      </c>
    </row>
    <row r="120" spans="1:3" x14ac:dyDescent="0.3">
      <c r="A120" s="1">
        <v>140000</v>
      </c>
      <c r="B120">
        <f t="shared" si="2"/>
        <v>140000</v>
      </c>
      <c r="C120" t="b">
        <f t="shared" si="3"/>
        <v>1</v>
      </c>
    </row>
    <row r="121" spans="1:3" x14ac:dyDescent="0.3">
      <c r="A121" s="1"/>
      <c r="B121">
        <f t="shared" si="2"/>
        <v>283605</v>
      </c>
      <c r="C121" t="b">
        <f t="shared" si="3"/>
        <v>0</v>
      </c>
    </row>
    <row r="122" spans="1:3" x14ac:dyDescent="0.3">
      <c r="A122" s="1">
        <v>250000</v>
      </c>
      <c r="B122">
        <f t="shared" si="2"/>
        <v>250000</v>
      </c>
      <c r="C122" t="b">
        <f t="shared" si="3"/>
        <v>0</v>
      </c>
    </row>
    <row r="123" spans="1:3" x14ac:dyDescent="0.3">
      <c r="A123" s="1">
        <v>236000</v>
      </c>
      <c r="B123">
        <f t="shared" si="2"/>
        <v>236000</v>
      </c>
      <c r="C123" t="b">
        <f t="shared" si="3"/>
        <v>0</v>
      </c>
    </row>
    <row r="124" spans="1:3" x14ac:dyDescent="0.3">
      <c r="A124" s="1">
        <v>240000</v>
      </c>
      <c r="B124">
        <f t="shared" si="2"/>
        <v>240000</v>
      </c>
      <c r="C124" t="b">
        <f t="shared" si="3"/>
        <v>0</v>
      </c>
    </row>
    <row r="125" spans="1:3" x14ac:dyDescent="0.3">
      <c r="A125" s="1">
        <v>250000</v>
      </c>
      <c r="B125">
        <f t="shared" si="2"/>
        <v>250000</v>
      </c>
      <c r="C125" t="b">
        <f t="shared" si="3"/>
        <v>0</v>
      </c>
    </row>
    <row r="126" spans="1:3" x14ac:dyDescent="0.3">
      <c r="A126" s="1">
        <v>350000</v>
      </c>
      <c r="B126">
        <f t="shared" si="2"/>
        <v>350000</v>
      </c>
      <c r="C126" t="b">
        <f t="shared" si="3"/>
        <v>1</v>
      </c>
    </row>
    <row r="127" spans="1:3" x14ac:dyDescent="0.3">
      <c r="A127" s="1">
        <v>210000</v>
      </c>
      <c r="B127">
        <f t="shared" si="2"/>
        <v>210000</v>
      </c>
      <c r="C127" t="b">
        <f t="shared" si="3"/>
        <v>0</v>
      </c>
    </row>
    <row r="128" spans="1:3" x14ac:dyDescent="0.3">
      <c r="A128" s="1">
        <v>250000</v>
      </c>
      <c r="B128">
        <f t="shared" si="2"/>
        <v>250000</v>
      </c>
      <c r="C128" t="b">
        <f t="shared" si="3"/>
        <v>0</v>
      </c>
    </row>
    <row r="129" spans="1:3" x14ac:dyDescent="0.3">
      <c r="A129" s="1">
        <v>400000</v>
      </c>
      <c r="B129">
        <f t="shared" si="2"/>
        <v>400000</v>
      </c>
      <c r="C129" t="b">
        <f t="shared" si="3"/>
        <v>1</v>
      </c>
    </row>
    <row r="130" spans="1:3" x14ac:dyDescent="0.3">
      <c r="A130" s="1">
        <v>250000</v>
      </c>
      <c r="B130">
        <f t="shared" si="2"/>
        <v>250000</v>
      </c>
      <c r="C130" t="b">
        <f t="shared" si="3"/>
        <v>0</v>
      </c>
    </row>
    <row r="131" spans="1:3" x14ac:dyDescent="0.3">
      <c r="A131" s="1"/>
      <c r="B131">
        <f t="shared" ref="B131:B194" si="4">IF(A131=0,$F$9,A131)</f>
        <v>283605</v>
      </c>
      <c r="C131" t="b">
        <f t="shared" ref="C131:C194" si="5">OR(B131&gt;$F$15,B131&lt;$F$16)</f>
        <v>0</v>
      </c>
    </row>
    <row r="132" spans="1:3" x14ac:dyDescent="0.3">
      <c r="A132" s="1">
        <v>360000</v>
      </c>
      <c r="B132">
        <f t="shared" si="4"/>
        <v>360000</v>
      </c>
      <c r="C132" t="b">
        <f t="shared" si="5"/>
        <v>1</v>
      </c>
    </row>
    <row r="133" spans="1:3" x14ac:dyDescent="0.3">
      <c r="A133" s="1">
        <v>300000</v>
      </c>
      <c r="B133">
        <f t="shared" si="4"/>
        <v>300000</v>
      </c>
      <c r="C133" t="b">
        <f t="shared" si="5"/>
        <v>0</v>
      </c>
    </row>
    <row r="134" spans="1:3" x14ac:dyDescent="0.3">
      <c r="A134" s="1">
        <v>250000</v>
      </c>
      <c r="B134">
        <f t="shared" si="4"/>
        <v>250000</v>
      </c>
      <c r="C134" t="b">
        <f t="shared" si="5"/>
        <v>0</v>
      </c>
    </row>
    <row r="135" spans="1:3" x14ac:dyDescent="0.3">
      <c r="A135" s="1">
        <v>250000</v>
      </c>
      <c r="B135">
        <f t="shared" si="4"/>
        <v>250000</v>
      </c>
      <c r="C135" t="b">
        <f t="shared" si="5"/>
        <v>0</v>
      </c>
    </row>
    <row r="136" spans="1:3" x14ac:dyDescent="0.3">
      <c r="A136" s="1">
        <v>200000</v>
      </c>
      <c r="B136">
        <f t="shared" si="4"/>
        <v>200000</v>
      </c>
      <c r="C136" t="b">
        <f t="shared" si="5"/>
        <v>0</v>
      </c>
    </row>
    <row r="137" spans="1:3" x14ac:dyDescent="0.3">
      <c r="A137" s="1"/>
      <c r="B137">
        <f t="shared" si="4"/>
        <v>283605</v>
      </c>
      <c r="C137" t="b">
        <f t="shared" si="5"/>
        <v>0</v>
      </c>
    </row>
    <row r="138" spans="1:3" x14ac:dyDescent="0.3">
      <c r="A138" s="1">
        <v>225000</v>
      </c>
      <c r="B138">
        <f t="shared" si="4"/>
        <v>225000</v>
      </c>
      <c r="C138" t="b">
        <f t="shared" si="5"/>
        <v>0</v>
      </c>
    </row>
    <row r="139" spans="1:3" x14ac:dyDescent="0.3">
      <c r="A139" s="1">
        <v>250000</v>
      </c>
      <c r="B139">
        <f t="shared" si="4"/>
        <v>250000</v>
      </c>
      <c r="C139" t="b">
        <f t="shared" si="5"/>
        <v>0</v>
      </c>
    </row>
    <row r="140" spans="1:3" x14ac:dyDescent="0.3">
      <c r="A140" s="1">
        <v>220000</v>
      </c>
      <c r="B140">
        <f t="shared" si="4"/>
        <v>220000</v>
      </c>
      <c r="C140" t="b">
        <f t="shared" si="5"/>
        <v>0</v>
      </c>
    </row>
    <row r="141" spans="1:3" x14ac:dyDescent="0.3">
      <c r="A141" s="1">
        <v>265000</v>
      </c>
      <c r="B141">
        <f t="shared" si="4"/>
        <v>265000</v>
      </c>
      <c r="C141" t="b">
        <f t="shared" si="5"/>
        <v>0</v>
      </c>
    </row>
    <row r="142" spans="1:3" x14ac:dyDescent="0.3">
      <c r="A142" s="1"/>
      <c r="B142">
        <f t="shared" si="4"/>
        <v>283605</v>
      </c>
      <c r="C142" t="b">
        <f t="shared" si="5"/>
        <v>0</v>
      </c>
    </row>
    <row r="143" spans="1:3" x14ac:dyDescent="0.3">
      <c r="A143" s="1">
        <v>260000</v>
      </c>
      <c r="B143">
        <f t="shared" si="4"/>
        <v>260000</v>
      </c>
      <c r="C143" t="b">
        <f t="shared" si="5"/>
        <v>0</v>
      </c>
    </row>
    <row r="144" spans="1:3" x14ac:dyDescent="0.3">
      <c r="A144" s="1">
        <v>300000</v>
      </c>
      <c r="B144">
        <f t="shared" si="4"/>
        <v>300000</v>
      </c>
      <c r="C144" t="b">
        <f t="shared" si="5"/>
        <v>0</v>
      </c>
    </row>
    <row r="145" spans="1:3" x14ac:dyDescent="0.3">
      <c r="A145" s="1"/>
      <c r="B145">
        <f t="shared" si="4"/>
        <v>283605</v>
      </c>
      <c r="C145" t="b">
        <f t="shared" si="5"/>
        <v>0</v>
      </c>
    </row>
    <row r="146" spans="1:3" x14ac:dyDescent="0.3">
      <c r="A146" s="1">
        <v>400000</v>
      </c>
      <c r="B146">
        <f t="shared" si="4"/>
        <v>400000</v>
      </c>
      <c r="C146" t="b">
        <f t="shared" si="5"/>
        <v>1</v>
      </c>
    </row>
    <row r="147" spans="1:3" x14ac:dyDescent="0.3">
      <c r="A147" s="1">
        <v>233000</v>
      </c>
      <c r="B147">
        <f t="shared" si="4"/>
        <v>233000</v>
      </c>
      <c r="C147" t="b">
        <f t="shared" si="5"/>
        <v>0</v>
      </c>
    </row>
    <row r="148" spans="1:3" x14ac:dyDescent="0.3">
      <c r="A148" s="1">
        <v>300000</v>
      </c>
      <c r="B148">
        <f t="shared" si="4"/>
        <v>300000</v>
      </c>
      <c r="C148" t="b">
        <f t="shared" si="5"/>
        <v>0</v>
      </c>
    </row>
    <row r="149" spans="1:3" x14ac:dyDescent="0.3">
      <c r="A149" s="1">
        <v>240000</v>
      </c>
      <c r="B149">
        <f t="shared" si="4"/>
        <v>240000</v>
      </c>
      <c r="C149" t="b">
        <f t="shared" si="5"/>
        <v>0</v>
      </c>
    </row>
    <row r="150" spans="1:3" x14ac:dyDescent="0.3">
      <c r="A150" s="1"/>
      <c r="B150">
        <f t="shared" si="4"/>
        <v>283605</v>
      </c>
      <c r="C150" t="b">
        <f t="shared" si="5"/>
        <v>0</v>
      </c>
    </row>
    <row r="151" spans="1:3" x14ac:dyDescent="0.3">
      <c r="A151" s="1">
        <v>690000</v>
      </c>
      <c r="B151">
        <f t="shared" si="4"/>
        <v>690000</v>
      </c>
      <c r="C151" t="b">
        <f t="shared" si="5"/>
        <v>1</v>
      </c>
    </row>
    <row r="152" spans="1:3" x14ac:dyDescent="0.3">
      <c r="A152" s="1">
        <v>270000</v>
      </c>
      <c r="B152">
        <f t="shared" si="4"/>
        <v>270000</v>
      </c>
      <c r="C152" t="b">
        <f t="shared" si="5"/>
        <v>0</v>
      </c>
    </row>
    <row r="153" spans="1:3" x14ac:dyDescent="0.3">
      <c r="A153" s="1">
        <v>240000</v>
      </c>
      <c r="B153">
        <f t="shared" si="4"/>
        <v>240000</v>
      </c>
      <c r="C153" t="b">
        <f t="shared" si="5"/>
        <v>0</v>
      </c>
    </row>
    <row r="154" spans="1:3" x14ac:dyDescent="0.3">
      <c r="A154" s="1">
        <v>340000</v>
      </c>
      <c r="B154">
        <f t="shared" si="4"/>
        <v>340000</v>
      </c>
      <c r="C154" t="b">
        <f t="shared" si="5"/>
        <v>1</v>
      </c>
    </row>
    <row r="155" spans="1:3" x14ac:dyDescent="0.3">
      <c r="A155" s="1">
        <v>250000</v>
      </c>
      <c r="B155">
        <f t="shared" si="4"/>
        <v>250000</v>
      </c>
      <c r="C155" t="b">
        <f t="shared" si="5"/>
        <v>0</v>
      </c>
    </row>
    <row r="156" spans="1:3" x14ac:dyDescent="0.3">
      <c r="A156" s="1"/>
      <c r="B156">
        <f t="shared" si="4"/>
        <v>283605</v>
      </c>
      <c r="C156" t="b">
        <f t="shared" si="5"/>
        <v>0</v>
      </c>
    </row>
    <row r="157" spans="1:3" x14ac:dyDescent="0.3">
      <c r="A157" s="1">
        <v>255000</v>
      </c>
      <c r="B157">
        <f t="shared" si="4"/>
        <v>255000</v>
      </c>
      <c r="C157" t="b">
        <f t="shared" si="5"/>
        <v>0</v>
      </c>
    </row>
    <row r="158" spans="1:3" x14ac:dyDescent="0.3">
      <c r="A158" s="1">
        <v>300000</v>
      </c>
      <c r="B158">
        <f t="shared" si="4"/>
        <v>300000</v>
      </c>
      <c r="C158" t="b">
        <f t="shared" si="5"/>
        <v>0</v>
      </c>
    </row>
    <row r="159" spans="1:3" x14ac:dyDescent="0.3">
      <c r="A159" s="1"/>
      <c r="B159">
        <f t="shared" si="4"/>
        <v>283605</v>
      </c>
      <c r="C159" t="b">
        <f t="shared" si="5"/>
        <v>0</v>
      </c>
    </row>
    <row r="160" spans="1:3" x14ac:dyDescent="0.3">
      <c r="A160" s="1"/>
      <c r="B160">
        <f t="shared" si="4"/>
        <v>283605</v>
      </c>
      <c r="C160" t="b">
        <f t="shared" si="5"/>
        <v>0</v>
      </c>
    </row>
    <row r="161" spans="1:3" x14ac:dyDescent="0.3">
      <c r="A161" s="1">
        <v>300000</v>
      </c>
      <c r="B161">
        <f t="shared" si="4"/>
        <v>300000</v>
      </c>
      <c r="C161" t="b">
        <f t="shared" si="5"/>
        <v>0</v>
      </c>
    </row>
    <row r="162" spans="1:3" x14ac:dyDescent="0.3">
      <c r="A162" s="1"/>
      <c r="B162">
        <f t="shared" si="4"/>
        <v>283605</v>
      </c>
      <c r="C162" t="b">
        <f t="shared" si="5"/>
        <v>0</v>
      </c>
    </row>
    <row r="163" spans="1:3" x14ac:dyDescent="0.3">
      <c r="A163" s="1">
        <v>285000</v>
      </c>
      <c r="B163">
        <f t="shared" si="4"/>
        <v>285000</v>
      </c>
      <c r="C163" t="b">
        <f t="shared" si="5"/>
        <v>0</v>
      </c>
    </row>
    <row r="164" spans="1:3" x14ac:dyDescent="0.3">
      <c r="A164" s="1">
        <v>500000</v>
      </c>
      <c r="B164">
        <f t="shared" si="4"/>
        <v>500000</v>
      </c>
      <c r="C164" t="b">
        <f t="shared" si="5"/>
        <v>1</v>
      </c>
    </row>
    <row r="165" spans="1:3" x14ac:dyDescent="0.3">
      <c r="A165" s="1">
        <v>250000</v>
      </c>
      <c r="B165">
        <f t="shared" si="4"/>
        <v>250000</v>
      </c>
      <c r="C165" t="b">
        <f t="shared" si="5"/>
        <v>0</v>
      </c>
    </row>
    <row r="166" spans="1:3" x14ac:dyDescent="0.3">
      <c r="A166" s="1"/>
      <c r="B166">
        <f t="shared" si="4"/>
        <v>283605</v>
      </c>
      <c r="C166" t="b">
        <f t="shared" si="5"/>
        <v>0</v>
      </c>
    </row>
    <row r="167" spans="1:3" x14ac:dyDescent="0.3">
      <c r="A167" s="1">
        <v>240000</v>
      </c>
      <c r="B167">
        <f t="shared" si="4"/>
        <v>240000</v>
      </c>
      <c r="C167" t="b">
        <f t="shared" si="5"/>
        <v>0</v>
      </c>
    </row>
    <row r="168" spans="1:3" x14ac:dyDescent="0.3">
      <c r="A168" s="1"/>
      <c r="B168">
        <f t="shared" si="4"/>
        <v>283605</v>
      </c>
      <c r="C168" t="b">
        <f t="shared" si="5"/>
        <v>0</v>
      </c>
    </row>
    <row r="169" spans="1:3" x14ac:dyDescent="0.3">
      <c r="A169" s="1"/>
      <c r="B169">
        <f t="shared" si="4"/>
        <v>283605</v>
      </c>
      <c r="C169" t="b">
        <f t="shared" si="5"/>
        <v>0</v>
      </c>
    </row>
    <row r="170" spans="1:3" x14ac:dyDescent="0.3">
      <c r="A170" s="1"/>
      <c r="B170">
        <f t="shared" si="4"/>
        <v>283605</v>
      </c>
      <c r="C170" t="b">
        <f t="shared" si="5"/>
        <v>0</v>
      </c>
    </row>
    <row r="171" spans="1:3" x14ac:dyDescent="0.3">
      <c r="A171" s="1"/>
      <c r="B171">
        <f t="shared" si="4"/>
        <v>283605</v>
      </c>
      <c r="C171" t="b">
        <f t="shared" si="5"/>
        <v>0</v>
      </c>
    </row>
    <row r="172" spans="1:3" x14ac:dyDescent="0.3">
      <c r="A172" s="1">
        <v>290000</v>
      </c>
      <c r="B172">
        <f t="shared" si="4"/>
        <v>290000</v>
      </c>
      <c r="C172" t="b">
        <f t="shared" si="5"/>
        <v>0</v>
      </c>
    </row>
    <row r="173" spans="1:3" x14ac:dyDescent="0.3">
      <c r="A173" s="1">
        <v>300000</v>
      </c>
      <c r="B173">
        <f t="shared" si="4"/>
        <v>300000</v>
      </c>
      <c r="C173" t="b">
        <f t="shared" si="5"/>
        <v>0</v>
      </c>
    </row>
    <row r="174" spans="1:3" x14ac:dyDescent="0.3">
      <c r="A174" s="1"/>
      <c r="B174">
        <f t="shared" si="4"/>
        <v>283605</v>
      </c>
      <c r="C174" t="b">
        <f t="shared" si="5"/>
        <v>0</v>
      </c>
    </row>
    <row r="175" spans="1:3" x14ac:dyDescent="0.3">
      <c r="A175" s="1">
        <v>500000</v>
      </c>
      <c r="B175">
        <f t="shared" si="4"/>
        <v>500000</v>
      </c>
      <c r="C175" t="b">
        <f t="shared" si="5"/>
        <v>1</v>
      </c>
    </row>
    <row r="176" spans="1:3" x14ac:dyDescent="0.3">
      <c r="A176" s="1"/>
      <c r="B176">
        <f t="shared" si="4"/>
        <v>283605</v>
      </c>
      <c r="C176" t="b">
        <f t="shared" si="5"/>
        <v>0</v>
      </c>
    </row>
    <row r="177" spans="1:3" x14ac:dyDescent="0.3">
      <c r="A177" s="1">
        <v>220000</v>
      </c>
      <c r="B177">
        <f t="shared" si="4"/>
        <v>220000</v>
      </c>
      <c r="C177" t="b">
        <f t="shared" si="5"/>
        <v>0</v>
      </c>
    </row>
    <row r="178" spans="1:3" x14ac:dyDescent="0.3">
      <c r="A178" s="1">
        <v>650000</v>
      </c>
      <c r="B178">
        <f t="shared" si="4"/>
        <v>650000</v>
      </c>
      <c r="C178" t="b">
        <f t="shared" si="5"/>
        <v>1</v>
      </c>
    </row>
    <row r="179" spans="1:3" x14ac:dyDescent="0.3">
      <c r="A179" s="1">
        <v>350000</v>
      </c>
      <c r="B179">
        <f t="shared" si="4"/>
        <v>350000</v>
      </c>
      <c r="C179" t="b">
        <f t="shared" si="5"/>
        <v>1</v>
      </c>
    </row>
    <row r="180" spans="1:3" x14ac:dyDescent="0.3">
      <c r="A180" s="1"/>
      <c r="B180">
        <f t="shared" si="4"/>
        <v>283605</v>
      </c>
      <c r="C180" t="b">
        <f t="shared" si="5"/>
        <v>0</v>
      </c>
    </row>
    <row r="181" spans="1:3" x14ac:dyDescent="0.3">
      <c r="A181" s="1">
        <v>265000</v>
      </c>
      <c r="B181">
        <f t="shared" si="4"/>
        <v>265000</v>
      </c>
      <c r="C181" t="b">
        <f t="shared" si="5"/>
        <v>0</v>
      </c>
    </row>
    <row r="182" spans="1:3" x14ac:dyDescent="0.3">
      <c r="A182" s="1"/>
      <c r="B182">
        <f t="shared" si="4"/>
        <v>283605</v>
      </c>
      <c r="C182" t="b">
        <f t="shared" si="5"/>
        <v>0</v>
      </c>
    </row>
    <row r="183" spans="1:3" x14ac:dyDescent="0.3">
      <c r="A183" s="1"/>
      <c r="B183">
        <f t="shared" si="4"/>
        <v>283605</v>
      </c>
      <c r="C183" t="b">
        <f t="shared" si="5"/>
        <v>0</v>
      </c>
    </row>
    <row r="184" spans="1:3" x14ac:dyDescent="0.3">
      <c r="A184" s="1">
        <v>276000</v>
      </c>
      <c r="B184">
        <f t="shared" si="4"/>
        <v>276000</v>
      </c>
      <c r="C184" t="b">
        <f t="shared" si="5"/>
        <v>0</v>
      </c>
    </row>
    <row r="185" spans="1:3" x14ac:dyDescent="0.3">
      <c r="A185" s="1"/>
      <c r="B185">
        <f t="shared" si="4"/>
        <v>283605</v>
      </c>
      <c r="C185" t="b">
        <f t="shared" si="5"/>
        <v>0</v>
      </c>
    </row>
    <row r="186" spans="1:3" x14ac:dyDescent="0.3">
      <c r="A186" s="1">
        <v>252000</v>
      </c>
      <c r="B186">
        <f t="shared" si="4"/>
        <v>252000</v>
      </c>
      <c r="C186" t="b">
        <f t="shared" si="5"/>
        <v>0</v>
      </c>
    </row>
    <row r="187" spans="1:3" x14ac:dyDescent="0.3">
      <c r="A187" s="1"/>
      <c r="B187">
        <f t="shared" si="4"/>
        <v>283605</v>
      </c>
      <c r="C187" t="b">
        <f t="shared" si="5"/>
        <v>0</v>
      </c>
    </row>
    <row r="188" spans="1:3" x14ac:dyDescent="0.3">
      <c r="A188" s="1">
        <v>280000</v>
      </c>
      <c r="B188">
        <f t="shared" si="4"/>
        <v>280000</v>
      </c>
      <c r="C188" t="b">
        <f t="shared" si="5"/>
        <v>0</v>
      </c>
    </row>
    <row r="189" spans="1:3" x14ac:dyDescent="0.3">
      <c r="A189" s="1"/>
      <c r="B189">
        <f t="shared" si="4"/>
        <v>283605</v>
      </c>
      <c r="C189" t="b">
        <f t="shared" si="5"/>
        <v>0</v>
      </c>
    </row>
    <row r="190" spans="1:3" x14ac:dyDescent="0.3">
      <c r="A190" s="1"/>
      <c r="B190">
        <f t="shared" si="4"/>
        <v>283605</v>
      </c>
      <c r="C190" t="b">
        <f t="shared" si="5"/>
        <v>0</v>
      </c>
    </row>
    <row r="191" spans="1:3" x14ac:dyDescent="0.3">
      <c r="A191" s="1"/>
      <c r="B191">
        <f t="shared" si="4"/>
        <v>283605</v>
      </c>
      <c r="C191" t="b">
        <f t="shared" si="5"/>
        <v>0</v>
      </c>
    </row>
    <row r="192" spans="1:3" x14ac:dyDescent="0.3">
      <c r="A192" s="1">
        <v>264000</v>
      </c>
      <c r="B192">
        <f t="shared" si="4"/>
        <v>264000</v>
      </c>
      <c r="C192" t="b">
        <f t="shared" si="5"/>
        <v>0</v>
      </c>
    </row>
    <row r="193" spans="1:3" x14ac:dyDescent="0.3">
      <c r="A193" s="1">
        <v>270000</v>
      </c>
      <c r="B193">
        <f t="shared" si="4"/>
        <v>270000</v>
      </c>
      <c r="C193" t="b">
        <f t="shared" si="5"/>
        <v>0</v>
      </c>
    </row>
    <row r="194" spans="1:3" x14ac:dyDescent="0.3">
      <c r="A194" s="1">
        <v>300000</v>
      </c>
      <c r="B194">
        <f t="shared" si="4"/>
        <v>300000</v>
      </c>
      <c r="C194" t="b">
        <f t="shared" si="5"/>
        <v>0</v>
      </c>
    </row>
    <row r="195" spans="1:3" x14ac:dyDescent="0.3">
      <c r="A195" s="1"/>
      <c r="B195">
        <f t="shared" ref="B195:B215" si="6">IF(A195=0,$F$9,A195)</f>
        <v>283605</v>
      </c>
      <c r="C195" t="b">
        <f t="shared" ref="C195:C215" si="7">OR(B195&gt;$F$15,B195&lt;$F$16)</f>
        <v>0</v>
      </c>
    </row>
    <row r="196" spans="1:3" x14ac:dyDescent="0.3">
      <c r="A196" s="1">
        <v>275000</v>
      </c>
      <c r="B196">
        <f t="shared" si="6"/>
        <v>275000</v>
      </c>
      <c r="C196" t="b">
        <f t="shared" si="7"/>
        <v>0</v>
      </c>
    </row>
    <row r="197" spans="1:3" x14ac:dyDescent="0.3">
      <c r="A197" s="1">
        <v>250000</v>
      </c>
      <c r="B197">
        <f t="shared" si="6"/>
        <v>250000</v>
      </c>
      <c r="C197" t="b">
        <f t="shared" si="7"/>
        <v>0</v>
      </c>
    </row>
    <row r="198" spans="1:3" x14ac:dyDescent="0.3">
      <c r="A198" s="1">
        <v>260000</v>
      </c>
      <c r="B198">
        <f t="shared" si="6"/>
        <v>260000</v>
      </c>
      <c r="C198" t="b">
        <f t="shared" si="7"/>
        <v>0</v>
      </c>
    </row>
    <row r="199" spans="1:3" x14ac:dyDescent="0.3">
      <c r="A199" s="1"/>
      <c r="B199">
        <f t="shared" si="6"/>
        <v>283605</v>
      </c>
      <c r="C199" t="b">
        <f t="shared" si="7"/>
        <v>0</v>
      </c>
    </row>
    <row r="200" spans="1:3" x14ac:dyDescent="0.3">
      <c r="A200" s="1">
        <v>265000</v>
      </c>
      <c r="B200">
        <f t="shared" si="6"/>
        <v>265000</v>
      </c>
      <c r="C200" t="b">
        <f t="shared" si="7"/>
        <v>0</v>
      </c>
    </row>
    <row r="201" spans="1:3" x14ac:dyDescent="0.3">
      <c r="A201" s="1">
        <v>300000</v>
      </c>
      <c r="B201">
        <f t="shared" si="6"/>
        <v>300000</v>
      </c>
      <c r="C201" t="b">
        <f t="shared" si="7"/>
        <v>0</v>
      </c>
    </row>
    <row r="202" spans="1:3" x14ac:dyDescent="0.3">
      <c r="A202" s="1"/>
      <c r="B202">
        <f t="shared" si="6"/>
        <v>283605</v>
      </c>
      <c r="C202" t="b">
        <f t="shared" si="7"/>
        <v>0</v>
      </c>
    </row>
    <row r="203" spans="1:3" x14ac:dyDescent="0.3">
      <c r="A203" s="1">
        <v>240000</v>
      </c>
      <c r="B203">
        <f t="shared" si="6"/>
        <v>240000</v>
      </c>
      <c r="C203" t="b">
        <f t="shared" si="7"/>
        <v>0</v>
      </c>
    </row>
    <row r="204" spans="1:3" x14ac:dyDescent="0.3">
      <c r="A204" s="1">
        <v>260000</v>
      </c>
      <c r="B204">
        <f t="shared" si="6"/>
        <v>260000</v>
      </c>
      <c r="C204" t="b">
        <f t="shared" si="7"/>
        <v>0</v>
      </c>
    </row>
    <row r="205" spans="1:3" x14ac:dyDescent="0.3">
      <c r="A205" s="1">
        <v>210000</v>
      </c>
      <c r="B205">
        <f t="shared" si="6"/>
        <v>210000</v>
      </c>
      <c r="C205" t="b">
        <f t="shared" si="7"/>
        <v>0</v>
      </c>
    </row>
    <row r="206" spans="1:3" x14ac:dyDescent="0.3">
      <c r="A206" s="1">
        <v>250000</v>
      </c>
      <c r="B206">
        <f t="shared" si="6"/>
        <v>250000</v>
      </c>
      <c r="C206" t="b">
        <f t="shared" si="7"/>
        <v>0</v>
      </c>
    </row>
    <row r="207" spans="1:3" x14ac:dyDescent="0.3">
      <c r="A207" s="1"/>
      <c r="B207">
        <f t="shared" si="6"/>
        <v>283605</v>
      </c>
      <c r="C207" t="b">
        <f t="shared" si="7"/>
        <v>0</v>
      </c>
    </row>
    <row r="208" spans="1:3" x14ac:dyDescent="0.3">
      <c r="A208" s="1">
        <v>300000</v>
      </c>
      <c r="B208">
        <f t="shared" si="6"/>
        <v>300000</v>
      </c>
      <c r="C208" t="b">
        <f t="shared" si="7"/>
        <v>0</v>
      </c>
    </row>
    <row r="209" spans="1:3" x14ac:dyDescent="0.3">
      <c r="A209" s="1"/>
      <c r="B209">
        <f t="shared" si="6"/>
        <v>283605</v>
      </c>
      <c r="C209" t="b">
        <f t="shared" si="7"/>
        <v>0</v>
      </c>
    </row>
    <row r="210" spans="1:3" x14ac:dyDescent="0.3">
      <c r="A210" s="1">
        <v>216000</v>
      </c>
      <c r="B210">
        <f t="shared" si="6"/>
        <v>216000</v>
      </c>
      <c r="C210" t="b">
        <f t="shared" si="7"/>
        <v>0</v>
      </c>
    </row>
    <row r="211" spans="1:3" x14ac:dyDescent="0.3">
      <c r="A211" s="1">
        <v>400000</v>
      </c>
      <c r="B211">
        <f t="shared" si="6"/>
        <v>400000</v>
      </c>
      <c r="C211" t="b">
        <f t="shared" si="7"/>
        <v>1</v>
      </c>
    </row>
    <row r="212" spans="1:3" x14ac:dyDescent="0.3">
      <c r="A212" s="1">
        <v>275000</v>
      </c>
      <c r="B212">
        <f t="shared" si="6"/>
        <v>275000</v>
      </c>
      <c r="C212" t="b">
        <f t="shared" si="7"/>
        <v>0</v>
      </c>
    </row>
    <row r="213" spans="1:3" x14ac:dyDescent="0.3">
      <c r="A213" s="1">
        <v>295000</v>
      </c>
      <c r="B213">
        <f t="shared" si="6"/>
        <v>295000</v>
      </c>
      <c r="C213" t="b">
        <f t="shared" si="7"/>
        <v>0</v>
      </c>
    </row>
    <row r="214" spans="1:3" x14ac:dyDescent="0.3">
      <c r="A214" s="1">
        <v>204000</v>
      </c>
      <c r="B214">
        <f t="shared" si="6"/>
        <v>204000</v>
      </c>
      <c r="C214" t="b">
        <f t="shared" si="7"/>
        <v>0</v>
      </c>
    </row>
    <row r="215" spans="1:3" x14ac:dyDescent="0.3">
      <c r="A215" s="1"/>
      <c r="B215">
        <f t="shared" si="6"/>
        <v>283605</v>
      </c>
      <c r="C215" t="b">
        <f t="shared" si="7"/>
        <v>0</v>
      </c>
    </row>
  </sheetData>
  <mergeCells count="2">
    <mergeCell ref="E11:F11"/>
    <mergeCell ref="H10:I10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9"/>
  <sheetViews>
    <sheetView workbookViewId="0">
      <selection activeCell="T4" sqref="T4"/>
    </sheetView>
  </sheetViews>
  <sheetFormatPr defaultRowHeight="14.4" x14ac:dyDescent="0.3"/>
  <sheetData>
    <row r="1" spans="1:10" x14ac:dyDescent="0.3">
      <c r="A1" t="s">
        <v>61</v>
      </c>
      <c r="B1" t="s">
        <v>62</v>
      </c>
    </row>
    <row r="2" spans="1:10" x14ac:dyDescent="0.3">
      <c r="A2" s="1">
        <v>200000</v>
      </c>
      <c r="B2" s="1">
        <v>270000</v>
      </c>
    </row>
    <row r="3" spans="1:10" x14ac:dyDescent="0.3">
      <c r="A3" s="1">
        <v>250000</v>
      </c>
      <c r="B3" s="1">
        <v>260000</v>
      </c>
    </row>
    <row r="4" spans="1:10" x14ac:dyDescent="0.3">
      <c r="A4" s="1">
        <v>425000</v>
      </c>
      <c r="B4" s="1">
        <v>265000</v>
      </c>
    </row>
    <row r="5" spans="1:10" x14ac:dyDescent="0.3">
      <c r="A5" s="1">
        <v>252000</v>
      </c>
      <c r="B5" s="1">
        <v>360000</v>
      </c>
    </row>
    <row r="6" spans="1:10" x14ac:dyDescent="0.3">
      <c r="A6" s="1">
        <v>250000</v>
      </c>
      <c r="B6" s="1">
        <v>265000</v>
      </c>
    </row>
    <row r="7" spans="1:10" x14ac:dyDescent="0.3">
      <c r="A7" s="1">
        <v>218000</v>
      </c>
      <c r="B7" s="1">
        <v>250000</v>
      </c>
    </row>
    <row r="8" spans="1:10" x14ac:dyDescent="0.3">
      <c r="A8" s="1">
        <v>200000</v>
      </c>
      <c r="B8" s="1">
        <v>278000</v>
      </c>
    </row>
    <row r="9" spans="1:10" x14ac:dyDescent="0.3">
      <c r="A9" s="1">
        <v>300000</v>
      </c>
      <c r="B9" s="1">
        <v>300000</v>
      </c>
    </row>
    <row r="10" spans="1:10" x14ac:dyDescent="0.3">
      <c r="A10" s="1">
        <v>236000</v>
      </c>
      <c r="B10" s="1">
        <v>320000</v>
      </c>
    </row>
    <row r="11" spans="1:10" ht="15.6" thickBot="1" x14ac:dyDescent="0.35">
      <c r="A11" s="1">
        <v>393000</v>
      </c>
      <c r="B11" s="1">
        <v>240000</v>
      </c>
      <c r="D11" s="20" t="s">
        <v>32</v>
      </c>
    </row>
    <row r="12" spans="1:10" x14ac:dyDescent="0.3">
      <c r="A12" s="1">
        <v>300000</v>
      </c>
      <c r="B12" s="1">
        <v>300000</v>
      </c>
      <c r="D12" t="s">
        <v>24</v>
      </c>
      <c r="E12">
        <f>MIN(A2:A89)</f>
        <v>200000</v>
      </c>
      <c r="G12">
        <v>200000</v>
      </c>
      <c r="I12" s="5" t="s">
        <v>34</v>
      </c>
      <c r="J12" s="5" t="s">
        <v>36</v>
      </c>
    </row>
    <row r="13" spans="1:10" x14ac:dyDescent="0.3">
      <c r="A13" s="1">
        <v>360000</v>
      </c>
      <c r="B13" s="1">
        <v>200000</v>
      </c>
      <c r="D13" t="s">
        <v>25</v>
      </c>
      <c r="E13">
        <f>MAX(A2:A89)</f>
        <v>425000</v>
      </c>
      <c r="G13">
        <f>G12+25000</f>
        <v>225000</v>
      </c>
      <c r="I13">
        <v>200000</v>
      </c>
      <c r="J13">
        <v>3</v>
      </c>
    </row>
    <row r="14" spans="1:10" x14ac:dyDescent="0.3">
      <c r="A14" s="1">
        <v>240000</v>
      </c>
      <c r="B14" s="1">
        <v>450000</v>
      </c>
      <c r="G14">
        <f t="shared" ref="G14:G21" si="0">G13+25000</f>
        <v>250000</v>
      </c>
      <c r="I14">
        <v>225000</v>
      </c>
      <c r="J14">
        <v>10</v>
      </c>
    </row>
    <row r="15" spans="1:10" x14ac:dyDescent="0.3">
      <c r="A15" s="1">
        <v>350000</v>
      </c>
      <c r="B15" s="1">
        <v>216000</v>
      </c>
      <c r="G15">
        <f t="shared" si="0"/>
        <v>275000</v>
      </c>
      <c r="I15">
        <v>250000</v>
      </c>
      <c r="J15">
        <v>23</v>
      </c>
    </row>
    <row r="16" spans="1:10" x14ac:dyDescent="0.3">
      <c r="A16" s="1">
        <v>260000</v>
      </c>
      <c r="B16" s="1">
        <v>220000</v>
      </c>
      <c r="G16">
        <f t="shared" si="0"/>
        <v>300000</v>
      </c>
      <c r="I16">
        <v>275000</v>
      </c>
      <c r="J16">
        <v>16</v>
      </c>
    </row>
    <row r="17" spans="1:10" x14ac:dyDescent="0.3">
      <c r="A17" s="1">
        <v>411000</v>
      </c>
      <c r="B17" s="1">
        <v>275000</v>
      </c>
      <c r="G17">
        <f t="shared" si="0"/>
        <v>325000</v>
      </c>
      <c r="I17">
        <v>300000</v>
      </c>
      <c r="J17">
        <v>22</v>
      </c>
    </row>
    <row r="18" spans="1:10" x14ac:dyDescent="0.3">
      <c r="A18" s="1">
        <v>287000</v>
      </c>
      <c r="B18" s="1">
        <v>240000</v>
      </c>
      <c r="G18">
        <f t="shared" si="0"/>
        <v>350000</v>
      </c>
      <c r="I18">
        <v>325000</v>
      </c>
      <c r="J18">
        <v>0</v>
      </c>
    </row>
    <row r="19" spans="1:10" x14ac:dyDescent="0.3">
      <c r="A19" s="1">
        <v>200000</v>
      </c>
      <c r="B19" s="1">
        <v>210000</v>
      </c>
      <c r="G19">
        <f t="shared" si="0"/>
        <v>375000</v>
      </c>
      <c r="I19">
        <v>350000</v>
      </c>
      <c r="J19">
        <v>4</v>
      </c>
    </row>
    <row r="20" spans="1:10" x14ac:dyDescent="0.3">
      <c r="A20" s="1">
        <v>204000</v>
      </c>
      <c r="B20" s="1">
        <v>210000</v>
      </c>
      <c r="G20">
        <f t="shared" si="0"/>
        <v>400000</v>
      </c>
      <c r="I20">
        <v>375000</v>
      </c>
      <c r="J20">
        <v>4</v>
      </c>
    </row>
    <row r="21" spans="1:10" x14ac:dyDescent="0.3">
      <c r="A21" s="1">
        <v>250000</v>
      </c>
      <c r="B21" s="1">
        <v>380000</v>
      </c>
      <c r="G21">
        <f t="shared" si="0"/>
        <v>425000</v>
      </c>
      <c r="I21">
        <v>400000</v>
      </c>
      <c r="J21">
        <v>3</v>
      </c>
    </row>
    <row r="22" spans="1:10" x14ac:dyDescent="0.3">
      <c r="A22" s="1">
        <v>240000</v>
      </c>
      <c r="B22" s="1">
        <v>240000</v>
      </c>
      <c r="I22">
        <v>425000</v>
      </c>
      <c r="J22">
        <v>3</v>
      </c>
    </row>
    <row r="23" spans="1:10" ht="15" thickBot="1" x14ac:dyDescent="0.35">
      <c r="A23" s="1">
        <v>360000</v>
      </c>
      <c r="B23" s="1">
        <v>360000</v>
      </c>
      <c r="I23" s="4" t="s">
        <v>35</v>
      </c>
      <c r="J23" s="4">
        <v>0</v>
      </c>
    </row>
    <row r="24" spans="1:10" x14ac:dyDescent="0.3">
      <c r="A24" s="1">
        <v>268000</v>
      </c>
      <c r="B24" s="1">
        <v>200000</v>
      </c>
    </row>
    <row r="25" spans="1:10" x14ac:dyDescent="0.3">
      <c r="A25" s="1">
        <v>265000</v>
      </c>
      <c r="B25" s="1">
        <v>250000</v>
      </c>
    </row>
    <row r="26" spans="1:10" x14ac:dyDescent="0.3">
      <c r="A26" s="1">
        <v>260000</v>
      </c>
      <c r="B26" s="1">
        <v>250000</v>
      </c>
    </row>
    <row r="27" spans="1:10" x14ac:dyDescent="0.3">
      <c r="A27" s="1">
        <v>300000</v>
      </c>
      <c r="B27" s="1">
        <v>250000</v>
      </c>
    </row>
    <row r="28" spans="1:10" x14ac:dyDescent="0.3">
      <c r="A28" s="1">
        <v>240000</v>
      </c>
      <c r="B28" s="1">
        <v>276000</v>
      </c>
    </row>
    <row r="29" spans="1:10" x14ac:dyDescent="0.3">
      <c r="A29" s="1">
        <v>240000</v>
      </c>
      <c r="B29" s="1">
        <v>250000</v>
      </c>
    </row>
    <row r="30" spans="1:10" x14ac:dyDescent="0.3">
      <c r="A30" s="1">
        <v>275000</v>
      </c>
      <c r="B30" s="1">
        <v>240000</v>
      </c>
    </row>
    <row r="31" spans="1:10" x14ac:dyDescent="0.3">
      <c r="A31" s="1">
        <v>275000</v>
      </c>
      <c r="B31" s="1">
        <v>250000</v>
      </c>
    </row>
    <row r="32" spans="1:10" x14ac:dyDescent="0.3">
      <c r="A32" s="1">
        <v>360000</v>
      </c>
      <c r="B32" s="1">
        <v>250000</v>
      </c>
    </row>
    <row r="33" spans="1:2" x14ac:dyDescent="0.3">
      <c r="A33" s="1">
        <v>240000</v>
      </c>
      <c r="B33" s="1">
        <v>400000</v>
      </c>
    </row>
    <row r="34" spans="1:2" x14ac:dyDescent="0.3">
      <c r="A34" s="1">
        <v>240000</v>
      </c>
      <c r="B34" s="1">
        <v>300000</v>
      </c>
    </row>
    <row r="35" spans="1:2" x14ac:dyDescent="0.3">
      <c r="A35" s="1">
        <v>218000</v>
      </c>
      <c r="B35" s="1">
        <v>250000</v>
      </c>
    </row>
    <row r="36" spans="1:2" x14ac:dyDescent="0.3">
      <c r="A36" s="1">
        <v>336000</v>
      </c>
      <c r="B36" s="1">
        <v>200000</v>
      </c>
    </row>
    <row r="37" spans="1:2" x14ac:dyDescent="0.3">
      <c r="A37" s="1">
        <v>230000</v>
      </c>
      <c r="B37" s="1">
        <v>225000</v>
      </c>
    </row>
    <row r="38" spans="1:2" x14ac:dyDescent="0.3">
      <c r="A38" s="1">
        <v>270000</v>
      </c>
      <c r="B38" s="1">
        <v>400000</v>
      </c>
    </row>
    <row r="39" spans="1:2" x14ac:dyDescent="0.3">
      <c r="A39" s="1">
        <v>300000</v>
      </c>
      <c r="B39" s="1">
        <v>233000</v>
      </c>
    </row>
    <row r="40" spans="1:2" x14ac:dyDescent="0.3">
      <c r="A40" s="1">
        <v>300000</v>
      </c>
      <c r="B40" s="1">
        <v>255000</v>
      </c>
    </row>
    <row r="41" spans="1:2" x14ac:dyDescent="0.3">
      <c r="A41" s="1">
        <v>300000</v>
      </c>
      <c r="B41" s="1">
        <v>300000</v>
      </c>
    </row>
    <row r="42" spans="1:2" x14ac:dyDescent="0.3">
      <c r="A42" s="1">
        <v>400000</v>
      </c>
      <c r="B42" s="1">
        <v>240000</v>
      </c>
    </row>
    <row r="43" spans="1:2" x14ac:dyDescent="0.3">
      <c r="A43" s="1">
        <v>220000</v>
      </c>
      <c r="B43" s="1">
        <v>300000</v>
      </c>
    </row>
    <row r="44" spans="1:2" x14ac:dyDescent="0.3">
      <c r="A44" s="1">
        <v>300000</v>
      </c>
      <c r="B44" s="1">
        <v>220000</v>
      </c>
    </row>
    <row r="45" spans="1:2" x14ac:dyDescent="0.3">
      <c r="A45" s="1">
        <v>230000</v>
      </c>
      <c r="B45" s="1">
        <v>350000</v>
      </c>
    </row>
    <row r="46" spans="1:2" x14ac:dyDescent="0.3">
      <c r="A46" s="1">
        <v>260000</v>
      </c>
      <c r="B46" s="1">
        <v>276000</v>
      </c>
    </row>
    <row r="47" spans="1:2" x14ac:dyDescent="0.3">
      <c r="A47" s="1">
        <v>420000</v>
      </c>
      <c r="B47" s="1">
        <v>252000</v>
      </c>
    </row>
    <row r="48" spans="1:2" x14ac:dyDescent="0.3">
      <c r="A48" s="1">
        <v>300000</v>
      </c>
      <c r="B48" s="1">
        <v>300000</v>
      </c>
    </row>
    <row r="49" spans="1:10" x14ac:dyDescent="0.3">
      <c r="A49" s="1">
        <v>220000</v>
      </c>
      <c r="B49" s="1">
        <v>275000</v>
      </c>
    </row>
    <row r="50" spans="1:10" x14ac:dyDescent="0.3">
      <c r="A50" s="1">
        <v>300000</v>
      </c>
      <c r="B50" s="1">
        <v>260000</v>
      </c>
    </row>
    <row r="51" spans="1:10" x14ac:dyDescent="0.3">
      <c r="A51" s="1">
        <v>300000</v>
      </c>
      <c r="B51" s="1">
        <v>265000</v>
      </c>
    </row>
    <row r="52" spans="1:10" ht="15.6" thickBot="1" x14ac:dyDescent="0.35">
      <c r="A52" s="1">
        <v>280000</v>
      </c>
      <c r="B52" s="1">
        <v>240000</v>
      </c>
      <c r="D52" s="20" t="s">
        <v>33</v>
      </c>
    </row>
    <row r="53" spans="1:10" x14ac:dyDescent="0.3">
      <c r="A53" s="1">
        <v>216000</v>
      </c>
      <c r="B53" s="1">
        <v>260000</v>
      </c>
      <c r="D53" t="s">
        <v>24</v>
      </c>
      <c r="E53">
        <f>MIN(B2:B54)</f>
        <v>200000</v>
      </c>
      <c r="G53">
        <v>200000</v>
      </c>
      <c r="I53" s="5" t="s">
        <v>34</v>
      </c>
      <c r="J53" s="5" t="s">
        <v>36</v>
      </c>
    </row>
    <row r="54" spans="1:10" x14ac:dyDescent="0.3">
      <c r="A54" s="1">
        <v>300000</v>
      </c>
      <c r="B54" s="1">
        <v>204000</v>
      </c>
      <c r="D54" t="s">
        <v>25</v>
      </c>
      <c r="E54">
        <f>MAX(B2:B54)</f>
        <v>450000</v>
      </c>
      <c r="G54">
        <f>G53+25000</f>
        <v>225000</v>
      </c>
      <c r="I54">
        <v>200000</v>
      </c>
      <c r="J54">
        <v>3</v>
      </c>
    </row>
    <row r="55" spans="1:10" x14ac:dyDescent="0.3">
      <c r="A55" s="1">
        <v>240000</v>
      </c>
      <c r="G55">
        <f t="shared" ref="G55:G63" si="1">G54+25000</f>
        <v>250000</v>
      </c>
      <c r="I55">
        <v>225000</v>
      </c>
      <c r="J55">
        <v>7</v>
      </c>
    </row>
    <row r="56" spans="1:10" x14ac:dyDescent="0.3">
      <c r="A56" s="1">
        <v>236000</v>
      </c>
      <c r="G56">
        <f t="shared" si="1"/>
        <v>275000</v>
      </c>
      <c r="I56">
        <v>250000</v>
      </c>
      <c r="J56">
        <v>15</v>
      </c>
    </row>
    <row r="57" spans="1:10" x14ac:dyDescent="0.3">
      <c r="A57" s="1">
        <v>350000</v>
      </c>
      <c r="G57">
        <f t="shared" si="1"/>
        <v>300000</v>
      </c>
      <c r="I57">
        <v>275000</v>
      </c>
      <c r="J57">
        <v>11</v>
      </c>
    </row>
    <row r="58" spans="1:10" x14ac:dyDescent="0.3">
      <c r="A58" s="1">
        <v>210000</v>
      </c>
      <c r="G58">
        <f t="shared" si="1"/>
        <v>325000</v>
      </c>
      <c r="I58">
        <v>300000</v>
      </c>
      <c r="J58">
        <v>9</v>
      </c>
    </row>
    <row r="59" spans="1:10" x14ac:dyDescent="0.3">
      <c r="A59" s="1">
        <v>250000</v>
      </c>
      <c r="G59">
        <f t="shared" si="1"/>
        <v>350000</v>
      </c>
      <c r="I59">
        <v>325000</v>
      </c>
      <c r="J59">
        <v>1</v>
      </c>
    </row>
    <row r="60" spans="1:10" x14ac:dyDescent="0.3">
      <c r="A60" s="1">
        <v>360000</v>
      </c>
      <c r="G60">
        <f t="shared" si="1"/>
        <v>375000</v>
      </c>
      <c r="I60">
        <v>350000</v>
      </c>
      <c r="J60">
        <v>1</v>
      </c>
    </row>
    <row r="61" spans="1:10" x14ac:dyDescent="0.3">
      <c r="A61" s="1">
        <v>250000</v>
      </c>
      <c r="G61">
        <f t="shared" si="1"/>
        <v>400000</v>
      </c>
      <c r="I61">
        <v>375000</v>
      </c>
      <c r="J61">
        <v>2</v>
      </c>
    </row>
    <row r="62" spans="1:10" x14ac:dyDescent="0.3">
      <c r="A62" s="1">
        <v>250000</v>
      </c>
      <c r="G62">
        <f t="shared" si="1"/>
        <v>425000</v>
      </c>
      <c r="I62">
        <v>400000</v>
      </c>
      <c r="J62">
        <v>3</v>
      </c>
    </row>
    <row r="63" spans="1:10" x14ac:dyDescent="0.3">
      <c r="A63" s="1">
        <v>220000</v>
      </c>
      <c r="G63">
        <f t="shared" si="1"/>
        <v>450000</v>
      </c>
      <c r="I63">
        <v>425000</v>
      </c>
      <c r="J63">
        <v>0</v>
      </c>
    </row>
    <row r="64" spans="1:10" x14ac:dyDescent="0.3">
      <c r="A64" s="1">
        <v>265000</v>
      </c>
      <c r="I64">
        <v>450000</v>
      </c>
      <c r="J64">
        <v>1</v>
      </c>
    </row>
    <row r="65" spans="1:10" ht="15" thickBot="1" x14ac:dyDescent="0.35">
      <c r="A65" s="1">
        <v>260000</v>
      </c>
      <c r="I65" s="4" t="s">
        <v>35</v>
      </c>
      <c r="J65" s="4">
        <v>0</v>
      </c>
    </row>
    <row r="66" spans="1:10" x14ac:dyDescent="0.3">
      <c r="A66" s="1">
        <v>300000</v>
      </c>
    </row>
    <row r="67" spans="1:10" x14ac:dyDescent="0.3">
      <c r="A67" s="1">
        <v>300000</v>
      </c>
    </row>
    <row r="68" spans="1:10" x14ac:dyDescent="0.3">
      <c r="A68" s="1">
        <v>240000</v>
      </c>
    </row>
    <row r="69" spans="1:10" x14ac:dyDescent="0.3">
      <c r="A69" s="1">
        <v>270000</v>
      </c>
    </row>
    <row r="70" spans="1:10" x14ac:dyDescent="0.3">
      <c r="A70" s="1">
        <v>240000</v>
      </c>
    </row>
    <row r="71" spans="1:10" x14ac:dyDescent="0.3">
      <c r="A71" s="1">
        <v>340000</v>
      </c>
    </row>
    <row r="72" spans="1:10" x14ac:dyDescent="0.3">
      <c r="A72" s="1">
        <v>250000</v>
      </c>
    </row>
    <row r="73" spans="1:10" x14ac:dyDescent="0.3">
      <c r="A73" s="1">
        <v>300000</v>
      </c>
    </row>
    <row r="74" spans="1:10" x14ac:dyDescent="0.3">
      <c r="A74" s="1">
        <v>285000</v>
      </c>
    </row>
    <row r="75" spans="1:10" x14ac:dyDescent="0.3">
      <c r="A75" s="1">
        <v>250000</v>
      </c>
    </row>
    <row r="76" spans="1:10" x14ac:dyDescent="0.3">
      <c r="A76" s="1">
        <v>290000</v>
      </c>
    </row>
    <row r="77" spans="1:10" x14ac:dyDescent="0.3">
      <c r="A77" s="1">
        <v>265000</v>
      </c>
    </row>
    <row r="78" spans="1:10" x14ac:dyDescent="0.3">
      <c r="A78" s="1">
        <v>280000</v>
      </c>
    </row>
    <row r="79" spans="1:10" x14ac:dyDescent="0.3">
      <c r="A79" s="1">
        <v>264000</v>
      </c>
    </row>
    <row r="80" spans="1:10" x14ac:dyDescent="0.3">
      <c r="A80" s="1">
        <v>270000</v>
      </c>
    </row>
    <row r="81" spans="1:1" x14ac:dyDescent="0.3">
      <c r="A81" s="1">
        <v>250000</v>
      </c>
    </row>
    <row r="82" spans="1:1" x14ac:dyDescent="0.3">
      <c r="A82" s="1">
        <v>300000</v>
      </c>
    </row>
    <row r="83" spans="1:1" x14ac:dyDescent="0.3">
      <c r="A83" s="1">
        <v>210000</v>
      </c>
    </row>
    <row r="84" spans="1:1" x14ac:dyDescent="0.3">
      <c r="A84" s="1">
        <v>250000</v>
      </c>
    </row>
    <row r="85" spans="1:1" x14ac:dyDescent="0.3">
      <c r="A85" s="1">
        <v>300000</v>
      </c>
    </row>
    <row r="86" spans="1:1" x14ac:dyDescent="0.3">
      <c r="A86" s="1">
        <v>216000</v>
      </c>
    </row>
    <row r="87" spans="1:1" x14ac:dyDescent="0.3">
      <c r="A87" s="1">
        <v>400000</v>
      </c>
    </row>
    <row r="88" spans="1:1" x14ac:dyDescent="0.3">
      <c r="A88" s="1">
        <v>275000</v>
      </c>
    </row>
    <row r="89" spans="1:1" x14ac:dyDescent="0.3">
      <c r="A89" s="1">
        <v>295000</v>
      </c>
    </row>
  </sheetData>
  <sortState xmlns:xlrd2="http://schemas.microsoft.com/office/spreadsheetml/2017/richdata2" ref="I13:I22">
    <sortCondition ref="I13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2" sqref="J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8"/>
  <sheetViews>
    <sheetView workbookViewId="0">
      <selection activeCell="L41" sqref="L41"/>
    </sheetView>
  </sheetViews>
  <sheetFormatPr defaultRowHeight="14.4" x14ac:dyDescent="0.3"/>
  <cols>
    <col min="1" max="1" width="13.77734375" customWidth="1"/>
    <col min="3" max="3" width="14" bestFit="1" customWidth="1"/>
  </cols>
  <sheetData>
    <row r="1" spans="1:9" x14ac:dyDescent="0.3">
      <c r="A1" s="1" t="s">
        <v>5</v>
      </c>
    </row>
    <row r="2" spans="1:9" x14ac:dyDescent="0.3">
      <c r="A2" s="1">
        <v>2.3199999999999998</v>
      </c>
    </row>
    <row r="3" spans="1:9" x14ac:dyDescent="0.3">
      <c r="A3" s="1">
        <v>3.0992000000000002</v>
      </c>
    </row>
    <row r="4" spans="1:9" x14ac:dyDescent="0.3">
      <c r="A4" s="1">
        <v>2.56</v>
      </c>
    </row>
    <row r="5" spans="1:9" x14ac:dyDescent="0.3">
      <c r="A5" s="1">
        <v>2.9319999999999999</v>
      </c>
    </row>
    <row r="6" spans="1:9" x14ac:dyDescent="0.3">
      <c r="A6" s="1">
        <v>2.64</v>
      </c>
    </row>
    <row r="7" spans="1:9" ht="15" thickBot="1" x14ac:dyDescent="0.35">
      <c r="A7" s="1">
        <v>2.4</v>
      </c>
    </row>
    <row r="8" spans="1:9" x14ac:dyDescent="0.3">
      <c r="A8" s="1">
        <v>3.1319999999999997</v>
      </c>
      <c r="C8" s="10" t="s">
        <v>24</v>
      </c>
      <c r="D8" s="12">
        <f>MIN(A2:A148)</f>
        <v>2.2400000000000002</v>
      </c>
      <c r="F8">
        <v>2.2400000000000002</v>
      </c>
      <c r="H8" s="5" t="s">
        <v>34</v>
      </c>
      <c r="I8" s="5" t="s">
        <v>36</v>
      </c>
    </row>
    <row r="9" spans="1:9" x14ac:dyDescent="0.3">
      <c r="A9" s="1">
        <v>2.36</v>
      </c>
      <c r="C9" s="10" t="s">
        <v>25</v>
      </c>
      <c r="D9" s="12">
        <f>MAX(A2:A148)</f>
        <v>3.64</v>
      </c>
      <c r="F9">
        <f t="shared" ref="F9:F15" si="0">F8+0.2</f>
        <v>2.4400000000000004</v>
      </c>
      <c r="H9">
        <v>2.2400000000000002</v>
      </c>
      <c r="I9">
        <v>4</v>
      </c>
    </row>
    <row r="10" spans="1:9" x14ac:dyDescent="0.3">
      <c r="A10" s="1">
        <v>2.76</v>
      </c>
      <c r="F10">
        <f t="shared" si="0"/>
        <v>2.6400000000000006</v>
      </c>
      <c r="H10">
        <v>2.4400000000000004</v>
      </c>
      <c r="I10">
        <v>14</v>
      </c>
    </row>
    <row r="11" spans="1:9" x14ac:dyDescent="0.3">
      <c r="A11" s="1">
        <v>2.6239999999999997</v>
      </c>
      <c r="F11">
        <f t="shared" si="0"/>
        <v>2.8400000000000007</v>
      </c>
      <c r="H11">
        <v>2.6400000000000006</v>
      </c>
      <c r="I11">
        <v>43</v>
      </c>
    </row>
    <row r="12" spans="1:9" x14ac:dyDescent="0.3">
      <c r="A12" s="1">
        <v>2.8</v>
      </c>
      <c r="F12">
        <f t="shared" si="0"/>
        <v>3.0400000000000009</v>
      </c>
      <c r="H12">
        <v>2.8400000000000007</v>
      </c>
      <c r="I12">
        <v>34</v>
      </c>
    </row>
    <row r="13" spans="1:9" x14ac:dyDescent="0.3">
      <c r="A13" s="1">
        <v>2.64</v>
      </c>
      <c r="F13">
        <f t="shared" si="0"/>
        <v>3.2400000000000011</v>
      </c>
      <c r="H13">
        <v>3.0400000000000009</v>
      </c>
      <c r="I13">
        <v>31</v>
      </c>
    </row>
    <row r="14" spans="1:9" x14ac:dyDescent="0.3">
      <c r="A14" s="1">
        <v>3.4</v>
      </c>
      <c r="F14">
        <f t="shared" si="0"/>
        <v>3.4400000000000013</v>
      </c>
      <c r="H14">
        <v>3.2400000000000011</v>
      </c>
      <c r="I14">
        <v>16</v>
      </c>
    </row>
    <row r="15" spans="1:9" x14ac:dyDescent="0.3">
      <c r="A15" s="1">
        <v>2.8892000000000002</v>
      </c>
      <c r="F15">
        <f t="shared" si="0"/>
        <v>3.6400000000000015</v>
      </c>
      <c r="H15">
        <v>3.4400000000000013</v>
      </c>
      <c r="I15">
        <v>4</v>
      </c>
    </row>
    <row r="16" spans="1:9" x14ac:dyDescent="0.3">
      <c r="A16" s="1">
        <v>2.5895999999999999</v>
      </c>
      <c r="H16">
        <v>3.6400000000000015</v>
      </c>
      <c r="I16">
        <v>1</v>
      </c>
    </row>
    <row r="17" spans="1:9" ht="15" thickBot="1" x14ac:dyDescent="0.35">
      <c r="A17" s="1">
        <v>3.1543999999999999</v>
      </c>
      <c r="H17" s="4" t="s">
        <v>35</v>
      </c>
      <c r="I17" s="4">
        <v>0</v>
      </c>
    </row>
    <row r="18" spans="1:9" x14ac:dyDescent="0.3">
      <c r="A18" s="1">
        <v>2.64</v>
      </c>
    </row>
    <row r="19" spans="1:9" x14ac:dyDescent="0.3">
      <c r="A19" s="1">
        <v>2.64</v>
      </c>
    </row>
    <row r="20" spans="1:9" x14ac:dyDescent="0.3">
      <c r="A20" s="1">
        <v>2.7</v>
      </c>
    </row>
    <row r="21" spans="1:9" x14ac:dyDescent="0.3">
      <c r="A21" s="1">
        <v>2.92</v>
      </c>
    </row>
    <row r="22" spans="1:9" x14ac:dyDescent="0.3">
      <c r="A22" s="1">
        <v>2.6560000000000001</v>
      </c>
    </row>
    <row r="23" spans="1:9" x14ac:dyDescent="0.3">
      <c r="A23" s="1">
        <v>3.24</v>
      </c>
    </row>
    <row r="24" spans="1:9" x14ac:dyDescent="0.3">
      <c r="A24" s="1">
        <v>2.88</v>
      </c>
    </row>
    <row r="25" spans="1:9" x14ac:dyDescent="0.3">
      <c r="A25" s="1">
        <v>2.6239999999999997</v>
      </c>
    </row>
    <row r="26" spans="1:9" x14ac:dyDescent="0.3">
      <c r="A26" s="1">
        <v>2.64</v>
      </c>
    </row>
    <row r="27" spans="1:9" x14ac:dyDescent="0.3">
      <c r="A27" s="1">
        <v>2.56</v>
      </c>
    </row>
    <row r="28" spans="1:9" x14ac:dyDescent="0.3">
      <c r="A28" s="1">
        <v>3.2</v>
      </c>
    </row>
    <row r="29" spans="1:9" x14ac:dyDescent="0.3">
      <c r="A29" s="1">
        <v>2.72</v>
      </c>
    </row>
    <row r="30" spans="1:9" x14ac:dyDescent="0.3">
      <c r="A30" s="1">
        <v>3.24</v>
      </c>
    </row>
    <row r="31" spans="1:9" x14ac:dyDescent="0.3">
      <c r="A31" s="1">
        <v>2.2799999999999998</v>
      </c>
    </row>
    <row r="32" spans="1:9" x14ac:dyDescent="0.3">
      <c r="A32" s="1">
        <v>2.72</v>
      </c>
    </row>
    <row r="33" spans="1:1" x14ac:dyDescent="0.3">
      <c r="A33" s="1">
        <v>2.7360000000000002</v>
      </c>
    </row>
    <row r="34" spans="1:1" x14ac:dyDescent="0.3">
      <c r="A34" s="1">
        <v>2.88</v>
      </c>
    </row>
    <row r="35" spans="1:1" x14ac:dyDescent="0.3">
      <c r="A35" s="1">
        <v>2.76</v>
      </c>
    </row>
    <row r="36" spans="1:1" x14ac:dyDescent="0.3">
      <c r="A36" s="1">
        <v>2.6</v>
      </c>
    </row>
    <row r="37" spans="1:1" x14ac:dyDescent="0.3">
      <c r="A37" s="1">
        <v>2.456</v>
      </c>
    </row>
    <row r="38" spans="1:1" x14ac:dyDescent="0.3">
      <c r="A38" s="1">
        <v>2.96</v>
      </c>
    </row>
    <row r="39" spans="1:1" x14ac:dyDescent="0.3">
      <c r="A39" s="1">
        <v>2.72</v>
      </c>
    </row>
    <row r="40" spans="1:1" x14ac:dyDescent="0.3">
      <c r="A40" s="1">
        <v>2.8843999999999999</v>
      </c>
    </row>
    <row r="41" spans="1:1" x14ac:dyDescent="0.3">
      <c r="A41" s="1">
        <v>2.88</v>
      </c>
    </row>
    <row r="42" spans="1:1" x14ac:dyDescent="0.3">
      <c r="A42" s="1">
        <v>2.6756000000000002</v>
      </c>
    </row>
    <row r="43" spans="1:1" x14ac:dyDescent="0.3">
      <c r="A43" s="1">
        <v>2.6960000000000002</v>
      </c>
    </row>
    <row r="44" spans="1:1" x14ac:dyDescent="0.3">
      <c r="A44" s="1">
        <v>3</v>
      </c>
    </row>
    <row r="45" spans="1:1" x14ac:dyDescent="0.3">
      <c r="A45" s="1">
        <v>2.64</v>
      </c>
    </row>
    <row r="46" spans="1:1" x14ac:dyDescent="0.3">
      <c r="A46" s="1">
        <v>2.68</v>
      </c>
    </row>
    <row r="47" spans="1:1" x14ac:dyDescent="0.3">
      <c r="A47" s="1">
        <v>2.64</v>
      </c>
    </row>
    <row r="48" spans="1:1" x14ac:dyDescent="0.3">
      <c r="A48" s="1">
        <v>2.48</v>
      </c>
    </row>
    <row r="49" spans="1:1" x14ac:dyDescent="0.3">
      <c r="A49" s="1">
        <v>2.84</v>
      </c>
    </row>
    <row r="50" spans="1:1" x14ac:dyDescent="0.3">
      <c r="A50" s="1">
        <v>3.12</v>
      </c>
    </row>
    <row r="51" spans="1:1" x14ac:dyDescent="0.3">
      <c r="A51" s="1">
        <v>2.8687999999999998</v>
      </c>
    </row>
    <row r="52" spans="1:1" x14ac:dyDescent="0.3">
      <c r="A52" s="1">
        <v>2.8080000000000003</v>
      </c>
    </row>
    <row r="53" spans="1:1" x14ac:dyDescent="0.3">
      <c r="A53" s="1">
        <v>2.8772000000000002</v>
      </c>
    </row>
    <row r="54" spans="1:1" x14ac:dyDescent="0.3">
      <c r="A54" s="1">
        <v>2.6</v>
      </c>
    </row>
    <row r="55" spans="1:1" x14ac:dyDescent="0.3">
      <c r="A55" s="1">
        <v>2.58</v>
      </c>
    </row>
    <row r="56" spans="1:1" x14ac:dyDescent="0.3">
      <c r="A56" s="1">
        <v>2.76</v>
      </c>
    </row>
    <row r="57" spans="1:1" x14ac:dyDescent="0.3">
      <c r="A57" s="1">
        <v>2.68</v>
      </c>
    </row>
    <row r="58" spans="1:1" x14ac:dyDescent="0.3">
      <c r="A58" s="1">
        <v>2.72</v>
      </c>
    </row>
    <row r="59" spans="1:1" x14ac:dyDescent="0.3">
      <c r="A59" s="1">
        <v>2.8</v>
      </c>
    </row>
    <row r="60" spans="1:1" x14ac:dyDescent="0.3">
      <c r="A60" s="1">
        <v>3.0880000000000001</v>
      </c>
    </row>
    <row r="61" spans="1:1" x14ac:dyDescent="0.3">
      <c r="A61" s="1">
        <v>2.56</v>
      </c>
    </row>
    <row r="62" spans="1:1" x14ac:dyDescent="0.3">
      <c r="A62" s="1">
        <v>2.92</v>
      </c>
    </row>
    <row r="63" spans="1:1" x14ac:dyDescent="0.3">
      <c r="A63" s="1">
        <v>2.76</v>
      </c>
    </row>
    <row r="64" spans="1:1" x14ac:dyDescent="0.3">
      <c r="A64" s="1">
        <v>3.28</v>
      </c>
    </row>
    <row r="65" spans="1:1" x14ac:dyDescent="0.3">
      <c r="A65" s="1">
        <v>2.64</v>
      </c>
    </row>
    <row r="66" spans="1:1" x14ac:dyDescent="0.3">
      <c r="A66" s="1">
        <v>2.56</v>
      </c>
    </row>
    <row r="67" spans="1:1" x14ac:dyDescent="0.3">
      <c r="A67" s="1">
        <v>2.6</v>
      </c>
    </row>
    <row r="68" spans="1:1" x14ac:dyDescent="0.3">
      <c r="A68" s="1">
        <v>3.04</v>
      </c>
    </row>
    <row r="69" spans="1:1" x14ac:dyDescent="0.3">
      <c r="A69" s="1">
        <v>2.6</v>
      </c>
    </row>
    <row r="70" spans="1:1" x14ac:dyDescent="0.3">
      <c r="A70" s="1">
        <v>2.72</v>
      </c>
    </row>
    <row r="71" spans="1:1" x14ac:dyDescent="0.3">
      <c r="A71" s="1">
        <v>2.72</v>
      </c>
    </row>
    <row r="72" spans="1:1" x14ac:dyDescent="0.3">
      <c r="A72" s="1">
        <v>2.92</v>
      </c>
    </row>
    <row r="73" spans="1:1" x14ac:dyDescent="0.3">
      <c r="A73" s="1">
        <v>2.6</v>
      </c>
    </row>
    <row r="74" spans="1:1" x14ac:dyDescent="0.3">
      <c r="A74" s="1">
        <v>3.32</v>
      </c>
    </row>
    <row r="75" spans="1:1" x14ac:dyDescent="0.3">
      <c r="A75" s="1">
        <v>2.76</v>
      </c>
    </row>
    <row r="76" spans="1:1" x14ac:dyDescent="0.3">
      <c r="A76" s="1">
        <v>2.88</v>
      </c>
    </row>
    <row r="77" spans="1:1" x14ac:dyDescent="0.3">
      <c r="A77" s="1">
        <v>2.44</v>
      </c>
    </row>
    <row r="78" spans="1:1" x14ac:dyDescent="0.3">
      <c r="A78" s="1">
        <v>2.68</v>
      </c>
    </row>
    <row r="79" spans="1:1" x14ac:dyDescent="0.3">
      <c r="A79" s="1">
        <v>2.76</v>
      </c>
    </row>
    <row r="80" spans="1:1" x14ac:dyDescent="0.3">
      <c r="A80" s="1">
        <v>2.64</v>
      </c>
    </row>
    <row r="81" spans="1:1" x14ac:dyDescent="0.3">
      <c r="A81" s="1">
        <v>2.6639999999999997</v>
      </c>
    </row>
    <row r="82" spans="1:1" x14ac:dyDescent="0.3">
      <c r="A82" s="1">
        <v>2.92</v>
      </c>
    </row>
    <row r="83" spans="1:1" x14ac:dyDescent="0.3">
      <c r="A83" s="1">
        <v>3.12</v>
      </c>
    </row>
    <row r="84" spans="1:1" x14ac:dyDescent="0.3">
      <c r="A84" s="1">
        <v>2.5839999999999996</v>
      </c>
    </row>
    <row r="85" spans="1:1" x14ac:dyDescent="0.3">
      <c r="A85" s="1">
        <v>2.7839999999999998</v>
      </c>
    </row>
    <row r="86" spans="1:1" x14ac:dyDescent="0.3">
      <c r="A86" s="1">
        <v>2.7719999999999998</v>
      </c>
    </row>
    <row r="87" spans="1:1" x14ac:dyDescent="0.3">
      <c r="A87" s="1">
        <v>2.92</v>
      </c>
    </row>
    <row r="88" spans="1:1" x14ac:dyDescent="0.3">
      <c r="A88" s="1">
        <v>2.5731999999999999</v>
      </c>
    </row>
    <row r="89" spans="1:1" x14ac:dyDescent="0.3">
      <c r="A89" s="1">
        <v>2.92</v>
      </c>
    </row>
    <row r="90" spans="1:1" x14ac:dyDescent="0.3">
      <c r="A90" s="1">
        <v>3.02</v>
      </c>
    </row>
    <row r="91" spans="1:1" x14ac:dyDescent="0.3">
      <c r="A91" s="1">
        <v>2.76</v>
      </c>
    </row>
    <row r="92" spans="1:1" x14ac:dyDescent="0.3">
      <c r="A92" s="1">
        <v>3.1088</v>
      </c>
    </row>
    <row r="93" spans="1:1" x14ac:dyDescent="0.3">
      <c r="A93" s="1">
        <v>2.64</v>
      </c>
    </row>
    <row r="94" spans="1:1" x14ac:dyDescent="0.3">
      <c r="A94" s="1">
        <v>2.48</v>
      </c>
    </row>
    <row r="95" spans="1:1" x14ac:dyDescent="0.3">
      <c r="A95" s="1">
        <v>2.56</v>
      </c>
    </row>
    <row r="96" spans="1:1" x14ac:dyDescent="0.3">
      <c r="A96" s="1">
        <v>3.08</v>
      </c>
    </row>
    <row r="97" spans="1:1" x14ac:dyDescent="0.3">
      <c r="A97" s="1">
        <v>2.88</v>
      </c>
    </row>
    <row r="98" spans="1:1" x14ac:dyDescent="0.3">
      <c r="A98" s="1">
        <v>2.76</v>
      </c>
    </row>
    <row r="99" spans="1:1" x14ac:dyDescent="0.3">
      <c r="A99" s="1">
        <v>2.88</v>
      </c>
    </row>
    <row r="100" spans="1:1" x14ac:dyDescent="0.3">
      <c r="A100" s="1">
        <v>2.92</v>
      </c>
    </row>
    <row r="101" spans="1:1" x14ac:dyDescent="0.3">
      <c r="A101" s="1">
        <v>2.36</v>
      </c>
    </row>
    <row r="102" spans="1:1" x14ac:dyDescent="0.3">
      <c r="A102" s="1">
        <v>2.78</v>
      </c>
    </row>
    <row r="103" spans="1:1" x14ac:dyDescent="0.3">
      <c r="A103" s="1">
        <v>2.9372000000000003</v>
      </c>
    </row>
    <row r="104" spans="1:1" x14ac:dyDescent="0.3">
      <c r="A104" s="1">
        <v>2.8268</v>
      </c>
    </row>
    <row r="105" spans="1:1" x14ac:dyDescent="0.3">
      <c r="A105" s="1">
        <v>2.85</v>
      </c>
    </row>
    <row r="106" spans="1:1" x14ac:dyDescent="0.3">
      <c r="A106" s="1">
        <v>2.64</v>
      </c>
    </row>
    <row r="107" spans="1:1" x14ac:dyDescent="0.3">
      <c r="A107" s="1">
        <v>2.6</v>
      </c>
    </row>
    <row r="108" spans="1:1" x14ac:dyDescent="0.3">
      <c r="A108" s="1">
        <v>2.2400000000000002</v>
      </c>
    </row>
    <row r="109" spans="1:1" x14ac:dyDescent="0.3">
      <c r="A109" s="1">
        <v>2.3199999999999998</v>
      </c>
    </row>
    <row r="110" spans="1:1" x14ac:dyDescent="0.3">
      <c r="A110" s="1">
        <v>3</v>
      </c>
    </row>
    <row r="111" spans="1:1" x14ac:dyDescent="0.3">
      <c r="A111" s="1">
        <v>3.36</v>
      </c>
    </row>
    <row r="112" spans="1:1" x14ac:dyDescent="0.3">
      <c r="A112" s="1">
        <v>2.6</v>
      </c>
    </row>
    <row r="113" spans="1:1" x14ac:dyDescent="0.3">
      <c r="A113" s="1">
        <v>2.4</v>
      </c>
    </row>
    <row r="114" spans="1:1" x14ac:dyDescent="0.3">
      <c r="A114" s="1">
        <v>2.6</v>
      </c>
    </row>
    <row r="115" spans="1:1" x14ac:dyDescent="0.3">
      <c r="A115" s="1">
        <v>2.4359999999999999</v>
      </c>
    </row>
    <row r="116" spans="1:1" x14ac:dyDescent="0.3">
      <c r="A116" s="1">
        <v>2.6</v>
      </c>
    </row>
    <row r="117" spans="1:1" x14ac:dyDescent="0.3">
      <c r="A117" s="1">
        <v>3.09</v>
      </c>
    </row>
    <row r="118" spans="1:1" x14ac:dyDescent="0.3">
      <c r="A118" s="1">
        <v>2.56</v>
      </c>
    </row>
    <row r="119" spans="1:1" x14ac:dyDescent="0.3">
      <c r="A119" s="1">
        <v>2.5340000000000003</v>
      </c>
    </row>
    <row r="120" spans="1:1" x14ac:dyDescent="0.3">
      <c r="A120" s="1">
        <v>2.4</v>
      </c>
    </row>
    <row r="121" spans="1:1" x14ac:dyDescent="0.3">
      <c r="A121" s="1">
        <v>2.88</v>
      </c>
    </row>
    <row r="122" spans="1:1" x14ac:dyDescent="0.3">
      <c r="A122" s="1">
        <v>2.2400000000000002</v>
      </c>
    </row>
    <row r="123" spans="1:1" x14ac:dyDescent="0.3">
      <c r="A123" s="1">
        <v>2.5707999999999998</v>
      </c>
    </row>
    <row r="124" spans="1:1" x14ac:dyDescent="0.3">
      <c r="A124" s="1">
        <v>2.2400000000000002</v>
      </c>
    </row>
    <row r="125" spans="1:1" x14ac:dyDescent="0.3">
      <c r="A125" s="1">
        <v>3.16</v>
      </c>
    </row>
    <row r="126" spans="1:1" x14ac:dyDescent="0.3">
      <c r="A126" s="1">
        <v>2.72</v>
      </c>
    </row>
    <row r="127" spans="1:1" x14ac:dyDescent="0.3">
      <c r="A127" s="1">
        <v>2.512</v>
      </c>
    </row>
    <row r="128" spans="1:1" x14ac:dyDescent="0.3">
      <c r="A128" s="1">
        <v>2.76</v>
      </c>
    </row>
    <row r="129" spans="1:1" x14ac:dyDescent="0.3">
      <c r="A129" s="1">
        <v>3.12</v>
      </c>
    </row>
    <row r="130" spans="1:1" x14ac:dyDescent="0.3">
      <c r="A130" s="1">
        <v>2.68</v>
      </c>
    </row>
    <row r="131" spans="1:1" x14ac:dyDescent="0.3">
      <c r="A131" s="1">
        <v>2.88</v>
      </c>
    </row>
    <row r="132" spans="1:1" x14ac:dyDescent="0.3">
      <c r="A132" s="1">
        <v>2.5920000000000001</v>
      </c>
    </row>
    <row r="133" spans="1:1" x14ac:dyDescent="0.3">
      <c r="A133" s="1">
        <v>2.2400000000000002</v>
      </c>
    </row>
    <row r="134" spans="1:1" x14ac:dyDescent="0.3">
      <c r="A134" s="1">
        <v>2.88</v>
      </c>
    </row>
    <row r="135" spans="1:1" x14ac:dyDescent="0.3">
      <c r="A135" s="1">
        <v>3.1</v>
      </c>
    </row>
    <row r="136" spans="1:1" x14ac:dyDescent="0.3">
      <c r="A136" s="1">
        <v>3.64</v>
      </c>
    </row>
    <row r="137" spans="1:1" x14ac:dyDescent="0.3">
      <c r="A137" s="1">
        <v>2.2799999999999998</v>
      </c>
    </row>
    <row r="138" spans="1:1" x14ac:dyDescent="0.3">
      <c r="A138" s="1">
        <v>2.6</v>
      </c>
    </row>
    <row r="139" spans="1:1" x14ac:dyDescent="0.3">
      <c r="A139" s="1">
        <v>2.64</v>
      </c>
    </row>
    <row r="140" spans="1:1" x14ac:dyDescent="0.3">
      <c r="A140" s="1">
        <v>2.2747999999999999</v>
      </c>
    </row>
    <row r="141" spans="1:1" x14ac:dyDescent="0.3">
      <c r="A141" s="1">
        <v>2.92</v>
      </c>
    </row>
    <row r="142" spans="1:1" x14ac:dyDescent="0.3">
      <c r="A142" s="1">
        <v>2.6</v>
      </c>
    </row>
    <row r="143" spans="1:1" x14ac:dyDescent="0.3">
      <c r="A143" s="1">
        <v>2.44</v>
      </c>
    </row>
    <row r="144" spans="1:1" x14ac:dyDescent="0.3">
      <c r="A144" s="1">
        <v>2.6</v>
      </c>
    </row>
    <row r="145" spans="1:1" x14ac:dyDescent="0.3">
      <c r="A145" s="1">
        <v>3.1039999999999996</v>
      </c>
    </row>
    <row r="146" spans="1:1" x14ac:dyDescent="0.3">
      <c r="A146" s="1">
        <v>2.88</v>
      </c>
    </row>
    <row r="147" spans="1:1" x14ac:dyDescent="0.3">
      <c r="A147" s="1">
        <v>2.92</v>
      </c>
    </row>
    <row r="148" spans="1:1" x14ac:dyDescent="0.3">
      <c r="A148" s="1">
        <v>2.3199999999999998</v>
      </c>
    </row>
  </sheetData>
  <autoFilter ref="A1:I1" xr:uid="{00000000-0009-0000-0000-000007000000}"/>
  <sortState xmlns:xlrd2="http://schemas.microsoft.com/office/spreadsheetml/2017/richdata2" ref="H9:H16">
    <sortCondition ref="H9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8"/>
  <sheetViews>
    <sheetView workbookViewId="0">
      <selection activeCell="M11" sqref="M11"/>
    </sheetView>
  </sheetViews>
  <sheetFormatPr defaultRowHeight="14.4" x14ac:dyDescent="0.3"/>
  <cols>
    <col min="4" max="4" width="12.5546875" customWidth="1"/>
    <col min="9" max="9" width="29.88671875" bestFit="1" customWidth="1"/>
    <col min="10" max="10" width="12.109375" customWidth="1"/>
  </cols>
  <sheetData>
    <row r="1" spans="1:10" x14ac:dyDescent="0.3">
      <c r="A1" s="1" t="s">
        <v>2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</row>
    <row r="2" spans="1:10" x14ac:dyDescent="0.3">
      <c r="A2" s="1">
        <v>2.68</v>
      </c>
      <c r="B2" s="1">
        <v>3.64</v>
      </c>
      <c r="C2" s="1">
        <v>2.3199999999999998</v>
      </c>
      <c r="D2" s="1">
        <v>55</v>
      </c>
      <c r="E2" s="1">
        <v>2.3519999999999999</v>
      </c>
      <c r="F2" s="1">
        <v>270000</v>
      </c>
    </row>
    <row r="3" spans="1:10" x14ac:dyDescent="0.3">
      <c r="A3" s="1">
        <v>3.1732</v>
      </c>
      <c r="B3" s="1">
        <v>3.1332</v>
      </c>
      <c r="C3" s="1">
        <v>3.0992000000000002</v>
      </c>
      <c r="D3" s="1">
        <v>86.5</v>
      </c>
      <c r="E3" s="1">
        <v>2.6512000000000002</v>
      </c>
      <c r="F3" s="1">
        <v>200000</v>
      </c>
    </row>
    <row r="4" spans="1:10" x14ac:dyDescent="0.3">
      <c r="A4" s="1">
        <v>2.6</v>
      </c>
      <c r="B4" s="1">
        <v>2.72</v>
      </c>
      <c r="C4" s="1">
        <v>2.56</v>
      </c>
      <c r="D4" s="1">
        <v>75</v>
      </c>
      <c r="E4" s="1">
        <v>2.3119999999999998</v>
      </c>
      <c r="F4" s="1">
        <v>250000</v>
      </c>
    </row>
    <row r="5" spans="1:10" x14ac:dyDescent="0.3">
      <c r="A5" s="1">
        <v>3.4319999999999999</v>
      </c>
      <c r="B5" s="1">
        <v>2.944</v>
      </c>
      <c r="C5" s="1">
        <v>2.9319999999999999</v>
      </c>
      <c r="D5" s="1">
        <v>96.8</v>
      </c>
      <c r="E5" s="1">
        <v>2.2200000000000002</v>
      </c>
      <c r="F5" s="1">
        <v>425000</v>
      </c>
    </row>
    <row r="6" spans="1:10" x14ac:dyDescent="0.3">
      <c r="A6" s="1">
        <v>3.28</v>
      </c>
      <c r="B6" s="1">
        <v>2.56</v>
      </c>
      <c r="C6" s="1">
        <v>2.64</v>
      </c>
      <c r="D6" s="1">
        <v>67</v>
      </c>
      <c r="E6" s="1">
        <v>2.4855999999999998</v>
      </c>
      <c r="F6" s="1">
        <v>252000</v>
      </c>
    </row>
    <row r="7" spans="1:10" x14ac:dyDescent="0.3">
      <c r="A7" s="1">
        <v>2.3199999999999998</v>
      </c>
      <c r="B7" s="1">
        <v>2.44</v>
      </c>
      <c r="C7" s="1">
        <v>2.4</v>
      </c>
      <c r="D7" s="1">
        <v>62</v>
      </c>
      <c r="E7" s="1">
        <v>2.4340000000000002</v>
      </c>
      <c r="F7" s="1">
        <v>260000</v>
      </c>
    </row>
    <row r="8" spans="1:10" ht="15.6" x14ac:dyDescent="0.3">
      <c r="A8" s="1">
        <v>2.7839999999999998</v>
      </c>
      <c r="B8" s="1">
        <v>2.7360000000000002</v>
      </c>
      <c r="C8" s="1">
        <v>3.1319999999999997</v>
      </c>
      <c r="D8" s="1">
        <v>60</v>
      </c>
      <c r="E8" s="1">
        <v>2.548</v>
      </c>
      <c r="F8" s="1">
        <v>250000</v>
      </c>
      <c r="I8" s="13" t="s">
        <v>55</v>
      </c>
      <c r="J8" s="14">
        <f>CORREL(A2:A148,F2:F148)</f>
        <v>0.1319021014855852</v>
      </c>
    </row>
    <row r="9" spans="1:10" ht="15.6" x14ac:dyDescent="0.3">
      <c r="A9" s="1">
        <v>3.08</v>
      </c>
      <c r="B9" s="1">
        <v>3.48</v>
      </c>
      <c r="C9" s="1">
        <v>2.36</v>
      </c>
      <c r="D9" s="1">
        <v>68</v>
      </c>
      <c r="E9" s="1">
        <v>2.7451999999999996</v>
      </c>
      <c r="F9" s="1">
        <v>218000</v>
      </c>
      <c r="I9" s="13" t="s">
        <v>56</v>
      </c>
      <c r="J9" s="14">
        <f>CORREL(B2:B148,F2:F148)</f>
        <v>0.10948085715514363</v>
      </c>
    </row>
    <row r="10" spans="1:10" ht="15.6" x14ac:dyDescent="0.3">
      <c r="A10" s="1">
        <v>2.6</v>
      </c>
      <c r="B10" s="1">
        <v>3</v>
      </c>
      <c r="C10" s="1">
        <v>2.76</v>
      </c>
      <c r="D10" s="1">
        <v>72</v>
      </c>
      <c r="E10" s="1">
        <v>2.5863999999999998</v>
      </c>
      <c r="F10" s="1">
        <v>200000</v>
      </c>
      <c r="I10" s="13" t="s">
        <v>57</v>
      </c>
      <c r="J10" s="14">
        <f>CORREL(C2:C148,F2:F148)</f>
        <v>2.3807258546927963E-2</v>
      </c>
    </row>
    <row r="11" spans="1:10" ht="15.6" x14ac:dyDescent="0.3">
      <c r="A11" s="1">
        <v>2.52</v>
      </c>
      <c r="B11" s="1">
        <v>2.6480000000000001</v>
      </c>
      <c r="C11" s="1">
        <v>2.6239999999999997</v>
      </c>
      <c r="D11" s="1">
        <v>60</v>
      </c>
      <c r="E11" s="1">
        <v>2.5015999999999998</v>
      </c>
      <c r="F11" s="1">
        <v>300000</v>
      </c>
      <c r="I11" s="13" t="s">
        <v>58</v>
      </c>
      <c r="J11" s="14">
        <f>CORREL(D2:D148,F2:F148)</f>
        <v>0.17477112875936851</v>
      </c>
    </row>
    <row r="12" spans="1:10" ht="15.6" x14ac:dyDescent="0.3">
      <c r="A12" s="1">
        <v>2.4</v>
      </c>
      <c r="B12" s="1">
        <v>2.68</v>
      </c>
      <c r="C12" s="1">
        <v>2.8</v>
      </c>
      <c r="D12" s="1">
        <v>50.48</v>
      </c>
      <c r="E12" s="1">
        <v>3.1156000000000001</v>
      </c>
      <c r="F12" s="1">
        <v>236000</v>
      </c>
      <c r="I12" s="15" t="s">
        <v>59</v>
      </c>
      <c r="J12" s="16">
        <f>CORREL(E2:E148,F2:F148)</f>
        <v>0.18994254017302808</v>
      </c>
    </row>
    <row r="13" spans="1:10" x14ac:dyDescent="0.3">
      <c r="A13" s="1">
        <v>2.48</v>
      </c>
      <c r="B13" s="1">
        <v>2.6</v>
      </c>
      <c r="C13" s="1">
        <v>2.64</v>
      </c>
      <c r="D13" s="1">
        <v>50</v>
      </c>
      <c r="E13" s="1">
        <v>2.2680000000000002</v>
      </c>
      <c r="F13" s="1">
        <v>265000</v>
      </c>
    </row>
    <row r="14" spans="1:10" x14ac:dyDescent="0.3">
      <c r="A14" s="1">
        <v>3.16</v>
      </c>
      <c r="B14" s="1">
        <v>3.04</v>
      </c>
      <c r="C14" s="1">
        <v>3.4</v>
      </c>
      <c r="D14" s="1">
        <v>95</v>
      </c>
      <c r="E14" s="1">
        <v>2.7624</v>
      </c>
      <c r="F14" s="1">
        <v>393000</v>
      </c>
    </row>
    <row r="15" spans="1:10" x14ac:dyDescent="0.3">
      <c r="A15" s="1">
        <v>2.7919999999999998</v>
      </c>
      <c r="B15" s="1">
        <v>2.4319999999999999</v>
      </c>
      <c r="C15" s="1">
        <v>2.8892000000000002</v>
      </c>
      <c r="D15" s="1">
        <v>55.53</v>
      </c>
      <c r="E15" s="1">
        <v>2.7524000000000002</v>
      </c>
      <c r="F15" s="1">
        <v>360000</v>
      </c>
    </row>
    <row r="16" spans="1:10" x14ac:dyDescent="0.3">
      <c r="A16" s="1">
        <v>3.0960000000000001</v>
      </c>
      <c r="B16" s="1">
        <v>2.4</v>
      </c>
      <c r="C16" s="1">
        <v>2.5895999999999999</v>
      </c>
      <c r="D16" s="1">
        <v>92</v>
      </c>
      <c r="E16" s="1">
        <v>2.5448</v>
      </c>
      <c r="F16" s="1">
        <v>300000</v>
      </c>
    </row>
    <row r="17" spans="1:6" x14ac:dyDescent="0.3">
      <c r="A17" s="1">
        <v>3.06</v>
      </c>
      <c r="B17" s="1">
        <v>3.9079999999999999</v>
      </c>
      <c r="C17" s="1">
        <v>3.1543999999999999</v>
      </c>
      <c r="D17" s="1">
        <v>97.4</v>
      </c>
      <c r="E17" s="1">
        <v>2.9604000000000004</v>
      </c>
      <c r="F17" s="1">
        <v>360000</v>
      </c>
    </row>
    <row r="18" spans="1:6" x14ac:dyDescent="0.3">
      <c r="A18" s="1">
        <v>2.84</v>
      </c>
      <c r="B18" s="1">
        <v>3.16</v>
      </c>
      <c r="C18" s="1">
        <v>2.64</v>
      </c>
      <c r="D18" s="1">
        <v>94</v>
      </c>
      <c r="E18" s="1">
        <v>2.302</v>
      </c>
      <c r="F18" s="1">
        <v>240000</v>
      </c>
    </row>
    <row r="19" spans="1:6" x14ac:dyDescent="0.3">
      <c r="A19" s="1">
        <v>2.52</v>
      </c>
      <c r="B19" s="1">
        <v>2.68</v>
      </c>
      <c r="C19" s="1">
        <v>2.64</v>
      </c>
      <c r="D19" s="1">
        <v>68</v>
      </c>
      <c r="E19" s="1">
        <v>2.3075999999999999</v>
      </c>
      <c r="F19" s="1">
        <v>265000</v>
      </c>
    </row>
    <row r="20" spans="1:6" x14ac:dyDescent="0.3">
      <c r="A20" s="1">
        <v>3.0704000000000002</v>
      </c>
      <c r="B20" s="1">
        <v>3.06</v>
      </c>
      <c r="C20" s="1">
        <v>2.7</v>
      </c>
      <c r="D20" s="1">
        <v>73.349999999999994</v>
      </c>
      <c r="E20" s="1">
        <v>2.5660000000000003</v>
      </c>
      <c r="F20" s="1">
        <v>350000</v>
      </c>
    </row>
    <row r="21" spans="1:6" x14ac:dyDescent="0.3">
      <c r="A21" s="1">
        <v>2.56</v>
      </c>
      <c r="B21" s="1">
        <v>2.94</v>
      </c>
      <c r="C21" s="1">
        <v>2.92</v>
      </c>
      <c r="D21" s="1">
        <v>52</v>
      </c>
      <c r="E21" s="1">
        <v>2.2680000000000002</v>
      </c>
      <c r="F21" s="1">
        <v>250000</v>
      </c>
    </row>
    <row r="22" spans="1:6" x14ac:dyDescent="0.3">
      <c r="A22" s="1">
        <v>2.44</v>
      </c>
      <c r="B22" s="1">
        <v>3.24</v>
      </c>
      <c r="C22" s="1">
        <v>2.6560000000000001</v>
      </c>
      <c r="D22" s="1">
        <v>50.89</v>
      </c>
      <c r="E22" s="1">
        <v>2.4883999999999999</v>
      </c>
      <c r="F22" s="1">
        <v>278000</v>
      </c>
    </row>
    <row r="23" spans="1:6" x14ac:dyDescent="0.3">
      <c r="A23" s="1">
        <v>3.48</v>
      </c>
      <c r="B23" s="1">
        <v>2.6</v>
      </c>
      <c r="C23" s="1">
        <v>3.24</v>
      </c>
      <c r="D23" s="1">
        <v>88</v>
      </c>
      <c r="E23" s="1">
        <v>2.9112</v>
      </c>
      <c r="F23" s="1">
        <v>260000</v>
      </c>
    </row>
    <row r="24" spans="1:6" x14ac:dyDescent="0.3">
      <c r="A24" s="1">
        <v>2.76</v>
      </c>
      <c r="B24" s="1">
        <v>3.12</v>
      </c>
      <c r="C24" s="1">
        <v>2.88</v>
      </c>
      <c r="D24" s="1">
        <v>71</v>
      </c>
      <c r="E24" s="1">
        <v>2.5096000000000003</v>
      </c>
      <c r="F24" s="1">
        <v>300000</v>
      </c>
    </row>
    <row r="25" spans="1:6" x14ac:dyDescent="0.3">
      <c r="A25" s="1">
        <v>3.16</v>
      </c>
      <c r="B25" s="1">
        <v>3.04</v>
      </c>
      <c r="C25" s="1">
        <v>2.6239999999999997</v>
      </c>
      <c r="D25" s="1">
        <v>58</v>
      </c>
      <c r="E25" s="1">
        <v>2.2187999999999999</v>
      </c>
      <c r="F25" s="1">
        <v>320000</v>
      </c>
    </row>
    <row r="26" spans="1:6" x14ac:dyDescent="0.3">
      <c r="A26" s="1">
        <v>2.92</v>
      </c>
      <c r="B26" s="1">
        <v>2.3199999999999998</v>
      </c>
      <c r="C26" s="1">
        <v>2.64</v>
      </c>
      <c r="D26" s="1">
        <v>53.7</v>
      </c>
      <c r="E26" s="1">
        <v>2.2744</v>
      </c>
      <c r="F26" s="1">
        <v>240000</v>
      </c>
    </row>
    <row r="27" spans="1:6" x14ac:dyDescent="0.3">
      <c r="A27" s="1">
        <v>3.24</v>
      </c>
      <c r="B27" s="1">
        <v>2.72</v>
      </c>
      <c r="C27" s="1">
        <v>2.56</v>
      </c>
      <c r="D27" s="1">
        <v>93</v>
      </c>
      <c r="E27" s="1">
        <v>2.5024000000000002</v>
      </c>
      <c r="F27" s="1">
        <v>411000</v>
      </c>
    </row>
    <row r="28" spans="1:6" x14ac:dyDescent="0.3">
      <c r="A28" s="1">
        <v>3.12</v>
      </c>
      <c r="B28" s="1">
        <v>3.08</v>
      </c>
      <c r="C28" s="1">
        <v>3.2</v>
      </c>
      <c r="D28" s="1">
        <v>60</v>
      </c>
      <c r="E28" s="1">
        <v>2.6688000000000001</v>
      </c>
      <c r="F28" s="1">
        <v>287000</v>
      </c>
    </row>
    <row r="29" spans="1:6" x14ac:dyDescent="0.3">
      <c r="A29" s="1">
        <v>3.48</v>
      </c>
      <c r="B29" s="1">
        <v>3.48</v>
      </c>
      <c r="C29" s="1">
        <v>2.72</v>
      </c>
      <c r="D29" s="1">
        <v>95</v>
      </c>
      <c r="E29" s="1">
        <v>2.516</v>
      </c>
      <c r="F29" s="1">
        <v>300000</v>
      </c>
    </row>
    <row r="30" spans="1:6" x14ac:dyDescent="0.3">
      <c r="A30" s="1">
        <v>3.08</v>
      </c>
      <c r="B30" s="1">
        <v>2.92</v>
      </c>
      <c r="C30" s="1">
        <v>3.24</v>
      </c>
      <c r="D30" s="1">
        <v>89</v>
      </c>
      <c r="E30" s="1">
        <v>2.7880000000000003</v>
      </c>
      <c r="F30" s="1">
        <v>200000</v>
      </c>
    </row>
    <row r="31" spans="1:6" x14ac:dyDescent="0.3">
      <c r="A31" s="1">
        <v>2.52</v>
      </c>
      <c r="B31" s="1">
        <v>2.4</v>
      </c>
      <c r="C31" s="1">
        <v>2.2799999999999998</v>
      </c>
      <c r="D31" s="1">
        <v>78</v>
      </c>
      <c r="E31" s="1">
        <v>2.1819999999999999</v>
      </c>
      <c r="F31" s="1">
        <v>204000</v>
      </c>
    </row>
    <row r="32" spans="1:6" x14ac:dyDescent="0.3">
      <c r="A32" s="1">
        <v>2.52</v>
      </c>
      <c r="B32" s="1">
        <v>2.48</v>
      </c>
      <c r="C32" s="1">
        <v>2.72</v>
      </c>
      <c r="D32" s="1">
        <v>64</v>
      </c>
      <c r="E32" s="1">
        <v>2.4984000000000002</v>
      </c>
      <c r="F32" s="1">
        <v>250000</v>
      </c>
    </row>
    <row r="33" spans="1:6" x14ac:dyDescent="0.3">
      <c r="A33" s="1">
        <v>3.008</v>
      </c>
      <c r="B33" s="1">
        <v>2.9279999999999999</v>
      </c>
      <c r="C33" s="1">
        <v>2.7360000000000002</v>
      </c>
      <c r="D33" s="1">
        <v>65</v>
      </c>
      <c r="E33" s="1">
        <v>2.5191999999999997</v>
      </c>
      <c r="F33" s="1">
        <v>200000</v>
      </c>
    </row>
    <row r="34" spans="1:6" x14ac:dyDescent="0.3">
      <c r="A34" s="1">
        <v>3.2</v>
      </c>
      <c r="B34" s="1">
        <v>2.8</v>
      </c>
      <c r="C34" s="1">
        <v>2.88</v>
      </c>
      <c r="D34" s="1">
        <v>87</v>
      </c>
      <c r="E34" s="1">
        <v>2.8416000000000001</v>
      </c>
      <c r="F34" s="1">
        <v>450000</v>
      </c>
    </row>
    <row r="35" spans="1:6" x14ac:dyDescent="0.3">
      <c r="A35" s="1">
        <v>2.96</v>
      </c>
      <c r="B35" s="1">
        <v>2.4</v>
      </c>
      <c r="C35" s="1">
        <v>2.76</v>
      </c>
      <c r="D35" s="1">
        <v>78</v>
      </c>
      <c r="E35" s="1">
        <v>2.6224000000000003</v>
      </c>
      <c r="F35" s="1">
        <v>216000</v>
      </c>
    </row>
    <row r="36" spans="1:6" x14ac:dyDescent="0.3">
      <c r="A36" s="1">
        <v>2.4159999999999999</v>
      </c>
      <c r="B36" s="1">
        <v>2.6639999999999997</v>
      </c>
      <c r="C36" s="1">
        <v>2.6</v>
      </c>
      <c r="D36" s="1">
        <v>71</v>
      </c>
      <c r="E36" s="1">
        <v>2.1084000000000001</v>
      </c>
      <c r="F36" s="1">
        <v>220000</v>
      </c>
    </row>
    <row r="37" spans="1:6" x14ac:dyDescent="0.3">
      <c r="A37" s="1">
        <v>2.52</v>
      </c>
      <c r="B37" s="1">
        <v>2.8560000000000003</v>
      </c>
      <c r="C37" s="1">
        <v>2.456</v>
      </c>
      <c r="D37" s="1">
        <v>68</v>
      </c>
      <c r="E37" s="1">
        <v>2.6751999999999998</v>
      </c>
      <c r="F37" s="1">
        <v>240000</v>
      </c>
    </row>
    <row r="38" spans="1:6" x14ac:dyDescent="0.3">
      <c r="A38" s="1">
        <v>2.72</v>
      </c>
      <c r="B38" s="1">
        <v>3.04</v>
      </c>
      <c r="C38" s="1">
        <v>2.96</v>
      </c>
      <c r="D38" s="1">
        <v>80</v>
      </c>
      <c r="E38" s="1">
        <v>2.5436000000000001</v>
      </c>
      <c r="F38" s="1">
        <v>360000</v>
      </c>
    </row>
    <row r="39" spans="1:6" x14ac:dyDescent="0.3">
      <c r="A39" s="1">
        <v>2.96</v>
      </c>
      <c r="B39" s="1">
        <v>2.48</v>
      </c>
      <c r="C39" s="1">
        <v>2.72</v>
      </c>
      <c r="D39" s="1">
        <v>74</v>
      </c>
      <c r="E39" s="1">
        <v>2.3195999999999999</v>
      </c>
      <c r="F39" s="1">
        <v>268000</v>
      </c>
    </row>
    <row r="40" spans="1:6" x14ac:dyDescent="0.3">
      <c r="A40" s="1">
        <v>2.1040000000000001</v>
      </c>
      <c r="B40" s="1">
        <v>2.6231999999999998</v>
      </c>
      <c r="C40" s="1">
        <v>2.8843999999999999</v>
      </c>
      <c r="D40" s="1">
        <v>57.6</v>
      </c>
      <c r="E40" s="1">
        <v>2.2664</v>
      </c>
      <c r="F40" s="1">
        <v>265000</v>
      </c>
    </row>
    <row r="41" spans="1:6" x14ac:dyDescent="0.3">
      <c r="A41" s="1">
        <v>2.96</v>
      </c>
      <c r="B41" s="1">
        <v>2.8</v>
      </c>
      <c r="C41" s="1">
        <v>2.88</v>
      </c>
      <c r="D41" s="1">
        <v>60</v>
      </c>
      <c r="E41" s="1">
        <v>2.2896000000000001</v>
      </c>
      <c r="F41" s="1">
        <v>260000</v>
      </c>
    </row>
    <row r="42" spans="1:6" x14ac:dyDescent="0.3">
      <c r="A42" s="1">
        <v>3.3680000000000003</v>
      </c>
      <c r="B42" s="1">
        <v>2.9360000000000004</v>
      </c>
      <c r="C42" s="1">
        <v>2.6756000000000002</v>
      </c>
      <c r="D42" s="1">
        <v>61.6</v>
      </c>
      <c r="E42" s="1">
        <v>2.4992000000000001</v>
      </c>
      <c r="F42" s="1">
        <v>300000</v>
      </c>
    </row>
    <row r="43" spans="1:6" x14ac:dyDescent="0.3">
      <c r="A43" s="1">
        <v>3.46</v>
      </c>
      <c r="B43" s="1">
        <v>2.5680000000000001</v>
      </c>
      <c r="C43" s="1">
        <v>2.6960000000000002</v>
      </c>
      <c r="D43" s="1">
        <v>59</v>
      </c>
      <c r="E43" s="1">
        <v>2.3875999999999999</v>
      </c>
      <c r="F43" s="1">
        <v>240000</v>
      </c>
    </row>
    <row r="44" spans="1:6" x14ac:dyDescent="0.3">
      <c r="A44" s="1">
        <v>3.2</v>
      </c>
      <c r="B44" s="1">
        <v>2.92</v>
      </c>
      <c r="C44" s="1">
        <v>3</v>
      </c>
      <c r="D44" s="1">
        <v>61</v>
      </c>
      <c r="E44" s="1">
        <v>2.3512</v>
      </c>
      <c r="F44" s="1">
        <v>240000</v>
      </c>
    </row>
    <row r="45" spans="1:6" x14ac:dyDescent="0.3">
      <c r="A45" s="1">
        <v>3.32</v>
      </c>
      <c r="B45" s="1">
        <v>2.96</v>
      </c>
      <c r="C45" s="1">
        <v>2.64</v>
      </c>
      <c r="D45" s="1">
        <v>68.92</v>
      </c>
      <c r="E45" s="1">
        <v>2.3384</v>
      </c>
      <c r="F45" s="1">
        <v>275000</v>
      </c>
    </row>
    <row r="46" spans="1:6" x14ac:dyDescent="0.3">
      <c r="A46" s="1">
        <v>3.2368000000000001</v>
      </c>
      <c r="B46" s="1">
        <v>3.14</v>
      </c>
      <c r="C46" s="1">
        <v>2.68</v>
      </c>
      <c r="D46" s="1">
        <v>68.709999999999994</v>
      </c>
      <c r="E46" s="1">
        <v>2.4396</v>
      </c>
      <c r="F46" s="1">
        <v>275000</v>
      </c>
    </row>
    <row r="47" spans="1:6" x14ac:dyDescent="0.3">
      <c r="A47" s="1">
        <v>2.92</v>
      </c>
      <c r="B47" s="1">
        <v>2.92</v>
      </c>
      <c r="C47" s="1">
        <v>2.64</v>
      </c>
      <c r="D47" s="1">
        <v>70</v>
      </c>
      <c r="E47" s="1">
        <v>2.7227999999999999</v>
      </c>
      <c r="F47" s="1">
        <v>275000</v>
      </c>
    </row>
    <row r="48" spans="1:6" x14ac:dyDescent="0.3">
      <c r="A48" s="1">
        <v>3.28</v>
      </c>
      <c r="B48" s="1">
        <v>2.44</v>
      </c>
      <c r="C48" s="1">
        <v>2.48</v>
      </c>
      <c r="D48" s="1">
        <v>89</v>
      </c>
      <c r="E48" s="1">
        <v>2.6180000000000003</v>
      </c>
      <c r="F48" s="1">
        <v>360000</v>
      </c>
    </row>
    <row r="49" spans="1:6" x14ac:dyDescent="0.3">
      <c r="A49" s="1">
        <v>3</v>
      </c>
      <c r="B49" s="1">
        <v>2.8116000000000003</v>
      </c>
      <c r="C49" s="1">
        <v>2.84</v>
      </c>
      <c r="D49" s="1">
        <v>95</v>
      </c>
      <c r="E49" s="1">
        <v>2.6776</v>
      </c>
      <c r="F49" s="1">
        <v>240000</v>
      </c>
    </row>
    <row r="50" spans="1:6" x14ac:dyDescent="0.3">
      <c r="A50" s="1">
        <v>3.3944000000000001</v>
      </c>
      <c r="B50" s="1">
        <v>2.68</v>
      </c>
      <c r="C50" s="1">
        <v>3.12</v>
      </c>
      <c r="D50" s="1">
        <v>95.5</v>
      </c>
      <c r="E50" s="1">
        <v>2.7412000000000001</v>
      </c>
      <c r="F50" s="1">
        <v>240000</v>
      </c>
    </row>
    <row r="51" spans="1:6" x14ac:dyDescent="0.3">
      <c r="A51" s="1">
        <v>2.5839999999999996</v>
      </c>
      <c r="B51" s="1">
        <v>3.3531999999999997</v>
      </c>
      <c r="C51" s="1">
        <v>2.8687999999999998</v>
      </c>
      <c r="D51" s="1">
        <v>86</v>
      </c>
      <c r="E51" s="1">
        <v>2.39</v>
      </c>
      <c r="F51" s="1">
        <v>218000</v>
      </c>
    </row>
    <row r="52" spans="1:6" x14ac:dyDescent="0.3">
      <c r="A52" s="1">
        <v>2.2640000000000002</v>
      </c>
      <c r="B52" s="1">
        <v>2.5920000000000001</v>
      </c>
      <c r="C52" s="1">
        <v>2.8080000000000003</v>
      </c>
      <c r="D52" s="1">
        <v>84.27</v>
      </c>
      <c r="E52" s="1">
        <v>2.6880000000000002</v>
      </c>
      <c r="F52" s="1">
        <v>336000</v>
      </c>
    </row>
    <row r="53" spans="1:6" x14ac:dyDescent="0.3">
      <c r="A53" s="1">
        <v>2.66</v>
      </c>
      <c r="B53" s="1">
        <v>2.8160000000000003</v>
      </c>
      <c r="C53" s="1">
        <v>2.8772000000000002</v>
      </c>
      <c r="D53" s="1">
        <v>61</v>
      </c>
      <c r="E53" s="1">
        <v>2.5707999999999998</v>
      </c>
      <c r="F53" s="1">
        <v>230000</v>
      </c>
    </row>
    <row r="54" spans="1:6" x14ac:dyDescent="0.3">
      <c r="A54" s="1">
        <v>2.56</v>
      </c>
      <c r="B54" s="1">
        <v>3.2</v>
      </c>
      <c r="C54" s="1">
        <v>2.6</v>
      </c>
      <c r="D54" s="1">
        <v>69</v>
      </c>
      <c r="E54" s="1">
        <v>2.306</v>
      </c>
      <c r="F54" s="1">
        <v>500000</v>
      </c>
    </row>
    <row r="55" spans="1:6" x14ac:dyDescent="0.3">
      <c r="A55" s="1">
        <v>3.36</v>
      </c>
      <c r="B55" s="1">
        <v>3.6360000000000001</v>
      </c>
      <c r="C55" s="1">
        <v>2.58</v>
      </c>
      <c r="D55" s="1">
        <v>86.04</v>
      </c>
      <c r="E55" s="1">
        <v>2.3768000000000002</v>
      </c>
      <c r="F55" s="1">
        <v>270000</v>
      </c>
    </row>
    <row r="56" spans="1:6" x14ac:dyDescent="0.3">
      <c r="A56" s="1">
        <v>2.76</v>
      </c>
      <c r="B56" s="1">
        <v>2.48</v>
      </c>
      <c r="C56" s="1">
        <v>2.76</v>
      </c>
      <c r="D56" s="1">
        <v>67</v>
      </c>
      <c r="E56" s="1">
        <v>2.4940000000000002</v>
      </c>
      <c r="F56" s="1">
        <v>240000</v>
      </c>
    </row>
    <row r="57" spans="1:6" x14ac:dyDescent="0.3">
      <c r="A57" s="1">
        <v>3.2680000000000002</v>
      </c>
      <c r="B57" s="1">
        <v>2.52</v>
      </c>
      <c r="C57" s="1">
        <v>2.68</v>
      </c>
      <c r="D57" s="1">
        <v>86</v>
      </c>
      <c r="E57" s="1">
        <v>2.8080000000000003</v>
      </c>
      <c r="F57" s="1">
        <v>300000</v>
      </c>
    </row>
    <row r="58" spans="1:6" x14ac:dyDescent="0.3">
      <c r="A58" s="1">
        <v>3.36</v>
      </c>
      <c r="B58" s="1">
        <v>3.16</v>
      </c>
      <c r="C58" s="1">
        <v>2.72</v>
      </c>
      <c r="D58" s="1">
        <v>84</v>
      </c>
      <c r="E58" s="1">
        <v>2.6675999999999997</v>
      </c>
      <c r="F58" s="1">
        <v>300000</v>
      </c>
    </row>
    <row r="59" spans="1:6" x14ac:dyDescent="0.3">
      <c r="A59" s="1">
        <v>2.8</v>
      </c>
      <c r="B59" s="1">
        <v>2.52</v>
      </c>
      <c r="C59" s="1">
        <v>2.8</v>
      </c>
      <c r="D59" s="1">
        <v>55</v>
      </c>
      <c r="E59" s="1">
        <v>2.48</v>
      </c>
      <c r="F59" s="1">
        <v>300000</v>
      </c>
    </row>
    <row r="60" spans="1:6" x14ac:dyDescent="0.3">
      <c r="A60" s="1">
        <v>3.3536000000000001</v>
      </c>
      <c r="B60" s="1">
        <v>3.5931999999999999</v>
      </c>
      <c r="C60" s="1">
        <v>3.0880000000000001</v>
      </c>
      <c r="D60" s="1">
        <v>78.739999999999995</v>
      </c>
      <c r="E60" s="1">
        <v>3.0472000000000001</v>
      </c>
      <c r="F60" s="1">
        <v>400000</v>
      </c>
    </row>
    <row r="61" spans="1:6" x14ac:dyDescent="0.3">
      <c r="A61" s="1">
        <v>2.48</v>
      </c>
      <c r="B61" s="1">
        <v>2.52</v>
      </c>
      <c r="C61" s="1">
        <v>2.56</v>
      </c>
      <c r="D61" s="1">
        <v>67</v>
      </c>
      <c r="E61" s="1">
        <v>2.2812000000000001</v>
      </c>
      <c r="F61" s="1">
        <v>220000</v>
      </c>
    </row>
    <row r="62" spans="1:6" x14ac:dyDescent="0.3">
      <c r="A62" s="1">
        <v>2.64</v>
      </c>
      <c r="B62" s="1">
        <v>2.48</v>
      </c>
      <c r="C62" s="1">
        <v>2.92</v>
      </c>
      <c r="D62" s="1">
        <v>58</v>
      </c>
      <c r="E62" s="1">
        <v>2.5743999999999998</v>
      </c>
      <c r="F62" s="1">
        <v>210000</v>
      </c>
    </row>
    <row r="63" spans="1:6" x14ac:dyDescent="0.3">
      <c r="A63" s="1">
        <v>3.36</v>
      </c>
      <c r="B63" s="1">
        <v>3</v>
      </c>
      <c r="C63" s="1">
        <v>2.76</v>
      </c>
      <c r="D63" s="1">
        <v>62</v>
      </c>
      <c r="E63" s="1">
        <v>2.4944000000000002</v>
      </c>
      <c r="F63" s="1">
        <v>210000</v>
      </c>
    </row>
    <row r="64" spans="1:6" x14ac:dyDescent="0.3">
      <c r="A64" s="1">
        <v>3.4</v>
      </c>
      <c r="B64" s="1">
        <v>3.6</v>
      </c>
      <c r="C64" s="1">
        <v>3.28</v>
      </c>
      <c r="D64" s="1">
        <v>92</v>
      </c>
      <c r="E64" s="1">
        <v>2.7212000000000001</v>
      </c>
      <c r="F64" s="1">
        <v>300000</v>
      </c>
    </row>
    <row r="65" spans="1:6" x14ac:dyDescent="0.3">
      <c r="A65" s="1">
        <v>2.4091999999999998</v>
      </c>
      <c r="B65" s="1">
        <v>2.76</v>
      </c>
      <c r="C65" s="1">
        <v>2.64</v>
      </c>
      <c r="D65" s="1">
        <v>72</v>
      </c>
      <c r="E65" s="1">
        <v>2.3788</v>
      </c>
      <c r="F65" s="1">
        <v>230000</v>
      </c>
    </row>
    <row r="66" spans="1:6" x14ac:dyDescent="0.3">
      <c r="A66" s="1">
        <v>2.3199999999999998</v>
      </c>
      <c r="B66" s="1">
        <v>2.48</v>
      </c>
      <c r="C66" s="1">
        <v>2.56</v>
      </c>
      <c r="D66" s="1">
        <v>53.88</v>
      </c>
      <c r="E66" s="1">
        <v>2.1987999999999999</v>
      </c>
      <c r="F66" s="1">
        <v>260000</v>
      </c>
    </row>
    <row r="67" spans="1:6" x14ac:dyDescent="0.3">
      <c r="A67" s="1">
        <v>2.92</v>
      </c>
      <c r="B67" s="1">
        <v>3.12</v>
      </c>
      <c r="C67" s="1">
        <v>2.6</v>
      </c>
      <c r="D67" s="1">
        <v>95.46</v>
      </c>
      <c r="E67" s="1">
        <v>2.4863999999999997</v>
      </c>
      <c r="F67" s="1">
        <v>420000</v>
      </c>
    </row>
    <row r="68" spans="1:6" x14ac:dyDescent="0.3">
      <c r="A68" s="1">
        <v>3.04</v>
      </c>
      <c r="B68" s="1">
        <v>2.8</v>
      </c>
      <c r="C68" s="1">
        <v>3.04</v>
      </c>
      <c r="D68" s="1">
        <v>66</v>
      </c>
      <c r="E68" s="1">
        <v>2.5775999999999999</v>
      </c>
      <c r="F68" s="1">
        <v>300000</v>
      </c>
    </row>
    <row r="69" spans="1:6" x14ac:dyDescent="0.3">
      <c r="A69" s="1">
        <v>2.76</v>
      </c>
      <c r="B69" s="1">
        <v>2.92</v>
      </c>
      <c r="C69" s="1">
        <v>2.6</v>
      </c>
      <c r="D69" s="1">
        <v>70</v>
      </c>
      <c r="E69" s="1">
        <v>2.2924000000000002</v>
      </c>
      <c r="F69" s="1">
        <v>220000</v>
      </c>
    </row>
    <row r="70" spans="1:6" x14ac:dyDescent="0.3">
      <c r="A70" s="1">
        <v>2.52</v>
      </c>
      <c r="B70" s="1">
        <v>2.88</v>
      </c>
      <c r="C70" s="1">
        <v>2.72</v>
      </c>
      <c r="D70" s="1">
        <v>78</v>
      </c>
      <c r="E70" s="1">
        <v>2.4175999999999997</v>
      </c>
      <c r="F70" s="1">
        <v>380000</v>
      </c>
    </row>
    <row r="71" spans="1:6" x14ac:dyDescent="0.3">
      <c r="A71" s="1">
        <v>3.08</v>
      </c>
      <c r="B71" s="1">
        <v>2.44</v>
      </c>
      <c r="C71" s="1">
        <v>2.72</v>
      </c>
      <c r="D71" s="1">
        <v>57.5</v>
      </c>
      <c r="E71" s="1">
        <v>2.4523999999999999</v>
      </c>
      <c r="F71" s="1">
        <v>300000</v>
      </c>
    </row>
    <row r="72" spans="1:6" x14ac:dyDescent="0.3">
      <c r="A72" s="1">
        <v>2.92</v>
      </c>
      <c r="B72" s="1">
        <v>3.12</v>
      </c>
      <c r="C72" s="1">
        <v>2.92</v>
      </c>
      <c r="D72" s="1">
        <v>85</v>
      </c>
      <c r="E72" s="1">
        <v>2.6332</v>
      </c>
      <c r="F72" s="1">
        <v>240000</v>
      </c>
    </row>
    <row r="73" spans="1:6" x14ac:dyDescent="0.3">
      <c r="A73" s="1">
        <v>2.76</v>
      </c>
      <c r="B73" s="1">
        <v>2.52</v>
      </c>
      <c r="C73" s="1">
        <v>2.6</v>
      </c>
      <c r="D73" s="1">
        <v>55</v>
      </c>
      <c r="E73" s="1">
        <v>2.3291999999999997</v>
      </c>
      <c r="F73" s="1">
        <v>360000</v>
      </c>
    </row>
    <row r="74" spans="1:6" x14ac:dyDescent="0.3">
      <c r="A74" s="1">
        <v>3.28</v>
      </c>
      <c r="B74" s="1">
        <v>3.6</v>
      </c>
      <c r="C74" s="1">
        <v>3.32</v>
      </c>
      <c r="D74" s="1">
        <v>80</v>
      </c>
      <c r="E74" s="1">
        <v>2.9407999999999999</v>
      </c>
      <c r="F74" s="1">
        <v>200000</v>
      </c>
    </row>
    <row r="75" spans="1:6" x14ac:dyDescent="0.3">
      <c r="A75" s="1">
        <v>2.44</v>
      </c>
      <c r="B75" s="1">
        <v>3.28</v>
      </c>
      <c r="C75" s="1">
        <v>2.76</v>
      </c>
      <c r="D75" s="1">
        <v>84</v>
      </c>
      <c r="E75" s="1">
        <v>2.3324000000000003</v>
      </c>
      <c r="F75" s="1">
        <v>300000</v>
      </c>
    </row>
    <row r="76" spans="1:6" x14ac:dyDescent="0.3">
      <c r="A76" s="1">
        <v>2.78</v>
      </c>
      <c r="B76" s="1">
        <v>2.8</v>
      </c>
      <c r="C76" s="1">
        <v>2.88</v>
      </c>
      <c r="D76" s="1">
        <v>57.2</v>
      </c>
      <c r="E76" s="1">
        <v>2.1919999999999997</v>
      </c>
      <c r="F76" s="1">
        <v>250000</v>
      </c>
    </row>
    <row r="77" spans="1:6" x14ac:dyDescent="0.3">
      <c r="A77" s="1">
        <v>2.3199999999999998</v>
      </c>
      <c r="B77" s="1">
        <v>2.44</v>
      </c>
      <c r="C77" s="1">
        <v>2.44</v>
      </c>
      <c r="D77" s="1">
        <v>58</v>
      </c>
      <c r="E77" s="1">
        <v>2.1576</v>
      </c>
      <c r="F77" s="1">
        <v>250000</v>
      </c>
    </row>
    <row r="78" spans="1:6" x14ac:dyDescent="0.3">
      <c r="A78" s="1">
        <v>2.9583999999999997</v>
      </c>
      <c r="B78" s="1">
        <v>3.16</v>
      </c>
      <c r="C78" s="1">
        <v>2.68</v>
      </c>
      <c r="D78" s="1">
        <v>72.150000000000006</v>
      </c>
      <c r="E78" s="1">
        <v>2.5232000000000001</v>
      </c>
      <c r="F78" s="1">
        <v>280000</v>
      </c>
    </row>
    <row r="79" spans="1:6" x14ac:dyDescent="0.3">
      <c r="A79" s="1">
        <v>2.6</v>
      </c>
      <c r="B79" s="1">
        <v>2.72</v>
      </c>
      <c r="C79" s="1">
        <v>2.76</v>
      </c>
      <c r="D79" s="1">
        <v>53.7</v>
      </c>
      <c r="E79" s="1">
        <v>2.2004000000000001</v>
      </c>
      <c r="F79" s="1">
        <v>250000</v>
      </c>
    </row>
    <row r="80" spans="1:6" x14ac:dyDescent="0.3">
      <c r="A80" s="1">
        <v>2.92</v>
      </c>
      <c r="B80" s="1">
        <v>2.52</v>
      </c>
      <c r="C80" s="1">
        <v>2.64</v>
      </c>
      <c r="D80" s="1">
        <v>89</v>
      </c>
      <c r="E80" s="1">
        <v>2.42</v>
      </c>
      <c r="F80" s="1">
        <v>216000</v>
      </c>
    </row>
    <row r="81" spans="1:6" x14ac:dyDescent="0.3">
      <c r="A81" s="1">
        <v>2.7280000000000002</v>
      </c>
      <c r="B81" s="1">
        <v>2.9119999999999999</v>
      </c>
      <c r="C81" s="1">
        <v>2.6639999999999997</v>
      </c>
      <c r="D81" s="1">
        <v>96</v>
      </c>
      <c r="E81" s="1">
        <v>2.8339999999999996</v>
      </c>
      <c r="F81" s="1">
        <v>300000</v>
      </c>
    </row>
    <row r="82" spans="1:6" x14ac:dyDescent="0.3">
      <c r="A82" s="1">
        <v>3.08</v>
      </c>
      <c r="B82" s="1">
        <v>3</v>
      </c>
      <c r="C82" s="1">
        <v>2.92</v>
      </c>
      <c r="D82" s="1">
        <v>80</v>
      </c>
      <c r="E82" s="1">
        <v>2.6819999999999999</v>
      </c>
      <c r="F82" s="1">
        <v>240000</v>
      </c>
    </row>
    <row r="83" spans="1:6" x14ac:dyDescent="0.3">
      <c r="A83" s="1">
        <v>3.04</v>
      </c>
      <c r="B83" s="1">
        <v>3.2</v>
      </c>
      <c r="C83" s="1">
        <v>3.12</v>
      </c>
      <c r="D83" s="1">
        <v>97</v>
      </c>
      <c r="E83" s="1">
        <v>2.8192000000000004</v>
      </c>
      <c r="F83" s="1">
        <v>276000</v>
      </c>
    </row>
    <row r="84" spans="1:6" x14ac:dyDescent="0.3">
      <c r="A84" s="1">
        <v>2.4319999999999999</v>
      </c>
      <c r="B84" s="1">
        <v>2.7360000000000002</v>
      </c>
      <c r="C84" s="1">
        <v>2.5839999999999996</v>
      </c>
      <c r="D84" s="1">
        <v>82.66</v>
      </c>
      <c r="E84" s="1">
        <v>2.5736000000000003</v>
      </c>
      <c r="F84" s="1">
        <v>140000</v>
      </c>
    </row>
    <row r="85" spans="1:6" x14ac:dyDescent="0.3">
      <c r="A85" s="1">
        <v>2.56</v>
      </c>
      <c r="B85" s="1">
        <v>2.68</v>
      </c>
      <c r="C85" s="1">
        <v>2.7839999999999998</v>
      </c>
      <c r="D85" s="1">
        <v>55.67</v>
      </c>
      <c r="E85" s="1">
        <v>2.8595999999999999</v>
      </c>
      <c r="F85" s="1">
        <v>250000</v>
      </c>
    </row>
    <row r="86" spans="1:6" x14ac:dyDescent="0.3">
      <c r="A86" s="1">
        <v>2.66</v>
      </c>
      <c r="B86" s="1">
        <v>2.6719999999999997</v>
      </c>
      <c r="C86" s="1">
        <v>2.7719999999999998</v>
      </c>
      <c r="D86" s="1">
        <v>80.400000000000006</v>
      </c>
      <c r="E86" s="1">
        <v>2.84</v>
      </c>
      <c r="F86" s="1">
        <v>236000</v>
      </c>
    </row>
    <row r="87" spans="1:6" x14ac:dyDescent="0.3">
      <c r="A87" s="1">
        <v>2.96</v>
      </c>
      <c r="B87" s="1">
        <v>2.36</v>
      </c>
      <c r="C87" s="1">
        <v>2.92</v>
      </c>
      <c r="D87" s="1">
        <v>60</v>
      </c>
      <c r="E87" s="1">
        <v>2.2680000000000002</v>
      </c>
      <c r="F87" s="1">
        <v>240000</v>
      </c>
    </row>
    <row r="88" spans="1:6" x14ac:dyDescent="0.3">
      <c r="A88" s="1">
        <v>2.68</v>
      </c>
      <c r="B88" s="1">
        <v>2.84</v>
      </c>
      <c r="C88" s="1">
        <v>2.5731999999999999</v>
      </c>
      <c r="D88" s="1">
        <v>64</v>
      </c>
      <c r="E88" s="1">
        <v>2.4504000000000001</v>
      </c>
      <c r="F88" s="1">
        <v>250000</v>
      </c>
    </row>
    <row r="89" spans="1:6" x14ac:dyDescent="0.3">
      <c r="A89" s="1">
        <v>3.36</v>
      </c>
      <c r="B89" s="1">
        <v>2.92</v>
      </c>
      <c r="C89" s="1">
        <v>2.92</v>
      </c>
      <c r="D89" s="1">
        <v>75</v>
      </c>
      <c r="E89" s="1">
        <v>2.9331999999999998</v>
      </c>
      <c r="F89" s="1">
        <v>350000</v>
      </c>
    </row>
    <row r="90" spans="1:6" x14ac:dyDescent="0.3">
      <c r="A90" s="1">
        <v>3.16</v>
      </c>
      <c r="B90" s="1">
        <v>2.44</v>
      </c>
      <c r="C90" s="1">
        <v>3.02</v>
      </c>
      <c r="D90" s="1">
        <v>70</v>
      </c>
      <c r="E90" s="1">
        <v>2.7280000000000002</v>
      </c>
      <c r="F90" s="1">
        <v>210000</v>
      </c>
    </row>
    <row r="91" spans="1:6" x14ac:dyDescent="0.3">
      <c r="A91" s="1">
        <v>2.88</v>
      </c>
      <c r="B91" s="1">
        <v>2.4</v>
      </c>
      <c r="C91" s="1">
        <v>2.76</v>
      </c>
      <c r="D91" s="1">
        <v>55.5</v>
      </c>
      <c r="E91" s="1">
        <v>2.3359999999999999</v>
      </c>
      <c r="F91" s="1">
        <v>250000</v>
      </c>
    </row>
    <row r="92" spans="1:6" x14ac:dyDescent="0.3">
      <c r="A92" s="1">
        <v>3.2160000000000002</v>
      </c>
      <c r="B92" s="1">
        <v>2.9360000000000004</v>
      </c>
      <c r="C92" s="1">
        <v>3.1088</v>
      </c>
      <c r="D92" s="1">
        <v>81.2</v>
      </c>
      <c r="E92" s="1">
        <v>3.0504000000000002</v>
      </c>
      <c r="F92" s="1">
        <v>400000</v>
      </c>
    </row>
    <row r="93" spans="1:6" x14ac:dyDescent="0.3">
      <c r="A93" s="1">
        <v>3.0680000000000001</v>
      </c>
      <c r="B93" s="1">
        <v>3.5880000000000001</v>
      </c>
      <c r="C93" s="1">
        <v>2.64</v>
      </c>
      <c r="D93" s="1">
        <v>90</v>
      </c>
      <c r="E93" s="1">
        <v>2.742</v>
      </c>
      <c r="F93" s="1">
        <v>250000</v>
      </c>
    </row>
    <row r="94" spans="1:6" x14ac:dyDescent="0.3">
      <c r="A94" s="1">
        <v>2.9960000000000004</v>
      </c>
      <c r="B94" s="1">
        <v>2.2799999999999998</v>
      </c>
      <c r="C94" s="1">
        <v>2.48</v>
      </c>
      <c r="D94" s="1">
        <v>80</v>
      </c>
      <c r="E94" s="1">
        <v>2.4312</v>
      </c>
      <c r="F94" s="1">
        <v>360000</v>
      </c>
    </row>
    <row r="95" spans="1:6" x14ac:dyDescent="0.3">
      <c r="A95" s="1">
        <v>2.68</v>
      </c>
      <c r="B95" s="1">
        <v>2.72</v>
      </c>
      <c r="C95" s="1">
        <v>2.56</v>
      </c>
      <c r="D95" s="1">
        <v>74.400000000000006</v>
      </c>
      <c r="E95" s="1">
        <v>2.1396000000000002</v>
      </c>
      <c r="F95" s="1">
        <v>300000</v>
      </c>
    </row>
    <row r="96" spans="1:6" x14ac:dyDescent="0.3">
      <c r="A96" s="1">
        <v>2.92</v>
      </c>
      <c r="B96" s="1">
        <v>2.56</v>
      </c>
      <c r="C96" s="1">
        <v>3.08</v>
      </c>
      <c r="D96" s="1">
        <v>65</v>
      </c>
      <c r="E96" s="1">
        <v>2.4392</v>
      </c>
      <c r="F96" s="1">
        <v>250000</v>
      </c>
    </row>
    <row r="97" spans="1:6" x14ac:dyDescent="0.3">
      <c r="A97" s="1">
        <v>3.0975999999999999</v>
      </c>
      <c r="B97" s="1">
        <v>3.68</v>
      </c>
      <c r="C97" s="1">
        <v>2.88</v>
      </c>
      <c r="D97" s="1">
        <v>94</v>
      </c>
      <c r="E97" s="1">
        <v>2.6852</v>
      </c>
      <c r="F97" s="1">
        <v>250000</v>
      </c>
    </row>
    <row r="98" spans="1:6" x14ac:dyDescent="0.3">
      <c r="A98" s="1">
        <v>2.88</v>
      </c>
      <c r="B98" s="1">
        <v>2.2400000000000002</v>
      </c>
      <c r="C98" s="1">
        <v>2.76</v>
      </c>
      <c r="D98" s="1">
        <v>55.6</v>
      </c>
      <c r="E98" s="1">
        <v>2.6252</v>
      </c>
      <c r="F98" s="1">
        <v>200000</v>
      </c>
    </row>
    <row r="99" spans="1:6" x14ac:dyDescent="0.3">
      <c r="A99" s="1">
        <v>2.68</v>
      </c>
      <c r="B99" s="1">
        <v>2.52</v>
      </c>
      <c r="C99" s="1">
        <v>2.88</v>
      </c>
      <c r="D99" s="1">
        <v>56</v>
      </c>
      <c r="E99" s="1">
        <v>2.4163999999999999</v>
      </c>
      <c r="F99" s="1">
        <v>225000</v>
      </c>
    </row>
    <row r="100" spans="1:6" x14ac:dyDescent="0.3">
      <c r="A100" s="1">
        <v>3.28</v>
      </c>
      <c r="B100" s="1">
        <v>2.56</v>
      </c>
      <c r="C100" s="1">
        <v>2.92</v>
      </c>
      <c r="D100" s="1">
        <v>96</v>
      </c>
      <c r="E100" s="1">
        <v>2.8708</v>
      </c>
      <c r="F100" s="1">
        <v>250000</v>
      </c>
    </row>
    <row r="101" spans="1:6" x14ac:dyDescent="0.3">
      <c r="A101" s="1">
        <v>3.08</v>
      </c>
      <c r="B101" s="1">
        <v>2.8</v>
      </c>
      <c r="C101" s="1">
        <v>2.36</v>
      </c>
      <c r="D101" s="1">
        <v>58</v>
      </c>
      <c r="E101" s="1">
        <v>2.1772</v>
      </c>
      <c r="F101" s="1">
        <v>220000</v>
      </c>
    </row>
    <row r="102" spans="1:6" x14ac:dyDescent="0.3">
      <c r="A102" s="1">
        <v>2.6</v>
      </c>
      <c r="B102" s="1">
        <v>2.5920000000000001</v>
      </c>
      <c r="C102" s="1">
        <v>2.78</v>
      </c>
      <c r="D102" s="1">
        <v>56</v>
      </c>
      <c r="E102" s="1">
        <v>2.2776000000000001</v>
      </c>
      <c r="F102" s="1">
        <v>265000</v>
      </c>
    </row>
    <row r="103" spans="1:6" x14ac:dyDescent="0.3">
      <c r="A103" s="1">
        <v>3.4</v>
      </c>
      <c r="B103" s="1">
        <v>2.4</v>
      </c>
      <c r="C103" s="1">
        <v>2.9372000000000003</v>
      </c>
      <c r="D103" s="1">
        <v>60</v>
      </c>
      <c r="E103" s="1">
        <v>2.4516</v>
      </c>
      <c r="F103" s="1">
        <v>260000</v>
      </c>
    </row>
    <row r="104" spans="1:6" x14ac:dyDescent="0.3">
      <c r="A104" s="1">
        <v>3.1068000000000002</v>
      </c>
      <c r="B104" s="1">
        <v>2.5956000000000001</v>
      </c>
      <c r="C104" s="1">
        <v>2.8268</v>
      </c>
      <c r="D104" s="1">
        <v>89</v>
      </c>
      <c r="E104" s="1">
        <v>2.4156</v>
      </c>
      <c r="F104" s="1">
        <v>300000</v>
      </c>
    </row>
    <row r="105" spans="1:6" x14ac:dyDescent="0.3">
      <c r="A105" s="1">
        <v>3.5760000000000001</v>
      </c>
      <c r="B105" s="1">
        <v>2.6263999999999998</v>
      </c>
      <c r="C105" s="1">
        <v>2.85</v>
      </c>
      <c r="D105" s="1">
        <v>72</v>
      </c>
      <c r="E105" s="1">
        <v>2.5291999999999999</v>
      </c>
      <c r="F105" s="1">
        <v>400000</v>
      </c>
    </row>
    <row r="106" spans="1:6" x14ac:dyDescent="0.3">
      <c r="A106" s="1">
        <v>2.48</v>
      </c>
      <c r="B106" s="1">
        <v>2.52</v>
      </c>
      <c r="C106" s="1">
        <v>2.64</v>
      </c>
      <c r="D106" s="1">
        <v>85</v>
      </c>
      <c r="E106" s="1">
        <v>2.2056</v>
      </c>
      <c r="F106" s="1">
        <v>233000</v>
      </c>
    </row>
    <row r="107" spans="1:6" x14ac:dyDescent="0.3">
      <c r="A107" s="1">
        <v>2.8</v>
      </c>
      <c r="B107" s="1">
        <v>2.96</v>
      </c>
      <c r="C107" s="1">
        <v>2.6</v>
      </c>
      <c r="D107" s="1">
        <v>83</v>
      </c>
      <c r="E107" s="1">
        <v>2.4912000000000001</v>
      </c>
      <c r="F107" s="1">
        <v>300000</v>
      </c>
    </row>
    <row r="108" spans="1:6" x14ac:dyDescent="0.3">
      <c r="A108" s="1">
        <v>3.08</v>
      </c>
      <c r="B108" s="1">
        <v>3.44</v>
      </c>
      <c r="C108" s="1">
        <v>2.2400000000000002</v>
      </c>
      <c r="D108" s="1">
        <v>57</v>
      </c>
      <c r="E108" s="1">
        <v>2.5632000000000001</v>
      </c>
      <c r="F108" s="1">
        <v>240000</v>
      </c>
    </row>
    <row r="109" spans="1:6" x14ac:dyDescent="0.3">
      <c r="A109" s="1">
        <v>2.84</v>
      </c>
      <c r="B109" s="1">
        <v>2.3464</v>
      </c>
      <c r="C109" s="1">
        <v>2.3199999999999998</v>
      </c>
      <c r="D109" s="1">
        <v>56</v>
      </c>
      <c r="E109" s="1">
        <v>2.452</v>
      </c>
      <c r="F109" s="1">
        <v>690000</v>
      </c>
    </row>
    <row r="110" spans="1:6" x14ac:dyDescent="0.3">
      <c r="A110" s="1">
        <v>2.6</v>
      </c>
      <c r="B110" s="1">
        <v>2.6</v>
      </c>
      <c r="C110" s="1">
        <v>3</v>
      </c>
      <c r="D110" s="1">
        <v>83</v>
      </c>
      <c r="E110" s="1">
        <v>2.3548</v>
      </c>
      <c r="F110" s="1">
        <v>270000</v>
      </c>
    </row>
    <row r="111" spans="1:6" x14ac:dyDescent="0.3">
      <c r="A111" s="1">
        <v>3.016</v>
      </c>
      <c r="B111" s="1">
        <v>2.42</v>
      </c>
      <c r="C111" s="1">
        <v>3.36</v>
      </c>
      <c r="D111" s="1">
        <v>98</v>
      </c>
      <c r="E111" s="1">
        <v>2.61</v>
      </c>
      <c r="F111" s="1">
        <v>240000</v>
      </c>
    </row>
    <row r="112" spans="1:6" x14ac:dyDescent="0.3">
      <c r="A112" s="1">
        <v>1.96</v>
      </c>
      <c r="B112" s="1">
        <v>2.36</v>
      </c>
      <c r="C112" s="1">
        <v>2.6</v>
      </c>
      <c r="D112" s="1">
        <v>86</v>
      </c>
      <c r="E112" s="1">
        <v>2.4992000000000001</v>
      </c>
      <c r="F112" s="1">
        <v>340000</v>
      </c>
    </row>
    <row r="113" spans="1:6" x14ac:dyDescent="0.3">
      <c r="A113" s="1">
        <v>2.12</v>
      </c>
      <c r="B113" s="1">
        <v>2.52</v>
      </c>
      <c r="C113" s="1">
        <v>2.4</v>
      </c>
      <c r="D113" s="1">
        <v>70</v>
      </c>
      <c r="E113" s="1">
        <v>2.1280000000000001</v>
      </c>
      <c r="F113" s="1">
        <v>250000</v>
      </c>
    </row>
    <row r="114" spans="1:6" x14ac:dyDescent="0.3">
      <c r="A114" s="1">
        <v>3.3680000000000003</v>
      </c>
      <c r="B114" s="1">
        <v>2.7760000000000002</v>
      </c>
      <c r="C114" s="1">
        <v>2.6</v>
      </c>
      <c r="D114" s="1">
        <v>80</v>
      </c>
      <c r="E114" s="1">
        <v>2.1088</v>
      </c>
      <c r="F114" s="1">
        <v>255000</v>
      </c>
    </row>
    <row r="115" spans="1:6" x14ac:dyDescent="0.3">
      <c r="A115" s="1">
        <v>2.66</v>
      </c>
      <c r="B115" s="1">
        <v>2.5</v>
      </c>
      <c r="C115" s="1">
        <v>2.4359999999999999</v>
      </c>
      <c r="D115" s="1">
        <v>93.4</v>
      </c>
      <c r="E115" s="1">
        <v>2.2012</v>
      </c>
      <c r="F115" s="1">
        <v>300000</v>
      </c>
    </row>
    <row r="116" spans="1:6" x14ac:dyDescent="0.3">
      <c r="A116" s="1">
        <v>3.48</v>
      </c>
      <c r="B116" s="1">
        <v>2.96</v>
      </c>
      <c r="C116" s="1">
        <v>2.6</v>
      </c>
      <c r="D116" s="1">
        <v>75</v>
      </c>
      <c r="E116" s="1">
        <v>2.8916000000000004</v>
      </c>
      <c r="F116" s="1">
        <v>300000</v>
      </c>
    </row>
    <row r="117" spans="1:6" x14ac:dyDescent="0.3">
      <c r="A117" s="1">
        <v>2.968</v>
      </c>
      <c r="B117" s="1">
        <v>3.5039999999999996</v>
      </c>
      <c r="C117" s="1">
        <v>3.09</v>
      </c>
      <c r="D117" s="1">
        <v>75.2</v>
      </c>
      <c r="E117" s="1">
        <v>2.6424000000000003</v>
      </c>
      <c r="F117" s="1">
        <v>285000</v>
      </c>
    </row>
    <row r="118" spans="1:6" x14ac:dyDescent="0.3">
      <c r="A118" s="1">
        <v>2.52</v>
      </c>
      <c r="B118" s="1">
        <v>2.68</v>
      </c>
      <c r="C118" s="1">
        <v>2.56</v>
      </c>
      <c r="D118" s="1">
        <v>75</v>
      </c>
      <c r="E118" s="1">
        <v>2.6583999999999999</v>
      </c>
      <c r="F118" s="1">
        <v>500000</v>
      </c>
    </row>
    <row r="119" spans="1:6" x14ac:dyDescent="0.3">
      <c r="A119" s="1">
        <v>2.6863999999999999</v>
      </c>
      <c r="B119" s="1">
        <v>2.9</v>
      </c>
      <c r="C119" s="1">
        <v>2.5340000000000003</v>
      </c>
      <c r="D119" s="1">
        <v>53.04</v>
      </c>
      <c r="E119" s="1">
        <v>2.6208</v>
      </c>
      <c r="F119" s="1">
        <v>250000</v>
      </c>
    </row>
    <row r="120" spans="1:6" x14ac:dyDescent="0.3">
      <c r="A120" s="1">
        <v>2.48</v>
      </c>
      <c r="B120" s="1">
        <v>2.48</v>
      </c>
      <c r="C120" s="1">
        <v>2.4</v>
      </c>
      <c r="D120" s="1">
        <v>63</v>
      </c>
      <c r="E120" s="1">
        <v>2.0952000000000002</v>
      </c>
      <c r="F120" s="1">
        <v>240000</v>
      </c>
    </row>
    <row r="121" spans="1:6" x14ac:dyDescent="0.3">
      <c r="A121" s="1">
        <v>3.2</v>
      </c>
      <c r="B121" s="1">
        <v>3.2</v>
      </c>
      <c r="C121" s="1">
        <v>2.88</v>
      </c>
      <c r="D121" s="1">
        <v>63.79</v>
      </c>
      <c r="E121" s="1">
        <v>2.6416000000000004</v>
      </c>
      <c r="F121" s="1">
        <v>290000</v>
      </c>
    </row>
    <row r="122" spans="1:6" x14ac:dyDescent="0.3">
      <c r="A122" s="1">
        <v>2.92</v>
      </c>
      <c r="B122" s="1">
        <v>2.3199999999999998</v>
      </c>
      <c r="C122" s="1">
        <v>2.2400000000000002</v>
      </c>
      <c r="D122" s="1">
        <v>84</v>
      </c>
      <c r="E122" s="1">
        <v>2.1055999999999999</v>
      </c>
      <c r="F122" s="1">
        <v>300000</v>
      </c>
    </row>
    <row r="123" spans="1:6" x14ac:dyDescent="0.3">
      <c r="A123" s="1">
        <v>2.9295999999999998</v>
      </c>
      <c r="B123" s="1">
        <v>2.0331999999999999</v>
      </c>
      <c r="C123" s="1">
        <v>2.5707999999999998</v>
      </c>
      <c r="D123" s="1">
        <v>64</v>
      </c>
      <c r="E123" s="1">
        <v>2.6492</v>
      </c>
      <c r="F123" s="1">
        <v>500000</v>
      </c>
    </row>
    <row r="124" spans="1:6" x14ac:dyDescent="0.3">
      <c r="A124" s="1">
        <v>2.36</v>
      </c>
      <c r="B124" s="1">
        <v>2.4</v>
      </c>
      <c r="C124" s="1">
        <v>2.2400000000000002</v>
      </c>
      <c r="D124" s="1">
        <v>55</v>
      </c>
      <c r="E124" s="1">
        <v>2.3159999999999998</v>
      </c>
      <c r="F124" s="1">
        <v>220000</v>
      </c>
    </row>
    <row r="125" spans="1:6" x14ac:dyDescent="0.3">
      <c r="A125" s="1">
        <v>2.92</v>
      </c>
      <c r="B125" s="1">
        <v>3.88</v>
      </c>
      <c r="C125" s="1">
        <v>3.16</v>
      </c>
      <c r="D125" s="1">
        <v>89</v>
      </c>
      <c r="E125" s="1">
        <v>2.8324000000000003</v>
      </c>
      <c r="F125" s="1">
        <v>650000</v>
      </c>
    </row>
    <row r="126" spans="1:6" x14ac:dyDescent="0.3">
      <c r="A126" s="1">
        <v>2.72</v>
      </c>
      <c r="B126" s="1">
        <v>2.2400000000000002</v>
      </c>
      <c r="C126" s="1">
        <v>2.72</v>
      </c>
      <c r="D126" s="1">
        <v>73</v>
      </c>
      <c r="E126" s="1">
        <v>2.7227999999999999</v>
      </c>
      <c r="F126" s="1">
        <v>350000</v>
      </c>
    </row>
    <row r="127" spans="1:6" x14ac:dyDescent="0.3">
      <c r="A127" s="1">
        <v>2.6</v>
      </c>
      <c r="B127" s="1">
        <v>2.86</v>
      </c>
      <c r="C127" s="1">
        <v>2.512</v>
      </c>
      <c r="D127" s="1">
        <v>57</v>
      </c>
      <c r="E127" s="1">
        <v>2.2640000000000002</v>
      </c>
      <c r="F127" s="1">
        <v>265000</v>
      </c>
    </row>
    <row r="128" spans="1:6" x14ac:dyDescent="0.3">
      <c r="A128" s="1">
        <v>2.6</v>
      </c>
      <c r="B128" s="1">
        <v>3.08</v>
      </c>
      <c r="C128" s="1">
        <v>2.76</v>
      </c>
      <c r="D128" s="1">
        <v>60</v>
      </c>
      <c r="E128" s="1">
        <v>2.4727999999999999</v>
      </c>
      <c r="F128" s="1">
        <v>276000</v>
      </c>
    </row>
    <row r="129" spans="1:6" x14ac:dyDescent="0.3">
      <c r="A129" s="1">
        <v>3.52</v>
      </c>
      <c r="B129" s="1">
        <v>2.88</v>
      </c>
      <c r="C129" s="1">
        <v>3.12</v>
      </c>
      <c r="D129" s="1">
        <v>82</v>
      </c>
      <c r="E129" s="1">
        <v>2.8572000000000002</v>
      </c>
      <c r="F129" s="1">
        <v>252000</v>
      </c>
    </row>
    <row r="130" spans="1:6" x14ac:dyDescent="0.3">
      <c r="A130" s="1">
        <v>3.14</v>
      </c>
      <c r="B130" s="1">
        <v>2.62</v>
      </c>
      <c r="C130" s="1">
        <v>2.68</v>
      </c>
      <c r="D130" s="1">
        <v>95</v>
      </c>
      <c r="E130" s="1">
        <v>2.5943999999999998</v>
      </c>
      <c r="F130" s="1">
        <v>280000</v>
      </c>
    </row>
    <row r="131" spans="1:6" x14ac:dyDescent="0.3">
      <c r="A131" s="1">
        <v>2.68</v>
      </c>
      <c r="B131" s="1">
        <v>2.44</v>
      </c>
      <c r="C131" s="1">
        <v>2.88</v>
      </c>
      <c r="D131" s="1">
        <v>72</v>
      </c>
      <c r="E131" s="1">
        <v>2.4403999999999999</v>
      </c>
      <c r="F131" s="1">
        <v>264000</v>
      </c>
    </row>
    <row r="132" spans="1:6" x14ac:dyDescent="0.3">
      <c r="A132" s="1">
        <v>2.6080000000000001</v>
      </c>
      <c r="B132" s="1">
        <v>2.456</v>
      </c>
      <c r="C132" s="1">
        <v>2.5920000000000001</v>
      </c>
      <c r="D132" s="1">
        <v>93.4</v>
      </c>
      <c r="E132" s="1">
        <v>2.2936000000000001</v>
      </c>
      <c r="F132" s="1">
        <v>270000</v>
      </c>
    </row>
    <row r="133" spans="1:6" x14ac:dyDescent="0.3">
      <c r="A133" s="1">
        <v>2.4</v>
      </c>
      <c r="B133" s="1">
        <v>2.52</v>
      </c>
      <c r="C133" s="1">
        <v>2.2400000000000002</v>
      </c>
      <c r="D133" s="1">
        <v>80</v>
      </c>
      <c r="E133" s="1">
        <v>2.2652000000000001</v>
      </c>
      <c r="F133" s="1">
        <v>300000</v>
      </c>
    </row>
    <row r="134" spans="1:6" x14ac:dyDescent="0.3">
      <c r="A134" s="1">
        <v>2.64</v>
      </c>
      <c r="B134" s="1">
        <v>3.04</v>
      </c>
      <c r="C134" s="1">
        <v>2.88</v>
      </c>
      <c r="D134" s="1">
        <v>84</v>
      </c>
      <c r="E134" s="1">
        <v>2.3580000000000001</v>
      </c>
      <c r="F134" s="1">
        <v>275000</v>
      </c>
    </row>
    <row r="135" spans="1:6" x14ac:dyDescent="0.3">
      <c r="A135" s="1">
        <v>2.88</v>
      </c>
      <c r="B135" s="1">
        <v>2.52</v>
      </c>
      <c r="C135" s="1">
        <v>3.1</v>
      </c>
      <c r="D135" s="1">
        <v>78</v>
      </c>
      <c r="E135" s="1">
        <v>2.1791999999999998</v>
      </c>
      <c r="F135" s="1">
        <v>250000</v>
      </c>
    </row>
    <row r="136" spans="1:6" x14ac:dyDescent="0.3">
      <c r="A136" s="1">
        <v>3.3583999999999996</v>
      </c>
      <c r="B136" s="1">
        <v>2.12</v>
      </c>
      <c r="C136" s="1">
        <v>3.64</v>
      </c>
      <c r="D136" s="1">
        <v>59.32</v>
      </c>
      <c r="E136" s="1">
        <v>2.7883999999999998</v>
      </c>
      <c r="F136" s="1">
        <v>260000</v>
      </c>
    </row>
    <row r="137" spans="1:6" x14ac:dyDescent="0.3">
      <c r="A137" s="1">
        <v>2.76</v>
      </c>
      <c r="B137" s="1">
        <v>2.6</v>
      </c>
      <c r="C137" s="1">
        <v>2.2799999999999998</v>
      </c>
      <c r="D137" s="1">
        <v>73</v>
      </c>
      <c r="E137" s="1">
        <v>2.2319999999999998</v>
      </c>
      <c r="F137" s="1">
        <v>265000</v>
      </c>
    </row>
    <row r="138" spans="1:6" x14ac:dyDescent="0.3">
      <c r="A138" s="1">
        <v>2.76</v>
      </c>
      <c r="B138" s="1">
        <v>2.4</v>
      </c>
      <c r="C138" s="1">
        <v>2.6</v>
      </c>
      <c r="D138" s="1">
        <v>87.55</v>
      </c>
      <c r="E138" s="1">
        <v>2.1124000000000001</v>
      </c>
      <c r="F138" s="1">
        <v>300000</v>
      </c>
    </row>
    <row r="139" spans="1:6" x14ac:dyDescent="0.3">
      <c r="A139" s="1">
        <v>2.8</v>
      </c>
      <c r="B139" s="1">
        <v>2.52</v>
      </c>
      <c r="C139" s="1">
        <v>2.64</v>
      </c>
      <c r="D139" s="1">
        <v>61.28</v>
      </c>
      <c r="E139" s="1">
        <v>2.4043999999999999</v>
      </c>
      <c r="F139" s="1">
        <v>240000</v>
      </c>
    </row>
    <row r="140" spans="1:6" x14ac:dyDescent="0.3">
      <c r="A140" s="1">
        <v>2.2271999999999998</v>
      </c>
      <c r="B140" s="1">
        <v>2.4531999999999998</v>
      </c>
      <c r="C140" s="1">
        <v>2.2747999999999999</v>
      </c>
      <c r="D140" s="1">
        <v>66</v>
      </c>
      <c r="E140" s="1">
        <v>2.3319999999999999</v>
      </c>
      <c r="F140" s="1">
        <v>260000</v>
      </c>
    </row>
    <row r="141" spans="1:6" x14ac:dyDescent="0.3">
      <c r="A141" s="1">
        <v>2.96</v>
      </c>
      <c r="B141" s="1">
        <v>2.92</v>
      </c>
      <c r="C141" s="1">
        <v>2.92</v>
      </c>
      <c r="D141" s="1">
        <v>80</v>
      </c>
      <c r="E141" s="1">
        <v>2.7075999999999998</v>
      </c>
      <c r="F141" s="1">
        <v>210000</v>
      </c>
    </row>
    <row r="142" spans="1:6" x14ac:dyDescent="0.3">
      <c r="A142" s="1">
        <v>2.44</v>
      </c>
      <c r="B142" s="1">
        <v>2.48</v>
      </c>
      <c r="C142" s="1">
        <v>2.6</v>
      </c>
      <c r="D142" s="1">
        <v>62</v>
      </c>
      <c r="E142" s="1">
        <v>2.2724000000000002</v>
      </c>
      <c r="F142" s="1">
        <v>250000</v>
      </c>
    </row>
    <row r="143" spans="1:6" x14ac:dyDescent="0.3">
      <c r="A143" s="1">
        <v>3.3331999999999997</v>
      </c>
      <c r="B143" s="1">
        <v>3.12</v>
      </c>
      <c r="C143" s="1">
        <v>2.44</v>
      </c>
      <c r="D143" s="1">
        <v>88.56</v>
      </c>
      <c r="E143" s="1">
        <v>2.8620000000000001</v>
      </c>
      <c r="F143" s="1">
        <v>300000</v>
      </c>
    </row>
    <row r="144" spans="1:6" x14ac:dyDescent="0.3">
      <c r="A144" s="1">
        <v>2.48</v>
      </c>
      <c r="B144" s="1">
        <v>2.88</v>
      </c>
      <c r="C144" s="1">
        <v>2.6</v>
      </c>
      <c r="D144" s="1">
        <v>67</v>
      </c>
      <c r="E144" s="1">
        <v>2.2596000000000003</v>
      </c>
      <c r="F144" s="1">
        <v>216000</v>
      </c>
    </row>
    <row r="145" spans="1:6" x14ac:dyDescent="0.3">
      <c r="A145" s="1">
        <v>3.2239999999999998</v>
      </c>
      <c r="B145" s="1">
        <v>3.28</v>
      </c>
      <c r="C145" s="1">
        <v>3.1039999999999996</v>
      </c>
      <c r="D145" s="1">
        <v>91</v>
      </c>
      <c r="E145" s="1">
        <v>2.9795999999999996</v>
      </c>
      <c r="F145" s="1">
        <v>400000</v>
      </c>
    </row>
    <row r="146" spans="1:6" x14ac:dyDescent="0.3">
      <c r="A146" s="1">
        <v>2.3199999999999998</v>
      </c>
      <c r="B146" s="1">
        <v>2.4</v>
      </c>
      <c r="C146" s="1">
        <v>2.88</v>
      </c>
      <c r="D146" s="1">
        <v>74</v>
      </c>
      <c r="E146" s="1">
        <v>2.1448</v>
      </c>
      <c r="F146" s="1">
        <v>275000</v>
      </c>
    </row>
    <row r="147" spans="1:6" x14ac:dyDescent="0.3">
      <c r="A147" s="1">
        <v>2.68</v>
      </c>
      <c r="B147" s="1">
        <v>2.68</v>
      </c>
      <c r="C147" s="1">
        <v>2.92</v>
      </c>
      <c r="D147" s="1">
        <v>59</v>
      </c>
      <c r="E147" s="1">
        <v>2.7888000000000002</v>
      </c>
      <c r="F147" s="1">
        <v>295000</v>
      </c>
    </row>
    <row r="148" spans="1:6" x14ac:dyDescent="0.3">
      <c r="A148" s="1">
        <v>2.96</v>
      </c>
      <c r="B148" s="1">
        <v>2.64</v>
      </c>
      <c r="C148" s="1">
        <v>2.3199999999999998</v>
      </c>
      <c r="D148" s="1">
        <v>70</v>
      </c>
      <c r="E148" s="1">
        <v>2.4091999999999998</v>
      </c>
      <c r="F148" s="1">
        <v>204000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purl.org/dc/elements/1.1/"/>
    <ds:schemaRef ds:uri="b18f8198-02fb-408b-a649-baf04150ea2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f01b7b4-d4b6-47da-93c5-cffa90a406b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Task-1</vt:lpstr>
      <vt:lpstr>Task-2</vt:lpstr>
      <vt:lpstr>Task-3</vt:lpstr>
      <vt:lpstr>Task-4</vt:lpstr>
      <vt:lpstr>Task-5</vt:lpstr>
      <vt:lpstr>Task-6</vt:lpstr>
      <vt:lpstr>Task-7</vt:lpstr>
      <vt:lpstr>Task-8</vt:lpstr>
      <vt:lpstr>Task-9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Sakshiii Waghmare</cp:lastModifiedBy>
  <cp:revision/>
  <dcterms:created xsi:type="dcterms:W3CDTF">2021-06-25T13:14:08Z</dcterms:created>
  <dcterms:modified xsi:type="dcterms:W3CDTF">2023-09-29T06:48:14Z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