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Ex3.xml" ContentType="application/vnd.ms-office.chartex+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charts/chartEx5.xml" ContentType="application/vnd.ms-office.chartex+xml"/>
  <Override PartName="/xl/charts/style8.xml" ContentType="application/vnd.ms-office.chartstyle+xml"/>
  <Override PartName="/xl/charts/colors8.xml" ContentType="application/vnd.ms-office.chartcolorstyle+xml"/>
  <Override PartName="/xl/charts/chartEx6.xml" ContentType="application/vnd.ms-office.chartex+xml"/>
  <Override PartName="/xl/charts/style9.xml" ContentType="application/vnd.ms-office.chartstyle+xml"/>
  <Override PartName="/xl/charts/colors9.xml" ContentType="application/vnd.ms-office.chartcolorstyle+xml"/>
  <Override PartName="/xl/charts/chartEx7.xml" ContentType="application/vnd.ms-office.chartex+xml"/>
  <Override PartName="/xl/charts/style10.xml" ContentType="application/vnd.ms-office.chartstyle+xml"/>
  <Override PartName="/xl/charts/colors10.xml" ContentType="application/vnd.ms-office.chartcolorstyle+xml"/>
  <Override PartName="/xl/charts/chartEx8.xml" ContentType="application/vnd.ms-office.chartex+xml"/>
  <Override PartName="/xl/charts/style11.xml" ContentType="application/vnd.ms-office.chartstyle+xml"/>
  <Override PartName="/xl/charts/colors11.xml" ContentType="application/vnd.ms-office.chartcolorstyle+xml"/>
  <Override PartName="/xl/charts/chartEx9.xml" ContentType="application/vnd.ms-office.chartex+xml"/>
  <Override PartName="/xl/charts/style12.xml" ContentType="application/vnd.ms-office.chartstyle+xml"/>
  <Override PartName="/xl/charts/colors12.xml" ContentType="application/vnd.ms-office.chartcolorstyle+xml"/>
  <Override PartName="/xl/charts/chartEx10.xml" ContentType="application/vnd.ms-office.chartex+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14.xml" ContentType="application/vnd.ms-office.chartstyle+xml"/>
  <Override PartName="/xl/charts/colors14.xml" ContentType="application/vnd.ms-office.chartcolorstyle+xml"/>
  <Override PartName="/xl/charts/chart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16.xml" ContentType="application/vnd.ms-office.chartstyle+xml"/>
  <Override PartName="/xl/charts/colors16.xml" ContentType="application/vnd.ms-office.chartcolorstyle+xml"/>
  <Override PartName="/xl/charts/chart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HP\Desktop\Sakshi\Course 1_Excel\Project\"/>
    </mc:Choice>
  </mc:AlternateContent>
  <xr:revisionPtr revIDLastSave="0" documentId="13_ncr:1_{4E39AD7C-9695-4094-8534-8454BBC8E8CD}" xr6:coauthVersionLast="47" xr6:coauthVersionMax="47" xr10:uidLastSave="{00000000-0000-0000-0000-000000000000}"/>
  <bookViews>
    <workbookView xWindow="-108" yWindow="-108" windowWidth="23256" windowHeight="12456" firstSheet="1" activeTab="11" xr2:uid="{00000000-000D-0000-FFFF-FFFF00000000}"/>
  </bookViews>
  <sheets>
    <sheet name="Sheet1" sheetId="1" r:id="rId1"/>
    <sheet name="Task1" sheetId="2" r:id="rId2"/>
    <sheet name="Task2" sheetId="3" r:id="rId3"/>
    <sheet name="Task3" sheetId="4" r:id="rId4"/>
    <sheet name="Task4" sheetId="7" r:id="rId5"/>
    <sheet name="Task5" sheetId="6" r:id="rId6"/>
    <sheet name="Task6" sheetId="8" r:id="rId7"/>
    <sheet name="Task7" sheetId="9" r:id="rId8"/>
    <sheet name="Task8" sheetId="14" r:id="rId9"/>
    <sheet name="Task9" sheetId="13" r:id="rId10"/>
    <sheet name="Task10" sheetId="11" r:id="rId11"/>
    <sheet name="Task11" sheetId="12" r:id="rId12"/>
  </sheets>
  <definedNames>
    <definedName name="_xlnm._FilterDatabase" localSheetId="0" hidden="1">Sheet1!$T$1:$T$789</definedName>
    <definedName name="_xlnm._FilterDatabase" localSheetId="1" hidden="1">Task1!$A$1:$E$788</definedName>
    <definedName name="_xlnm._FilterDatabase" localSheetId="2" hidden="1">Task2!$A$1:$H$788</definedName>
    <definedName name="_xlnm._FilterDatabase" localSheetId="6" hidden="1">Task6!$B$1:$G$788</definedName>
    <definedName name="_xlnm._FilterDatabase" localSheetId="7" hidden="1">Task7!$A$1:$J$788</definedName>
    <definedName name="_xlnm._FilterDatabase" localSheetId="9" hidden="1">Task9!$N$1:$N$792</definedName>
    <definedName name="_xlchart.v1.0" hidden="1">Task4!$AG$2:$AG$83</definedName>
    <definedName name="_xlchart.v1.1" hidden="1">Task4!$AH$1</definedName>
    <definedName name="_xlchart.v1.10" hidden="1">Task4!$Z$1</definedName>
    <definedName name="_xlchart.v1.11" hidden="1">Task4!$Z$2:$Z$164</definedName>
    <definedName name="_xlchart.v1.12" hidden="1">Task4!$I$2:$I$131</definedName>
    <definedName name="_xlchart.v1.13" hidden="1">Task4!$J$1</definedName>
    <definedName name="_xlchart.v1.14" hidden="1">Task4!$J$2:$J$131</definedName>
    <definedName name="_xlchart.v1.15" hidden="1">Task4!$A$2:$A$38</definedName>
    <definedName name="_xlchart.v1.16" hidden="1">Task4!$B$1</definedName>
    <definedName name="_xlchart.v1.17" hidden="1">Task4!$B$2:$B$38</definedName>
    <definedName name="_xlchart.v1.18" hidden="1">Task4!$E$2:$E$44</definedName>
    <definedName name="_xlchart.v1.19" hidden="1">Task4!$F$1</definedName>
    <definedName name="_xlchart.v1.2" hidden="1">Task4!$AH$2:$AH$83</definedName>
    <definedName name="_xlchart.v1.20" hidden="1">Task4!$F$2:$F$44</definedName>
    <definedName name="_xlchart.v1.21" hidden="1">Task4!$M$2:$M$120</definedName>
    <definedName name="_xlchart.v1.22" hidden="1">Task4!$N$1</definedName>
    <definedName name="_xlchart.v1.23" hidden="1">Task4!$N$2:$N$120</definedName>
    <definedName name="_xlchart.v1.24" hidden="1">Task4!$Q$2:$Q$37</definedName>
    <definedName name="_xlchart.v1.25" hidden="1">Task4!$R$1</definedName>
    <definedName name="_xlchart.v1.26" hidden="1">Task4!$R$2:$R$37</definedName>
    <definedName name="_xlchart.v1.27" hidden="1">Task4!$U$2:$U$44</definedName>
    <definedName name="_xlchart.v1.28" hidden="1">Task4!$V$1</definedName>
    <definedName name="_xlchart.v1.29" hidden="1">Task4!$V$2:$V$44</definedName>
    <definedName name="_xlchart.v1.3" hidden="1">Task4!$AK$2:$AK$35</definedName>
    <definedName name="_xlchart.v1.4" hidden="1">Task4!$AL$1</definedName>
    <definedName name="_xlchart.v1.5" hidden="1">Task4!$AL$2:$AL$35</definedName>
    <definedName name="_xlchart.v1.6" hidden="1">Task4!$AC$2:$AC$101</definedName>
    <definedName name="_xlchart.v1.7" hidden="1">Task4!$AD$1</definedName>
    <definedName name="_xlchart.v1.8" hidden="1">Task4!$AD$2:$AD$101</definedName>
    <definedName name="_xlchart.v1.9" hidden="1">Task4!$Y$2:$Y$164</definedName>
  </definedNames>
  <calcPr calcId="191028"/>
  <pivotCaches>
    <pivotCache cacheId="3" r:id="rId13"/>
    <pivotCache cacheId="4" r:id="rId14"/>
    <pivotCache cacheId="5" r:id="rId15"/>
    <pivotCache cacheId="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792" i="13" l="1"/>
  <c r="A790" i="13"/>
  <c r="C7" i="13" l="1"/>
  <c r="A1" i="7" a="1"/>
  <c r="A1" i="7" s="1"/>
  <c r="AL39" i="7"/>
  <c r="AL38" i="7"/>
  <c r="AL37" i="7"/>
  <c r="AH87" i="7"/>
  <c r="AH86" i="7"/>
  <c r="AH85" i="7"/>
  <c r="R41" i="7"/>
  <c r="R40" i="7"/>
  <c r="R39" i="7"/>
  <c r="AD105" i="7"/>
  <c r="AD104" i="7"/>
  <c r="AD103" i="7"/>
  <c r="Z168" i="7"/>
  <c r="Z167" i="7"/>
  <c r="Z166" i="7"/>
  <c r="V48" i="7"/>
  <c r="V47" i="7"/>
  <c r="V46" i="7"/>
  <c r="N124" i="7"/>
  <c r="N123" i="7"/>
  <c r="N122" i="7"/>
  <c r="J135" i="7"/>
  <c r="J136" i="7" s="1"/>
  <c r="J137" i="7" s="1"/>
  <c r="J134" i="7"/>
  <c r="J133" i="7"/>
  <c r="F48" i="7"/>
  <c r="F47" i="7"/>
  <c r="F46" i="7"/>
  <c r="B42" i="7"/>
  <c r="B41" i="7"/>
  <c r="B40" i="7"/>
  <c r="G12" i="12"/>
  <c r="F12" i="12"/>
  <c r="H12" i="12" s="1"/>
  <c r="H11" i="12"/>
  <c r="G11" i="12"/>
  <c r="F11" i="12"/>
  <c r="G10" i="12"/>
  <c r="F10" i="12"/>
  <c r="H10" i="12" s="1"/>
  <c r="G9" i="12"/>
  <c r="H9" i="12" s="1"/>
  <c r="F9" i="12"/>
  <c r="G8" i="12"/>
  <c r="F8" i="12"/>
  <c r="H8" i="12" s="1"/>
  <c r="G7" i="12"/>
  <c r="F7" i="12"/>
  <c r="H7" i="12" s="1"/>
  <c r="H6" i="12"/>
  <c r="G6" i="12"/>
  <c r="F6" i="12"/>
  <c r="G5" i="12"/>
  <c r="F5" i="12"/>
  <c r="H5" i="12" s="1"/>
  <c r="G4" i="12"/>
  <c r="F4" i="12"/>
  <c r="H4" i="12" s="1"/>
  <c r="H3" i="12"/>
  <c r="G3" i="12"/>
  <c r="F3" i="12"/>
  <c r="M2" i="6"/>
  <c r="C2" i="6"/>
  <c r="P39" i="3"/>
  <c r="O39" i="3"/>
  <c r="P38" i="3"/>
  <c r="O38" i="3"/>
  <c r="P37" i="3"/>
  <c r="O37" i="3"/>
  <c r="Q37" i="3" s="1"/>
  <c r="P36" i="3"/>
  <c r="Q36" i="3" s="1"/>
  <c r="O36" i="3"/>
  <c r="P35" i="3"/>
  <c r="O35" i="3"/>
  <c r="Q35" i="3" s="1"/>
  <c r="P34" i="3"/>
  <c r="O34" i="3"/>
  <c r="Q34" i="3" s="1"/>
  <c r="P33" i="3"/>
  <c r="O33" i="3"/>
  <c r="Q33" i="3" s="1"/>
  <c r="P32" i="3"/>
  <c r="O32" i="3"/>
  <c r="P31" i="3"/>
  <c r="O31" i="3"/>
  <c r="P30" i="3"/>
  <c r="O30" i="3"/>
  <c r="G773" i="3"/>
  <c r="G2" i="3"/>
  <c r="G774" i="3"/>
  <c r="G775" i="3"/>
  <c r="G776" i="3"/>
  <c r="G768" i="3"/>
  <c r="G769" i="3"/>
  <c r="G770" i="3"/>
  <c r="G771" i="3"/>
  <c r="G760" i="3"/>
  <c r="G761" i="3"/>
  <c r="G762" i="3"/>
  <c r="G763" i="3"/>
  <c r="G764" i="3"/>
  <c r="G765" i="3"/>
  <c r="G766" i="3"/>
  <c r="G767" i="3"/>
  <c r="G497" i="3"/>
  <c r="G498" i="3"/>
  <c r="G480" i="3"/>
  <c r="G3" i="3"/>
  <c r="G4" i="3"/>
  <c r="G606" i="3"/>
  <c r="G607" i="3"/>
  <c r="G707" i="3"/>
  <c r="G608" i="3"/>
  <c r="G5" i="3"/>
  <c r="G609" i="3"/>
  <c r="G741" i="3"/>
  <c r="G6" i="3"/>
  <c r="G7" i="3"/>
  <c r="G8" i="3"/>
  <c r="G9" i="3"/>
  <c r="G10" i="3"/>
  <c r="G11" i="3"/>
  <c r="G12" i="3"/>
  <c r="G13" i="3"/>
  <c r="G14" i="3"/>
  <c r="G15" i="3"/>
  <c r="G708" i="3"/>
  <c r="G709" i="3"/>
  <c r="G710" i="3"/>
  <c r="G711" i="3"/>
  <c r="G712" i="3"/>
  <c r="G713" i="3"/>
  <c r="G714" i="3"/>
  <c r="G742" i="3"/>
  <c r="G743" i="3"/>
  <c r="G744" i="3"/>
  <c r="G745" i="3"/>
  <c r="G746" i="3"/>
  <c r="G747" i="3"/>
  <c r="G748" i="3"/>
  <c r="G749" i="3"/>
  <c r="G669" i="3"/>
  <c r="G670" i="3"/>
  <c r="G671" i="3"/>
  <c r="G672" i="3"/>
  <c r="G673" i="3"/>
  <c r="G554" i="3"/>
  <c r="G674" i="3"/>
  <c r="G16" i="3"/>
  <c r="G17" i="3"/>
  <c r="G18" i="3"/>
  <c r="G19" i="3"/>
  <c r="G555" i="3"/>
  <c r="G556" i="3"/>
  <c r="G624" i="3"/>
  <c r="G557" i="3"/>
  <c r="G625" i="3"/>
  <c r="G626" i="3"/>
  <c r="G558" i="3"/>
  <c r="G627" i="3"/>
  <c r="G559" i="3"/>
  <c r="G628" i="3"/>
  <c r="G560" i="3"/>
  <c r="G629" i="3"/>
  <c r="G561" i="3"/>
  <c r="G630" i="3"/>
  <c r="G688" i="3"/>
  <c r="G689" i="3"/>
  <c r="G690" i="3"/>
  <c r="G691" i="3"/>
  <c r="G619" i="3"/>
  <c r="G620" i="3"/>
  <c r="G621" i="3"/>
  <c r="G622" i="3"/>
  <c r="G20" i="3"/>
  <c r="G21" i="3"/>
  <c r="G22" i="3"/>
  <c r="G23" i="3"/>
  <c r="G24" i="3"/>
  <c r="G25" i="3"/>
  <c r="G529" i="3"/>
  <c r="G593" i="3"/>
  <c r="G26" i="3"/>
  <c r="G521" i="3"/>
  <c r="G583" i="3"/>
  <c r="G522" i="3"/>
  <c r="G584" i="3"/>
  <c r="G523" i="3"/>
  <c r="G585" i="3"/>
  <c r="G524" i="3"/>
  <c r="G586" i="3"/>
  <c r="G525" i="3"/>
  <c r="G526" i="3"/>
  <c r="G527" i="3"/>
  <c r="G587" i="3"/>
  <c r="G27" i="3"/>
  <c r="G28" i="3"/>
  <c r="G29" i="3"/>
  <c r="G30" i="3"/>
  <c r="G31" i="3"/>
  <c r="G32" i="3"/>
  <c r="G33" i="3"/>
  <c r="G34" i="3"/>
  <c r="G35" i="3"/>
  <c r="G36" i="3"/>
  <c r="G37" i="3"/>
  <c r="G38" i="3"/>
  <c r="G601" i="3"/>
  <c r="G602" i="3"/>
  <c r="G603" i="3"/>
  <c r="G562" i="3"/>
  <c r="G563" i="3"/>
  <c r="G564" i="3"/>
  <c r="G610" i="3"/>
  <c r="G565" i="3"/>
  <c r="G594" i="3"/>
  <c r="G595" i="3"/>
  <c r="G734" i="3"/>
  <c r="G596" i="3"/>
  <c r="G735" i="3"/>
  <c r="G597" i="3"/>
  <c r="G736" i="3"/>
  <c r="G737" i="3"/>
  <c r="G598" i="3"/>
  <c r="G599" i="3"/>
  <c r="G600" i="3"/>
  <c r="G738" i="3"/>
  <c r="G739" i="3"/>
  <c r="G740" i="3"/>
  <c r="G39" i="3"/>
  <c r="G40" i="3"/>
  <c r="G41" i="3"/>
  <c r="G42" i="3"/>
  <c r="G43" i="3"/>
  <c r="G44" i="3"/>
  <c r="G45" i="3"/>
  <c r="G46" i="3"/>
  <c r="G499" i="3"/>
  <c r="G500" i="3"/>
  <c r="G501" i="3"/>
  <c r="G502" i="3"/>
  <c r="G47" i="3"/>
  <c r="G48" i="3"/>
  <c r="G49" i="3"/>
  <c r="G503" i="3"/>
  <c r="G50" i="3"/>
  <c r="G51" i="3"/>
  <c r="G52" i="3"/>
  <c r="G53" i="3"/>
  <c r="G54" i="3"/>
  <c r="G55" i="3"/>
  <c r="G56" i="3"/>
  <c r="G57" i="3"/>
  <c r="G58" i="3"/>
  <c r="G59" i="3"/>
  <c r="G60" i="3"/>
  <c r="G61" i="3"/>
  <c r="G62" i="3"/>
  <c r="G475" i="3"/>
  <c r="G476" i="3"/>
  <c r="G633" i="3"/>
  <c r="G631" i="3"/>
  <c r="G634" i="3"/>
  <c r="G477" i="3"/>
  <c r="G478" i="3"/>
  <c r="G632" i="3"/>
  <c r="G635" i="3"/>
  <c r="G479" i="3"/>
  <c r="G496" i="3"/>
  <c r="G604" i="3"/>
  <c r="G588" i="3"/>
  <c r="G589" i="3"/>
  <c r="G605" i="3"/>
  <c r="G590" i="3"/>
  <c r="G536" i="3"/>
  <c r="G537" i="3"/>
  <c r="G538" i="3"/>
  <c r="G63" i="3"/>
  <c r="G64" i="3"/>
  <c r="G65" i="3"/>
  <c r="G66" i="3"/>
  <c r="G67" i="3"/>
  <c r="G68" i="3"/>
  <c r="G69" i="3"/>
  <c r="G70" i="3"/>
  <c r="G71" i="3"/>
  <c r="G392" i="3"/>
  <c r="G443" i="3"/>
  <c r="G444" i="3"/>
  <c r="G445" i="3"/>
  <c r="G446" i="3"/>
  <c r="G454" i="3"/>
  <c r="G453" i="3"/>
  <c r="G455" i="3"/>
  <c r="G72" i="3"/>
  <c r="G73" i="3"/>
  <c r="G74" i="3"/>
  <c r="G326" i="3"/>
  <c r="G343" i="3"/>
  <c r="G327" i="3"/>
  <c r="G350" i="3"/>
  <c r="G351" i="3"/>
  <c r="G352" i="3"/>
  <c r="G75" i="3"/>
  <c r="G76" i="3"/>
  <c r="G77" i="3"/>
  <c r="G78" i="3"/>
  <c r="G79" i="3"/>
  <c r="G80" i="3"/>
  <c r="G81" i="3"/>
  <c r="G82" i="3"/>
  <c r="G83" i="3"/>
  <c r="G84" i="3"/>
  <c r="G85" i="3"/>
  <c r="G86" i="3"/>
  <c r="G87" i="3"/>
  <c r="G88" i="3"/>
  <c r="G89" i="3"/>
  <c r="G90" i="3"/>
  <c r="G91" i="3"/>
  <c r="G92" i="3"/>
  <c r="G93" i="3"/>
  <c r="G94" i="3"/>
  <c r="G95" i="3"/>
  <c r="G750" i="3"/>
  <c r="G751" i="3"/>
  <c r="G752" i="3"/>
  <c r="G753" i="3"/>
  <c r="G754" i="3"/>
  <c r="G96" i="3"/>
  <c r="G755" i="3"/>
  <c r="G756" i="3"/>
  <c r="G757" i="3"/>
  <c r="G758" i="3"/>
  <c r="G759" i="3"/>
  <c r="G721" i="3"/>
  <c r="G722" i="3"/>
  <c r="G647" i="3"/>
  <c r="G648" i="3"/>
  <c r="G97" i="3"/>
  <c r="G98" i="3"/>
  <c r="G567" i="3"/>
  <c r="G568" i="3"/>
  <c r="G692" i="3"/>
  <c r="G693" i="3"/>
  <c r="G694" i="3"/>
  <c r="G569" i="3"/>
  <c r="G570" i="3"/>
  <c r="G695" i="3"/>
  <c r="G571" i="3"/>
  <c r="G696" i="3"/>
  <c r="G572" i="3"/>
  <c r="G697" i="3"/>
  <c r="G573" i="3"/>
  <c r="G574" i="3"/>
  <c r="G575" i="3"/>
  <c r="G698" i="3"/>
  <c r="G699" i="3"/>
  <c r="G700" i="3"/>
  <c r="G701" i="3"/>
  <c r="G702" i="3"/>
  <c r="G576" i="3"/>
  <c r="G577" i="3"/>
  <c r="G504" i="3"/>
  <c r="G99" i="3"/>
  <c r="G100" i="3"/>
  <c r="G101" i="3"/>
  <c r="G102" i="3"/>
  <c r="G103" i="3"/>
  <c r="G104" i="3"/>
  <c r="G105" i="3"/>
  <c r="G106" i="3"/>
  <c r="G107" i="3"/>
  <c r="G108" i="3"/>
  <c r="G109" i="3"/>
  <c r="G110" i="3"/>
  <c r="G111" i="3"/>
  <c r="G112" i="3"/>
  <c r="G113" i="3"/>
  <c r="G114" i="3"/>
  <c r="G115" i="3"/>
  <c r="G116" i="3"/>
  <c r="G117" i="3"/>
  <c r="G118" i="3"/>
  <c r="G119" i="3"/>
  <c r="G120" i="3"/>
  <c r="G121" i="3"/>
  <c r="G715" i="3"/>
  <c r="G716" i="3"/>
  <c r="G717" i="3"/>
  <c r="G718" i="3"/>
  <c r="G719" i="3"/>
  <c r="G720" i="3"/>
  <c r="G517" i="3"/>
  <c r="G640" i="3"/>
  <c r="G518" i="3"/>
  <c r="G519" i="3"/>
  <c r="G520" i="3"/>
  <c r="G641" i="3"/>
  <c r="G642" i="3"/>
  <c r="G643" i="3"/>
  <c r="G644" i="3"/>
  <c r="G645" i="3"/>
  <c r="G646" i="3"/>
  <c r="G450" i="3"/>
  <c r="G45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460" i="3"/>
  <c r="G461" i="3"/>
  <c r="G462" i="3"/>
  <c r="G463" i="3"/>
  <c r="G333" i="3"/>
  <c r="G364" i="3"/>
  <c r="G655" i="3"/>
  <c r="G656" i="3"/>
  <c r="G657" i="3"/>
  <c r="G658" i="3"/>
  <c r="G659" i="3"/>
  <c r="G660" i="3"/>
  <c r="G661" i="3"/>
  <c r="G662" i="3"/>
  <c r="G663" i="3"/>
  <c r="G549" i="3"/>
  <c r="G550" i="3"/>
  <c r="G551" i="3"/>
  <c r="G636" i="3"/>
  <c r="G159" i="3"/>
  <c r="G160" i="3"/>
  <c r="G161" i="3"/>
  <c r="G162" i="3"/>
  <c r="G163" i="3"/>
  <c r="G164" i="3"/>
  <c r="G165" i="3"/>
  <c r="G166" i="3"/>
  <c r="G167" i="3"/>
  <c r="G168" i="3"/>
  <c r="G169" i="3"/>
  <c r="G170" i="3"/>
  <c r="G412" i="3"/>
  <c r="G410" i="3"/>
  <c r="G411" i="3"/>
  <c r="G511" i="3"/>
  <c r="G512" i="3"/>
  <c r="G513" i="3"/>
  <c r="G514" i="3"/>
  <c r="G515" i="3"/>
  <c r="G516" i="3"/>
  <c r="G171" i="3"/>
  <c r="G552" i="3"/>
  <c r="G553" i="3"/>
  <c r="G172" i="3"/>
  <c r="G470" i="3"/>
  <c r="G173" i="3"/>
  <c r="G174" i="3"/>
  <c r="G175" i="3"/>
  <c r="G176" i="3"/>
  <c r="G177" i="3"/>
  <c r="G471" i="3"/>
  <c r="G178" i="3"/>
  <c r="G179" i="3"/>
  <c r="G180" i="3"/>
  <c r="G181" i="3"/>
  <c r="G182" i="3"/>
  <c r="G183" i="3"/>
  <c r="G184" i="3"/>
  <c r="G185" i="3"/>
  <c r="G186" i="3"/>
  <c r="G187" i="3"/>
  <c r="G188" i="3"/>
  <c r="G189" i="3"/>
  <c r="G190" i="3"/>
  <c r="G612" i="3"/>
  <c r="G613" i="3"/>
  <c r="G614" i="3"/>
  <c r="G615" i="3"/>
  <c r="G616" i="3"/>
  <c r="G617" i="3"/>
  <c r="G618" i="3"/>
  <c r="G442" i="3"/>
  <c r="G191" i="3"/>
  <c r="G192" i="3"/>
  <c r="G193" i="3"/>
  <c r="G194" i="3"/>
  <c r="G195" i="3"/>
  <c r="G196" i="3"/>
  <c r="G197" i="3"/>
  <c r="G198" i="3"/>
  <c r="G199" i="3"/>
  <c r="G566" i="3"/>
  <c r="G611" i="3"/>
  <c r="G780" i="3"/>
  <c r="G781" i="3"/>
  <c r="G782" i="3"/>
  <c r="G783" i="3"/>
  <c r="G784" i="3"/>
  <c r="G200" i="3"/>
  <c r="G201" i="3"/>
  <c r="G202" i="3"/>
  <c r="G203" i="3"/>
  <c r="G204" i="3"/>
  <c r="G205" i="3"/>
  <c r="G206" i="3"/>
  <c r="G465" i="3"/>
  <c r="G466" i="3"/>
  <c r="G467" i="3"/>
  <c r="G207" i="3"/>
  <c r="G208" i="3"/>
  <c r="G209" i="3"/>
  <c r="G210" i="3"/>
  <c r="G211" i="3"/>
  <c r="G212" i="3"/>
  <c r="G213" i="3"/>
  <c r="G214" i="3"/>
  <c r="G358" i="3"/>
  <c r="G332" i="3"/>
  <c r="G348" i="3"/>
  <c r="G379" i="3"/>
  <c r="G380" i="3"/>
  <c r="G381" i="3"/>
  <c r="G382" i="3"/>
  <c r="G383" i="3"/>
  <c r="G384" i="3"/>
  <c r="G530" i="3"/>
  <c r="G432" i="3"/>
  <c r="G531" i="3"/>
  <c r="G433" i="3"/>
  <c r="G215" i="3"/>
  <c r="G413" i="3"/>
  <c r="G414" i="3"/>
  <c r="G415" i="3"/>
  <c r="G416" i="3"/>
  <c r="G417" i="3"/>
  <c r="G418" i="3"/>
  <c r="G419" i="3"/>
  <c r="G420" i="3"/>
  <c r="G216" i="3"/>
  <c r="G421" i="3"/>
  <c r="G422" i="3"/>
  <c r="G423" i="3"/>
  <c r="G424" i="3"/>
  <c r="G425" i="3"/>
  <c r="G426" i="3"/>
  <c r="G427" i="3"/>
  <c r="G428" i="3"/>
  <c r="G429" i="3"/>
  <c r="G430" i="3"/>
  <c r="G431" i="3"/>
  <c r="G777" i="3"/>
  <c r="G778" i="3"/>
  <c r="G779" i="3"/>
  <c r="G395" i="3"/>
  <c r="G396" i="3"/>
  <c r="G397" i="3"/>
  <c r="G398" i="3"/>
  <c r="G399" i="3"/>
  <c r="G400" i="3"/>
  <c r="G401" i="3"/>
  <c r="G368" i="3"/>
  <c r="G369" i="3"/>
  <c r="G370" i="3"/>
  <c r="G371" i="3"/>
  <c r="G372" i="3"/>
  <c r="G340" i="3"/>
  <c r="G341" i="3"/>
  <c r="G359" i="3"/>
  <c r="G360" i="3"/>
  <c r="G337" i="3"/>
  <c r="G338" i="3"/>
  <c r="G373" i="3"/>
  <c r="G361" i="3"/>
  <c r="G342" i="3"/>
  <c r="G374" i="3"/>
  <c r="G375" i="3"/>
  <c r="G385" i="3"/>
  <c r="G386" i="3"/>
  <c r="G387" i="3"/>
  <c r="G591" i="3"/>
  <c r="G592" i="3"/>
  <c r="G388" i="3"/>
  <c r="G391" i="3"/>
  <c r="G389" i="3"/>
  <c r="G393" i="3"/>
  <c r="G447" i="3"/>
  <c r="G448" i="3"/>
  <c r="G390" i="3"/>
  <c r="G449" i="3"/>
  <c r="G353" i="3"/>
  <c r="G354" i="3"/>
  <c r="G355" i="3"/>
  <c r="G356" i="3"/>
  <c r="G330" i="3"/>
  <c r="G331" i="3"/>
  <c r="G357" i="3"/>
  <c r="G328" i="3"/>
  <c r="G345" i="3"/>
  <c r="G346" i="3"/>
  <c r="G217" i="3"/>
  <c r="G472" i="3"/>
  <c r="G473" i="3"/>
  <c r="G474" i="3"/>
  <c r="G218" i="3"/>
  <c r="G452" i="3"/>
  <c r="G219" i="3"/>
  <c r="G220" i="3"/>
  <c r="G221" i="3"/>
  <c r="G222" i="3"/>
  <c r="G223" i="3"/>
  <c r="G224" i="3"/>
  <c r="G225" i="3"/>
  <c r="G226" i="3"/>
  <c r="G325" i="3"/>
  <c r="G664" i="3"/>
  <c r="G665" i="3"/>
  <c r="G227" i="3"/>
  <c r="G528" i="3"/>
  <c r="G228" i="3"/>
  <c r="G229" i="3"/>
  <c r="G230" i="3"/>
  <c r="G231" i="3"/>
  <c r="G724" i="3"/>
  <c r="G725" i="3"/>
  <c r="G726" i="3"/>
  <c r="G727" i="3"/>
  <c r="G678" i="3"/>
  <c r="G679" i="3"/>
  <c r="G680" i="3"/>
  <c r="G681" i="3"/>
  <c r="G682" i="3"/>
  <c r="G683" i="3"/>
  <c r="G684" i="3"/>
  <c r="G685" i="3"/>
  <c r="G686" i="3"/>
  <c r="G649" i="3"/>
  <c r="G650" i="3"/>
  <c r="G651" i="3"/>
  <c r="G652" i="3"/>
  <c r="G653" i="3"/>
  <c r="G232" i="3"/>
  <c r="G233" i="3"/>
  <c r="G234" i="3"/>
  <c r="G235" i="3"/>
  <c r="G236" i="3"/>
  <c r="G237" i="3"/>
  <c r="G238" i="3"/>
  <c r="G239" i="3"/>
  <c r="G240" i="3"/>
  <c r="G241" i="3"/>
  <c r="G242" i="3"/>
  <c r="G723" i="3"/>
  <c r="G542" i="3"/>
  <c r="G543" i="3"/>
  <c r="G544" i="3"/>
  <c r="G545" i="3"/>
  <c r="G546" i="3"/>
  <c r="G547" i="3"/>
  <c r="G548" i="3"/>
  <c r="G703" i="3"/>
  <c r="G704" i="3"/>
  <c r="G705" i="3"/>
  <c r="G706" i="3"/>
  <c r="G243" i="3"/>
  <c r="G244" i="3"/>
  <c r="G245" i="3"/>
  <c r="G246" i="3"/>
  <c r="G347" i="3"/>
  <c r="G339" i="3"/>
  <c r="G376" i="3"/>
  <c r="G377" i="3"/>
  <c r="G378" i="3"/>
  <c r="G365" i="3"/>
  <c r="G366" i="3"/>
  <c r="G367" i="3"/>
  <c r="G394" i="3"/>
  <c r="G785" i="3"/>
  <c r="G786" i="3"/>
  <c r="G787" i="3"/>
  <c r="G402" i="3"/>
  <c r="G403" i="3"/>
  <c r="G404" i="3"/>
  <c r="G405" i="3"/>
  <c r="G456" i="3"/>
  <c r="G406" i="3"/>
  <c r="G457" i="3"/>
  <c r="G407" i="3"/>
  <c r="G458" i="3"/>
  <c r="G408" i="3"/>
  <c r="G409" i="3"/>
  <c r="G459" i="3"/>
  <c r="G247" i="3"/>
  <c r="G248" i="3"/>
  <c r="G249" i="3"/>
  <c r="G250" i="3"/>
  <c r="G464" i="3"/>
  <c r="G251" i="3"/>
  <c r="G252" i="3"/>
  <c r="G329" i="3"/>
  <c r="G732" i="3"/>
  <c r="G733" i="3"/>
  <c r="G675" i="3"/>
  <c r="G253" i="3"/>
  <c r="G254" i="3"/>
  <c r="G255" i="3"/>
  <c r="G256" i="3"/>
  <c r="G257" i="3"/>
  <c r="G258" i="3"/>
  <c r="G259" i="3"/>
  <c r="G260" i="3"/>
  <c r="G261" i="3"/>
  <c r="G578" i="3"/>
  <c r="G579" i="3"/>
  <c r="G580" i="3"/>
  <c r="G581" i="3"/>
  <c r="G666" i="3"/>
  <c r="G582" i="3"/>
  <c r="G667" i="3"/>
  <c r="G668" i="3"/>
  <c r="G654" i="3"/>
  <c r="G334" i="3"/>
  <c r="G362" i="3"/>
  <c r="G363" i="3"/>
  <c r="G335" i="3"/>
  <c r="G336" i="3"/>
  <c r="G728" i="3"/>
  <c r="G729" i="3"/>
  <c r="G730" i="3"/>
  <c r="G731" i="3"/>
  <c r="G262" i="3"/>
  <c r="G263" i="3"/>
  <c r="G623" i="3"/>
  <c r="G264" i="3"/>
  <c r="G265" i="3"/>
  <c r="G266" i="3"/>
  <c r="G267" i="3"/>
  <c r="G687" i="3"/>
  <c r="G676" i="3"/>
  <c r="G677" i="3"/>
  <c r="G434" i="3"/>
  <c r="G493" i="3"/>
  <c r="G435" i="3"/>
  <c r="G494" i="3"/>
  <c r="G495" i="3"/>
  <c r="G436" i="3"/>
  <c r="G532" i="3"/>
  <c r="G533" i="3"/>
  <c r="G437" i="3"/>
  <c r="G438" i="3"/>
  <c r="G439" i="3"/>
  <c r="G440" i="3"/>
  <c r="G534" i="3"/>
  <c r="G535" i="3"/>
  <c r="G637" i="3"/>
  <c r="G485" i="3"/>
  <c r="G486" i="3"/>
  <c r="G487" i="3"/>
  <c r="G488" i="3"/>
  <c r="G489" i="3"/>
  <c r="G638" i="3"/>
  <c r="G505" i="3"/>
  <c r="G506" i="3"/>
  <c r="G507" i="3"/>
  <c r="G508" i="3"/>
  <c r="G509" i="3"/>
  <c r="G490" i="3"/>
  <c r="G510" i="3"/>
  <c r="G639" i="3"/>
  <c r="G491" i="3"/>
  <c r="G492" i="3"/>
  <c r="G268" i="3"/>
  <c r="G269" i="3"/>
  <c r="G270" i="3"/>
  <c r="G271" i="3"/>
  <c r="G272" i="3"/>
  <c r="G273" i="3"/>
  <c r="G274" i="3"/>
  <c r="G344" i="3"/>
  <c r="G349" i="3"/>
  <c r="G441" i="3"/>
  <c r="G275" i="3"/>
  <c r="G276" i="3"/>
  <c r="G324" i="3"/>
  <c r="G277" i="3"/>
  <c r="G278" i="3"/>
  <c r="G279" i="3"/>
  <c r="G280" i="3"/>
  <c r="G281" i="3"/>
  <c r="G282" i="3"/>
  <c r="G283" i="3"/>
  <c r="G284" i="3"/>
  <c r="G285" i="3"/>
  <c r="G286" i="3"/>
  <c r="G287" i="3"/>
  <c r="G288" i="3"/>
  <c r="G289" i="3"/>
  <c r="G290" i="3"/>
  <c r="G291" i="3"/>
  <c r="G292" i="3"/>
  <c r="G293" i="3"/>
  <c r="G294" i="3"/>
  <c r="G295" i="3"/>
  <c r="G481" i="3"/>
  <c r="G482" i="3"/>
  <c r="G483" i="3"/>
  <c r="G484" i="3"/>
  <c r="G468" i="3"/>
  <c r="G469" i="3"/>
  <c r="G296" i="3"/>
  <c r="G788"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539" i="3"/>
  <c r="G540" i="3"/>
  <c r="G541" i="3"/>
  <c r="G772" i="3"/>
  <c r="F773" i="3"/>
  <c r="F2" i="3"/>
  <c r="F774" i="3"/>
  <c r="H774" i="3" s="1"/>
  <c r="F775" i="3"/>
  <c r="F776" i="3"/>
  <c r="F768" i="3"/>
  <c r="H768" i="3" s="1"/>
  <c r="F769" i="3"/>
  <c r="H769" i="3" s="1"/>
  <c r="F770" i="3"/>
  <c r="H770" i="3" s="1"/>
  <c r="F771" i="3"/>
  <c r="F760" i="3"/>
  <c r="F761" i="3"/>
  <c r="H761" i="3" s="1"/>
  <c r="F762" i="3"/>
  <c r="F763" i="3"/>
  <c r="F764" i="3"/>
  <c r="H764" i="3" s="1"/>
  <c r="F765" i="3"/>
  <c r="H765" i="3" s="1"/>
  <c r="F766" i="3"/>
  <c r="H766" i="3" s="1"/>
  <c r="F767" i="3"/>
  <c r="F497" i="3"/>
  <c r="F498" i="3"/>
  <c r="H498" i="3" s="1"/>
  <c r="F480" i="3"/>
  <c r="F3" i="3"/>
  <c r="F4" i="3"/>
  <c r="H4" i="3" s="1"/>
  <c r="F606" i="3"/>
  <c r="H606" i="3" s="1"/>
  <c r="F607" i="3"/>
  <c r="H607" i="3" s="1"/>
  <c r="F707" i="3"/>
  <c r="F608" i="3"/>
  <c r="F5" i="3"/>
  <c r="H5" i="3" s="1"/>
  <c r="F609" i="3"/>
  <c r="F741" i="3"/>
  <c r="F6" i="3"/>
  <c r="H6" i="3" s="1"/>
  <c r="F7" i="3"/>
  <c r="H7" i="3" s="1"/>
  <c r="F8" i="3"/>
  <c r="H8" i="3" s="1"/>
  <c r="F9" i="3"/>
  <c r="F10" i="3"/>
  <c r="F11" i="3"/>
  <c r="H11" i="3" s="1"/>
  <c r="F12" i="3"/>
  <c r="F13" i="3"/>
  <c r="F14" i="3"/>
  <c r="H14" i="3" s="1"/>
  <c r="F15" i="3"/>
  <c r="H15" i="3" s="1"/>
  <c r="F708" i="3"/>
  <c r="H708" i="3" s="1"/>
  <c r="F709" i="3"/>
  <c r="F710" i="3"/>
  <c r="F711" i="3"/>
  <c r="H711" i="3" s="1"/>
  <c r="F712" i="3"/>
  <c r="F713" i="3"/>
  <c r="F714" i="3"/>
  <c r="H714" i="3" s="1"/>
  <c r="F742" i="3"/>
  <c r="H742" i="3" s="1"/>
  <c r="F743" i="3"/>
  <c r="H743" i="3" s="1"/>
  <c r="F744" i="3"/>
  <c r="F745" i="3"/>
  <c r="F746" i="3"/>
  <c r="H746" i="3" s="1"/>
  <c r="F747" i="3"/>
  <c r="F748" i="3"/>
  <c r="F749" i="3"/>
  <c r="H749" i="3" s="1"/>
  <c r="F669" i="3"/>
  <c r="H669" i="3" s="1"/>
  <c r="F670" i="3"/>
  <c r="H670" i="3" s="1"/>
  <c r="F671" i="3"/>
  <c r="F672" i="3"/>
  <c r="F673" i="3"/>
  <c r="H673" i="3" s="1"/>
  <c r="F554" i="3"/>
  <c r="F674" i="3"/>
  <c r="F16" i="3"/>
  <c r="H16" i="3" s="1"/>
  <c r="F17" i="3"/>
  <c r="H17" i="3" s="1"/>
  <c r="F18" i="3"/>
  <c r="H18" i="3" s="1"/>
  <c r="F19" i="3"/>
  <c r="F555" i="3"/>
  <c r="F556" i="3"/>
  <c r="H556" i="3" s="1"/>
  <c r="F624" i="3"/>
  <c r="F557" i="3"/>
  <c r="F625" i="3"/>
  <c r="H625" i="3" s="1"/>
  <c r="F626" i="3"/>
  <c r="H626" i="3" s="1"/>
  <c r="F558" i="3"/>
  <c r="H558" i="3" s="1"/>
  <c r="F627" i="3"/>
  <c r="F559" i="3"/>
  <c r="F628" i="3"/>
  <c r="H628" i="3" s="1"/>
  <c r="F560" i="3"/>
  <c r="F629" i="3"/>
  <c r="F561" i="3"/>
  <c r="H561" i="3" s="1"/>
  <c r="F630" i="3"/>
  <c r="H630" i="3" s="1"/>
  <c r="F688" i="3"/>
  <c r="H688" i="3" s="1"/>
  <c r="F689" i="3"/>
  <c r="F690" i="3"/>
  <c r="F691" i="3"/>
  <c r="H691" i="3" s="1"/>
  <c r="F619" i="3"/>
  <c r="F620" i="3"/>
  <c r="F621" i="3"/>
  <c r="H621" i="3" s="1"/>
  <c r="F622" i="3"/>
  <c r="H622" i="3" s="1"/>
  <c r="F20" i="3"/>
  <c r="H20" i="3" s="1"/>
  <c r="F21" i="3"/>
  <c r="F22" i="3"/>
  <c r="F23" i="3"/>
  <c r="H23" i="3" s="1"/>
  <c r="F24" i="3"/>
  <c r="F25" i="3"/>
  <c r="F529" i="3"/>
  <c r="H529" i="3" s="1"/>
  <c r="F593" i="3"/>
  <c r="H593" i="3" s="1"/>
  <c r="F26" i="3"/>
  <c r="H26" i="3" s="1"/>
  <c r="F521" i="3"/>
  <c r="F583" i="3"/>
  <c r="F522" i="3"/>
  <c r="H522" i="3" s="1"/>
  <c r="F584" i="3"/>
  <c r="F523" i="3"/>
  <c r="F585" i="3"/>
  <c r="H585" i="3" s="1"/>
  <c r="F524" i="3"/>
  <c r="H524" i="3" s="1"/>
  <c r="F586" i="3"/>
  <c r="H586" i="3" s="1"/>
  <c r="F525" i="3"/>
  <c r="F526" i="3"/>
  <c r="F527" i="3"/>
  <c r="H527" i="3" s="1"/>
  <c r="F587" i="3"/>
  <c r="F27" i="3"/>
  <c r="F28" i="3"/>
  <c r="H28" i="3" s="1"/>
  <c r="F29" i="3"/>
  <c r="H29" i="3" s="1"/>
  <c r="F30" i="3"/>
  <c r="H30" i="3" s="1"/>
  <c r="F31" i="3"/>
  <c r="F32" i="3"/>
  <c r="F33" i="3"/>
  <c r="H33" i="3" s="1"/>
  <c r="F34" i="3"/>
  <c r="F35" i="3"/>
  <c r="F36" i="3"/>
  <c r="H36" i="3" s="1"/>
  <c r="F37" i="3"/>
  <c r="H37" i="3" s="1"/>
  <c r="F38" i="3"/>
  <c r="H38" i="3" s="1"/>
  <c r="F601" i="3"/>
  <c r="F602" i="3"/>
  <c r="F603" i="3"/>
  <c r="H603" i="3" s="1"/>
  <c r="F562" i="3"/>
  <c r="F563" i="3"/>
  <c r="F564" i="3"/>
  <c r="H564" i="3" s="1"/>
  <c r="F610" i="3"/>
  <c r="H610" i="3" s="1"/>
  <c r="F565" i="3"/>
  <c r="H565" i="3" s="1"/>
  <c r="F594" i="3"/>
  <c r="F595" i="3"/>
  <c r="F734" i="3"/>
  <c r="H734" i="3" s="1"/>
  <c r="F596" i="3"/>
  <c r="F735" i="3"/>
  <c r="F597" i="3"/>
  <c r="H597" i="3" s="1"/>
  <c r="F736" i="3"/>
  <c r="H736" i="3" s="1"/>
  <c r="F737" i="3"/>
  <c r="H737" i="3" s="1"/>
  <c r="F598" i="3"/>
  <c r="F599" i="3"/>
  <c r="F600" i="3"/>
  <c r="H600" i="3" s="1"/>
  <c r="F738" i="3"/>
  <c r="F739" i="3"/>
  <c r="F740" i="3"/>
  <c r="H740" i="3" s="1"/>
  <c r="F39" i="3"/>
  <c r="H39" i="3" s="1"/>
  <c r="F40" i="3"/>
  <c r="H40" i="3" s="1"/>
  <c r="F41" i="3"/>
  <c r="F42" i="3"/>
  <c r="F43" i="3"/>
  <c r="H43" i="3" s="1"/>
  <c r="F44" i="3"/>
  <c r="F45" i="3"/>
  <c r="F46" i="3"/>
  <c r="H46" i="3" s="1"/>
  <c r="F499" i="3"/>
  <c r="H499" i="3" s="1"/>
  <c r="F500" i="3"/>
  <c r="H500" i="3" s="1"/>
  <c r="F501" i="3"/>
  <c r="F502" i="3"/>
  <c r="F47" i="3"/>
  <c r="H47" i="3" s="1"/>
  <c r="F48" i="3"/>
  <c r="F49" i="3"/>
  <c r="F503" i="3"/>
  <c r="H503" i="3" s="1"/>
  <c r="F50" i="3"/>
  <c r="H50" i="3" s="1"/>
  <c r="F51" i="3"/>
  <c r="H51" i="3" s="1"/>
  <c r="F52" i="3"/>
  <c r="F53" i="3"/>
  <c r="F54" i="3"/>
  <c r="H54" i="3" s="1"/>
  <c r="F55" i="3"/>
  <c r="F56" i="3"/>
  <c r="F57" i="3"/>
  <c r="H57" i="3" s="1"/>
  <c r="F58" i="3"/>
  <c r="H58" i="3" s="1"/>
  <c r="F59" i="3"/>
  <c r="H59" i="3" s="1"/>
  <c r="F60" i="3"/>
  <c r="F61" i="3"/>
  <c r="F62" i="3"/>
  <c r="H62" i="3" s="1"/>
  <c r="F475" i="3"/>
  <c r="F476" i="3"/>
  <c r="F633" i="3"/>
  <c r="H633" i="3" s="1"/>
  <c r="F631" i="3"/>
  <c r="H631" i="3" s="1"/>
  <c r="F634" i="3"/>
  <c r="H634" i="3" s="1"/>
  <c r="F477" i="3"/>
  <c r="F478" i="3"/>
  <c r="F632" i="3"/>
  <c r="H632" i="3" s="1"/>
  <c r="F635" i="3"/>
  <c r="F479" i="3"/>
  <c r="F496" i="3"/>
  <c r="H496" i="3" s="1"/>
  <c r="F604" i="3"/>
  <c r="H604" i="3" s="1"/>
  <c r="F588" i="3"/>
  <c r="H588" i="3" s="1"/>
  <c r="F589" i="3"/>
  <c r="F605" i="3"/>
  <c r="F590" i="3"/>
  <c r="H590" i="3" s="1"/>
  <c r="F536" i="3"/>
  <c r="F537" i="3"/>
  <c r="F538" i="3"/>
  <c r="H538" i="3" s="1"/>
  <c r="F63" i="3"/>
  <c r="H63" i="3" s="1"/>
  <c r="F64" i="3"/>
  <c r="H64" i="3" s="1"/>
  <c r="F65" i="3"/>
  <c r="F66" i="3"/>
  <c r="F67" i="3"/>
  <c r="H67" i="3" s="1"/>
  <c r="F68" i="3"/>
  <c r="F69" i="3"/>
  <c r="F70" i="3"/>
  <c r="H70" i="3" s="1"/>
  <c r="F71" i="3"/>
  <c r="H71" i="3" s="1"/>
  <c r="F392" i="3"/>
  <c r="H392" i="3" s="1"/>
  <c r="F443" i="3"/>
  <c r="F444" i="3"/>
  <c r="F445" i="3"/>
  <c r="H445" i="3" s="1"/>
  <c r="F446" i="3"/>
  <c r="F454" i="3"/>
  <c r="F453" i="3"/>
  <c r="H453" i="3" s="1"/>
  <c r="F455" i="3"/>
  <c r="H455" i="3" s="1"/>
  <c r="F72" i="3"/>
  <c r="H72" i="3" s="1"/>
  <c r="F73" i="3"/>
  <c r="F74" i="3"/>
  <c r="F326" i="3"/>
  <c r="H326" i="3" s="1"/>
  <c r="F343" i="3"/>
  <c r="F327" i="3"/>
  <c r="F350" i="3"/>
  <c r="H350" i="3" s="1"/>
  <c r="F351" i="3"/>
  <c r="H351" i="3" s="1"/>
  <c r="F352" i="3"/>
  <c r="H352" i="3" s="1"/>
  <c r="F75" i="3"/>
  <c r="F76" i="3"/>
  <c r="F77" i="3"/>
  <c r="H77" i="3" s="1"/>
  <c r="F78" i="3"/>
  <c r="F79" i="3"/>
  <c r="F80" i="3"/>
  <c r="H80" i="3" s="1"/>
  <c r="F81" i="3"/>
  <c r="H81" i="3" s="1"/>
  <c r="F82" i="3"/>
  <c r="H82" i="3" s="1"/>
  <c r="F83" i="3"/>
  <c r="F84" i="3"/>
  <c r="F85" i="3"/>
  <c r="H85" i="3" s="1"/>
  <c r="F86" i="3"/>
  <c r="F87" i="3"/>
  <c r="F88" i="3"/>
  <c r="H88" i="3" s="1"/>
  <c r="F89" i="3"/>
  <c r="H89" i="3" s="1"/>
  <c r="F90" i="3"/>
  <c r="H90" i="3" s="1"/>
  <c r="F91" i="3"/>
  <c r="F92" i="3"/>
  <c r="F93" i="3"/>
  <c r="H93" i="3" s="1"/>
  <c r="F94" i="3"/>
  <c r="F95" i="3"/>
  <c r="F750" i="3"/>
  <c r="H750" i="3" s="1"/>
  <c r="F751" i="3"/>
  <c r="H751" i="3" s="1"/>
  <c r="F752" i="3"/>
  <c r="H752" i="3" s="1"/>
  <c r="F753" i="3"/>
  <c r="F754" i="3"/>
  <c r="F96" i="3"/>
  <c r="H96" i="3" s="1"/>
  <c r="F755" i="3"/>
  <c r="F756" i="3"/>
  <c r="F757" i="3"/>
  <c r="H757" i="3" s="1"/>
  <c r="F758" i="3"/>
  <c r="H758" i="3" s="1"/>
  <c r="F759" i="3"/>
  <c r="H759" i="3" s="1"/>
  <c r="F721" i="3"/>
  <c r="F722" i="3"/>
  <c r="F647" i="3"/>
  <c r="H647" i="3" s="1"/>
  <c r="F648" i="3"/>
  <c r="F97" i="3"/>
  <c r="F98" i="3"/>
  <c r="H98" i="3" s="1"/>
  <c r="F567" i="3"/>
  <c r="H567" i="3" s="1"/>
  <c r="F568" i="3"/>
  <c r="H568" i="3" s="1"/>
  <c r="F692" i="3"/>
  <c r="F693" i="3"/>
  <c r="F694" i="3"/>
  <c r="H694" i="3" s="1"/>
  <c r="F569" i="3"/>
  <c r="F570" i="3"/>
  <c r="F695" i="3"/>
  <c r="H695" i="3" s="1"/>
  <c r="F571" i="3"/>
  <c r="H571" i="3" s="1"/>
  <c r="F696" i="3"/>
  <c r="H696" i="3" s="1"/>
  <c r="F572" i="3"/>
  <c r="F697" i="3"/>
  <c r="F573" i="3"/>
  <c r="H573" i="3" s="1"/>
  <c r="F574" i="3"/>
  <c r="F575" i="3"/>
  <c r="F698" i="3"/>
  <c r="H698" i="3" s="1"/>
  <c r="F699" i="3"/>
  <c r="H699" i="3" s="1"/>
  <c r="F700" i="3"/>
  <c r="H700" i="3" s="1"/>
  <c r="F701" i="3"/>
  <c r="F702" i="3"/>
  <c r="F576" i="3"/>
  <c r="H576" i="3" s="1"/>
  <c r="F577" i="3"/>
  <c r="F504" i="3"/>
  <c r="F99" i="3"/>
  <c r="H99" i="3" s="1"/>
  <c r="F100" i="3"/>
  <c r="H100" i="3" s="1"/>
  <c r="F101" i="3"/>
  <c r="H101" i="3" s="1"/>
  <c r="F102" i="3"/>
  <c r="F103" i="3"/>
  <c r="F104" i="3"/>
  <c r="H104" i="3" s="1"/>
  <c r="F105" i="3"/>
  <c r="F106" i="3"/>
  <c r="F107" i="3"/>
  <c r="H107" i="3" s="1"/>
  <c r="F108" i="3"/>
  <c r="H108" i="3" s="1"/>
  <c r="F109" i="3"/>
  <c r="H109" i="3" s="1"/>
  <c r="F110" i="3"/>
  <c r="F111" i="3"/>
  <c r="F112" i="3"/>
  <c r="H112" i="3" s="1"/>
  <c r="F113" i="3"/>
  <c r="F114" i="3"/>
  <c r="F115" i="3"/>
  <c r="H115" i="3" s="1"/>
  <c r="F116" i="3"/>
  <c r="H116" i="3" s="1"/>
  <c r="F117" i="3"/>
  <c r="H117" i="3" s="1"/>
  <c r="F118" i="3"/>
  <c r="F119" i="3"/>
  <c r="F120" i="3"/>
  <c r="H120" i="3" s="1"/>
  <c r="F121" i="3"/>
  <c r="F715" i="3"/>
  <c r="F716" i="3"/>
  <c r="H716" i="3" s="1"/>
  <c r="F717" i="3"/>
  <c r="H717" i="3" s="1"/>
  <c r="F718" i="3"/>
  <c r="H718" i="3" s="1"/>
  <c r="F719" i="3"/>
  <c r="F720" i="3"/>
  <c r="F517" i="3"/>
  <c r="H517" i="3" s="1"/>
  <c r="F640" i="3"/>
  <c r="F518" i="3"/>
  <c r="F519" i="3"/>
  <c r="H519" i="3" s="1"/>
  <c r="F520" i="3"/>
  <c r="H520" i="3" s="1"/>
  <c r="F641" i="3"/>
  <c r="H641" i="3" s="1"/>
  <c r="F642" i="3"/>
  <c r="F643" i="3"/>
  <c r="F644" i="3"/>
  <c r="H644" i="3" s="1"/>
  <c r="F645" i="3"/>
  <c r="F646" i="3"/>
  <c r="F450" i="3"/>
  <c r="H450" i="3" s="1"/>
  <c r="F451" i="3"/>
  <c r="H451" i="3" s="1"/>
  <c r="F122" i="3"/>
  <c r="H122" i="3" s="1"/>
  <c r="F123" i="3"/>
  <c r="F124" i="3"/>
  <c r="F125" i="3"/>
  <c r="H125" i="3" s="1"/>
  <c r="F126" i="3"/>
  <c r="F127" i="3"/>
  <c r="F128" i="3"/>
  <c r="H128" i="3" s="1"/>
  <c r="F129" i="3"/>
  <c r="H129" i="3" s="1"/>
  <c r="F130" i="3"/>
  <c r="H130" i="3" s="1"/>
  <c r="F131" i="3"/>
  <c r="F132" i="3"/>
  <c r="F133" i="3"/>
  <c r="H133" i="3" s="1"/>
  <c r="F134" i="3"/>
  <c r="F135" i="3"/>
  <c r="F136" i="3"/>
  <c r="H136" i="3" s="1"/>
  <c r="F137" i="3"/>
  <c r="H137" i="3" s="1"/>
  <c r="F138" i="3"/>
  <c r="H138" i="3" s="1"/>
  <c r="F139" i="3"/>
  <c r="F140" i="3"/>
  <c r="F141" i="3"/>
  <c r="H141" i="3" s="1"/>
  <c r="F142" i="3"/>
  <c r="F143" i="3"/>
  <c r="F144" i="3"/>
  <c r="H144" i="3" s="1"/>
  <c r="F145" i="3"/>
  <c r="H145" i="3" s="1"/>
  <c r="F146" i="3"/>
  <c r="H146" i="3" s="1"/>
  <c r="F147" i="3"/>
  <c r="F148" i="3"/>
  <c r="F149" i="3"/>
  <c r="H149" i="3" s="1"/>
  <c r="F150" i="3"/>
  <c r="F151" i="3"/>
  <c r="F152" i="3"/>
  <c r="H152" i="3" s="1"/>
  <c r="F153" i="3"/>
  <c r="H153" i="3" s="1"/>
  <c r="F154" i="3"/>
  <c r="H154" i="3" s="1"/>
  <c r="F155" i="3"/>
  <c r="F156" i="3"/>
  <c r="F157" i="3"/>
  <c r="H157" i="3" s="1"/>
  <c r="F158" i="3"/>
  <c r="F460" i="3"/>
  <c r="F461" i="3"/>
  <c r="H461" i="3" s="1"/>
  <c r="F462" i="3"/>
  <c r="H462" i="3" s="1"/>
  <c r="F463" i="3"/>
  <c r="H463" i="3" s="1"/>
  <c r="F333" i="3"/>
  <c r="F364" i="3"/>
  <c r="F655" i="3"/>
  <c r="H655" i="3" s="1"/>
  <c r="F656" i="3"/>
  <c r="F657" i="3"/>
  <c r="F658" i="3"/>
  <c r="H658" i="3" s="1"/>
  <c r="F659" i="3"/>
  <c r="H659" i="3" s="1"/>
  <c r="F660" i="3"/>
  <c r="H660" i="3" s="1"/>
  <c r="F661" i="3"/>
  <c r="F662" i="3"/>
  <c r="F663" i="3"/>
  <c r="H663" i="3" s="1"/>
  <c r="F549" i="3"/>
  <c r="F550" i="3"/>
  <c r="F551" i="3"/>
  <c r="H551" i="3" s="1"/>
  <c r="F636" i="3"/>
  <c r="H636" i="3" s="1"/>
  <c r="F159" i="3"/>
  <c r="H159" i="3" s="1"/>
  <c r="F160" i="3"/>
  <c r="F161" i="3"/>
  <c r="F162" i="3"/>
  <c r="H162" i="3" s="1"/>
  <c r="F163" i="3"/>
  <c r="F164" i="3"/>
  <c r="F165" i="3"/>
  <c r="H165" i="3" s="1"/>
  <c r="F166" i="3"/>
  <c r="H166" i="3" s="1"/>
  <c r="F167" i="3"/>
  <c r="H167" i="3" s="1"/>
  <c r="F168" i="3"/>
  <c r="F169" i="3"/>
  <c r="F170" i="3"/>
  <c r="H170" i="3" s="1"/>
  <c r="F412" i="3"/>
  <c r="F410" i="3"/>
  <c r="F411" i="3"/>
  <c r="H411" i="3" s="1"/>
  <c r="F511" i="3"/>
  <c r="H511" i="3" s="1"/>
  <c r="F512" i="3"/>
  <c r="H512" i="3" s="1"/>
  <c r="F513" i="3"/>
  <c r="F514" i="3"/>
  <c r="F515" i="3"/>
  <c r="H515" i="3" s="1"/>
  <c r="F516" i="3"/>
  <c r="F171" i="3"/>
  <c r="F552" i="3"/>
  <c r="H552" i="3" s="1"/>
  <c r="F553" i="3"/>
  <c r="H553" i="3" s="1"/>
  <c r="F172" i="3"/>
  <c r="H172" i="3" s="1"/>
  <c r="F470" i="3"/>
  <c r="F173" i="3"/>
  <c r="F174" i="3"/>
  <c r="H174" i="3" s="1"/>
  <c r="F175" i="3"/>
  <c r="F176" i="3"/>
  <c r="F177" i="3"/>
  <c r="H177" i="3" s="1"/>
  <c r="F471" i="3"/>
  <c r="H471" i="3" s="1"/>
  <c r="F178" i="3"/>
  <c r="H178" i="3" s="1"/>
  <c r="F179" i="3"/>
  <c r="F180" i="3"/>
  <c r="F181" i="3"/>
  <c r="H181" i="3" s="1"/>
  <c r="F182" i="3"/>
  <c r="F183" i="3"/>
  <c r="F184" i="3"/>
  <c r="H184" i="3" s="1"/>
  <c r="F185" i="3"/>
  <c r="H185" i="3" s="1"/>
  <c r="F186" i="3"/>
  <c r="H186" i="3" s="1"/>
  <c r="F187" i="3"/>
  <c r="F188" i="3"/>
  <c r="F189" i="3"/>
  <c r="H189" i="3" s="1"/>
  <c r="F190" i="3"/>
  <c r="F612" i="3"/>
  <c r="F613" i="3"/>
  <c r="H613" i="3" s="1"/>
  <c r="F614" i="3"/>
  <c r="H614" i="3" s="1"/>
  <c r="F615" i="3"/>
  <c r="H615" i="3" s="1"/>
  <c r="F616" i="3"/>
  <c r="F617" i="3"/>
  <c r="F618" i="3"/>
  <c r="H618" i="3" s="1"/>
  <c r="F442" i="3"/>
  <c r="F191" i="3"/>
  <c r="F192" i="3"/>
  <c r="H192" i="3" s="1"/>
  <c r="F193" i="3"/>
  <c r="H193" i="3" s="1"/>
  <c r="F194" i="3"/>
  <c r="H194" i="3" s="1"/>
  <c r="F195" i="3"/>
  <c r="F196" i="3"/>
  <c r="F197" i="3"/>
  <c r="H197" i="3" s="1"/>
  <c r="F198" i="3"/>
  <c r="F199" i="3"/>
  <c r="F566" i="3"/>
  <c r="H566" i="3" s="1"/>
  <c r="F611" i="3"/>
  <c r="H611" i="3" s="1"/>
  <c r="F780" i="3"/>
  <c r="H780" i="3" s="1"/>
  <c r="F781" i="3"/>
  <c r="F782" i="3"/>
  <c r="F783" i="3"/>
  <c r="H783" i="3" s="1"/>
  <c r="F784" i="3"/>
  <c r="F200" i="3"/>
  <c r="F201" i="3"/>
  <c r="H201" i="3" s="1"/>
  <c r="F202" i="3"/>
  <c r="H202" i="3" s="1"/>
  <c r="F203" i="3"/>
  <c r="H203" i="3" s="1"/>
  <c r="F204" i="3"/>
  <c r="F205" i="3"/>
  <c r="F206" i="3"/>
  <c r="H206" i="3" s="1"/>
  <c r="F465" i="3"/>
  <c r="F466" i="3"/>
  <c r="F467" i="3"/>
  <c r="H467" i="3" s="1"/>
  <c r="F207" i="3"/>
  <c r="H207" i="3" s="1"/>
  <c r="F208" i="3"/>
  <c r="H208" i="3" s="1"/>
  <c r="F209" i="3"/>
  <c r="F210" i="3"/>
  <c r="F211" i="3"/>
  <c r="H211" i="3" s="1"/>
  <c r="F212" i="3"/>
  <c r="F213" i="3"/>
  <c r="F214" i="3"/>
  <c r="H214" i="3" s="1"/>
  <c r="F358" i="3"/>
  <c r="H358" i="3" s="1"/>
  <c r="F332" i="3"/>
  <c r="H332" i="3" s="1"/>
  <c r="F348" i="3"/>
  <c r="F379" i="3"/>
  <c r="F380" i="3"/>
  <c r="H380" i="3" s="1"/>
  <c r="F381" i="3"/>
  <c r="F382" i="3"/>
  <c r="F383" i="3"/>
  <c r="H383" i="3" s="1"/>
  <c r="F384" i="3"/>
  <c r="H384" i="3" s="1"/>
  <c r="F530" i="3"/>
  <c r="H530" i="3" s="1"/>
  <c r="F432" i="3"/>
  <c r="F531" i="3"/>
  <c r="F433" i="3"/>
  <c r="H433" i="3" s="1"/>
  <c r="F215" i="3"/>
  <c r="F413" i="3"/>
  <c r="F414" i="3"/>
  <c r="H414" i="3" s="1"/>
  <c r="F415" i="3"/>
  <c r="H415" i="3" s="1"/>
  <c r="F416" i="3"/>
  <c r="H416" i="3" s="1"/>
  <c r="F417" i="3"/>
  <c r="F418" i="3"/>
  <c r="F419" i="3"/>
  <c r="H419" i="3" s="1"/>
  <c r="F420" i="3"/>
  <c r="F216" i="3"/>
  <c r="F421" i="3"/>
  <c r="H421" i="3" s="1"/>
  <c r="F422" i="3"/>
  <c r="H422" i="3" s="1"/>
  <c r="F423" i="3"/>
  <c r="H423" i="3" s="1"/>
  <c r="F424" i="3"/>
  <c r="F425" i="3"/>
  <c r="F426" i="3"/>
  <c r="H426" i="3" s="1"/>
  <c r="F427" i="3"/>
  <c r="F428" i="3"/>
  <c r="F429" i="3"/>
  <c r="H429" i="3" s="1"/>
  <c r="F430" i="3"/>
  <c r="H430" i="3" s="1"/>
  <c r="F431" i="3"/>
  <c r="H431" i="3" s="1"/>
  <c r="F777" i="3"/>
  <c r="F778" i="3"/>
  <c r="F779" i="3"/>
  <c r="H779" i="3" s="1"/>
  <c r="F395" i="3"/>
  <c r="F396" i="3"/>
  <c r="F397" i="3"/>
  <c r="H397" i="3" s="1"/>
  <c r="F398" i="3"/>
  <c r="H398" i="3" s="1"/>
  <c r="F399" i="3"/>
  <c r="H399" i="3" s="1"/>
  <c r="F400" i="3"/>
  <c r="F401" i="3"/>
  <c r="F368" i="3"/>
  <c r="H368" i="3" s="1"/>
  <c r="F369" i="3"/>
  <c r="F370" i="3"/>
  <c r="F371" i="3"/>
  <c r="H371" i="3" s="1"/>
  <c r="F372" i="3"/>
  <c r="H372" i="3" s="1"/>
  <c r="F340" i="3"/>
  <c r="H340" i="3" s="1"/>
  <c r="F341" i="3"/>
  <c r="F359" i="3"/>
  <c r="F360" i="3"/>
  <c r="H360" i="3" s="1"/>
  <c r="F337" i="3"/>
  <c r="F338" i="3"/>
  <c r="F373" i="3"/>
  <c r="H373" i="3" s="1"/>
  <c r="F361" i="3"/>
  <c r="H361" i="3" s="1"/>
  <c r="F342" i="3"/>
  <c r="H342" i="3" s="1"/>
  <c r="F374" i="3"/>
  <c r="F375" i="3"/>
  <c r="F385" i="3"/>
  <c r="H385" i="3" s="1"/>
  <c r="F386" i="3"/>
  <c r="F387" i="3"/>
  <c r="F591" i="3"/>
  <c r="H591" i="3" s="1"/>
  <c r="F592" i="3"/>
  <c r="H592" i="3" s="1"/>
  <c r="F388" i="3"/>
  <c r="H388" i="3" s="1"/>
  <c r="F391" i="3"/>
  <c r="F389" i="3"/>
  <c r="F393" i="3"/>
  <c r="H393" i="3" s="1"/>
  <c r="F447" i="3"/>
  <c r="F448" i="3"/>
  <c r="F390" i="3"/>
  <c r="H390" i="3" s="1"/>
  <c r="F449" i="3"/>
  <c r="H449" i="3" s="1"/>
  <c r="F353" i="3"/>
  <c r="H353" i="3" s="1"/>
  <c r="F354" i="3"/>
  <c r="F355" i="3"/>
  <c r="F356" i="3"/>
  <c r="H356" i="3" s="1"/>
  <c r="F330" i="3"/>
  <c r="F331" i="3"/>
  <c r="F357" i="3"/>
  <c r="H357" i="3" s="1"/>
  <c r="F328" i="3"/>
  <c r="H328" i="3" s="1"/>
  <c r="F345" i="3"/>
  <c r="H345" i="3" s="1"/>
  <c r="F346" i="3"/>
  <c r="F217" i="3"/>
  <c r="F472" i="3"/>
  <c r="H472" i="3" s="1"/>
  <c r="F473" i="3"/>
  <c r="F474" i="3"/>
  <c r="F218" i="3"/>
  <c r="H218" i="3" s="1"/>
  <c r="F452" i="3"/>
  <c r="H452" i="3" s="1"/>
  <c r="F219" i="3"/>
  <c r="H219" i="3" s="1"/>
  <c r="F220" i="3"/>
  <c r="F221" i="3"/>
  <c r="F222" i="3"/>
  <c r="H222" i="3" s="1"/>
  <c r="F223" i="3"/>
  <c r="F224" i="3"/>
  <c r="F225" i="3"/>
  <c r="H225" i="3" s="1"/>
  <c r="F226" i="3"/>
  <c r="H226" i="3" s="1"/>
  <c r="F325" i="3"/>
  <c r="H325" i="3" s="1"/>
  <c r="F664" i="3"/>
  <c r="F665" i="3"/>
  <c r="F227" i="3"/>
  <c r="H227" i="3" s="1"/>
  <c r="F528" i="3"/>
  <c r="F228" i="3"/>
  <c r="F229" i="3"/>
  <c r="H229" i="3" s="1"/>
  <c r="F230" i="3"/>
  <c r="H230" i="3" s="1"/>
  <c r="F231" i="3"/>
  <c r="H231" i="3" s="1"/>
  <c r="F724" i="3"/>
  <c r="F725" i="3"/>
  <c r="F726" i="3"/>
  <c r="H726" i="3" s="1"/>
  <c r="F727" i="3"/>
  <c r="F678" i="3"/>
  <c r="F679" i="3"/>
  <c r="H679" i="3" s="1"/>
  <c r="F680" i="3"/>
  <c r="H680" i="3" s="1"/>
  <c r="F681" i="3"/>
  <c r="H681" i="3" s="1"/>
  <c r="F682" i="3"/>
  <c r="F683" i="3"/>
  <c r="F684" i="3"/>
  <c r="H684" i="3" s="1"/>
  <c r="F685" i="3"/>
  <c r="F686" i="3"/>
  <c r="F649" i="3"/>
  <c r="H649" i="3" s="1"/>
  <c r="F650" i="3"/>
  <c r="H650" i="3" s="1"/>
  <c r="F651" i="3"/>
  <c r="H651" i="3" s="1"/>
  <c r="F652" i="3"/>
  <c r="F653" i="3"/>
  <c r="F232" i="3"/>
  <c r="H232" i="3" s="1"/>
  <c r="F233" i="3"/>
  <c r="F234" i="3"/>
  <c r="F235" i="3"/>
  <c r="H235" i="3" s="1"/>
  <c r="F236" i="3"/>
  <c r="H236" i="3" s="1"/>
  <c r="F237" i="3"/>
  <c r="H237" i="3" s="1"/>
  <c r="F238" i="3"/>
  <c r="F239" i="3"/>
  <c r="F240" i="3"/>
  <c r="H240" i="3" s="1"/>
  <c r="F241" i="3"/>
  <c r="F242" i="3"/>
  <c r="F723" i="3"/>
  <c r="H723" i="3" s="1"/>
  <c r="F542" i="3"/>
  <c r="H542" i="3" s="1"/>
  <c r="F543" i="3"/>
  <c r="H543" i="3" s="1"/>
  <c r="F544" i="3"/>
  <c r="F545" i="3"/>
  <c r="F546" i="3"/>
  <c r="H546" i="3" s="1"/>
  <c r="F547" i="3"/>
  <c r="F548" i="3"/>
  <c r="F703" i="3"/>
  <c r="H703" i="3" s="1"/>
  <c r="F704" i="3"/>
  <c r="H704" i="3" s="1"/>
  <c r="F705" i="3"/>
  <c r="H705" i="3" s="1"/>
  <c r="F706" i="3"/>
  <c r="F243" i="3"/>
  <c r="F244" i="3"/>
  <c r="H244" i="3" s="1"/>
  <c r="F245" i="3"/>
  <c r="F246" i="3"/>
  <c r="F347" i="3"/>
  <c r="H347" i="3" s="1"/>
  <c r="F339" i="3"/>
  <c r="H339" i="3" s="1"/>
  <c r="F376" i="3"/>
  <c r="H376" i="3" s="1"/>
  <c r="F377" i="3"/>
  <c r="F378" i="3"/>
  <c r="F365" i="3"/>
  <c r="H365" i="3" s="1"/>
  <c r="F366" i="3"/>
  <c r="F367" i="3"/>
  <c r="F394" i="3"/>
  <c r="H394" i="3" s="1"/>
  <c r="F785" i="3"/>
  <c r="H785" i="3" s="1"/>
  <c r="F786" i="3"/>
  <c r="H786" i="3" s="1"/>
  <c r="F787" i="3"/>
  <c r="F402" i="3"/>
  <c r="F403" i="3"/>
  <c r="H403" i="3" s="1"/>
  <c r="F404" i="3"/>
  <c r="F405" i="3"/>
  <c r="F456" i="3"/>
  <c r="H456" i="3" s="1"/>
  <c r="F406" i="3"/>
  <c r="H406" i="3" s="1"/>
  <c r="F457" i="3"/>
  <c r="H457" i="3" s="1"/>
  <c r="F407" i="3"/>
  <c r="F458" i="3"/>
  <c r="F408" i="3"/>
  <c r="H408" i="3" s="1"/>
  <c r="F409" i="3"/>
  <c r="F459" i="3"/>
  <c r="F247" i="3"/>
  <c r="H247" i="3" s="1"/>
  <c r="F248" i="3"/>
  <c r="H248" i="3" s="1"/>
  <c r="F249" i="3"/>
  <c r="H249" i="3" s="1"/>
  <c r="F250" i="3"/>
  <c r="F464" i="3"/>
  <c r="F251" i="3"/>
  <c r="H251" i="3" s="1"/>
  <c r="F252" i="3"/>
  <c r="F329" i="3"/>
  <c r="F732" i="3"/>
  <c r="H732" i="3" s="1"/>
  <c r="F733" i="3"/>
  <c r="H733" i="3" s="1"/>
  <c r="F675" i="3"/>
  <c r="H675" i="3" s="1"/>
  <c r="F253" i="3"/>
  <c r="F254" i="3"/>
  <c r="F255" i="3"/>
  <c r="H255" i="3" s="1"/>
  <c r="F256" i="3"/>
  <c r="F257" i="3"/>
  <c r="F258" i="3"/>
  <c r="H258" i="3" s="1"/>
  <c r="F259" i="3"/>
  <c r="H259" i="3" s="1"/>
  <c r="F260" i="3"/>
  <c r="H260" i="3" s="1"/>
  <c r="F261" i="3"/>
  <c r="F578" i="3"/>
  <c r="F579" i="3"/>
  <c r="H579" i="3" s="1"/>
  <c r="F580" i="3"/>
  <c r="F581" i="3"/>
  <c r="F666" i="3"/>
  <c r="H666" i="3" s="1"/>
  <c r="F582" i="3"/>
  <c r="H582" i="3" s="1"/>
  <c r="F667" i="3"/>
  <c r="H667" i="3" s="1"/>
  <c r="F668" i="3"/>
  <c r="F654" i="3"/>
  <c r="F334" i="3"/>
  <c r="H334" i="3" s="1"/>
  <c r="F362" i="3"/>
  <c r="F363" i="3"/>
  <c r="F335" i="3"/>
  <c r="H335" i="3" s="1"/>
  <c r="F336" i="3"/>
  <c r="H336" i="3" s="1"/>
  <c r="F728" i="3"/>
  <c r="H728" i="3" s="1"/>
  <c r="F729" i="3"/>
  <c r="F730" i="3"/>
  <c r="F731" i="3"/>
  <c r="H731" i="3" s="1"/>
  <c r="F262" i="3"/>
  <c r="F263" i="3"/>
  <c r="F623" i="3"/>
  <c r="H623" i="3" s="1"/>
  <c r="F264" i="3"/>
  <c r="H264" i="3" s="1"/>
  <c r="F265" i="3"/>
  <c r="H265" i="3" s="1"/>
  <c r="F266" i="3"/>
  <c r="F267" i="3"/>
  <c r="F687" i="3"/>
  <c r="H687" i="3" s="1"/>
  <c r="F676" i="3"/>
  <c r="F677" i="3"/>
  <c r="F434" i="3"/>
  <c r="H434" i="3" s="1"/>
  <c r="F493" i="3"/>
  <c r="H493" i="3" s="1"/>
  <c r="F435" i="3"/>
  <c r="H435" i="3" s="1"/>
  <c r="F494" i="3"/>
  <c r="F495" i="3"/>
  <c r="F436" i="3"/>
  <c r="H436" i="3" s="1"/>
  <c r="F532" i="3"/>
  <c r="F533" i="3"/>
  <c r="F437" i="3"/>
  <c r="H437" i="3" s="1"/>
  <c r="F438" i="3"/>
  <c r="H438" i="3" s="1"/>
  <c r="F439" i="3"/>
  <c r="H439" i="3" s="1"/>
  <c r="F440" i="3"/>
  <c r="F534" i="3"/>
  <c r="F535" i="3"/>
  <c r="H535" i="3" s="1"/>
  <c r="F637" i="3"/>
  <c r="F485" i="3"/>
  <c r="F486" i="3"/>
  <c r="H486" i="3" s="1"/>
  <c r="F487" i="3"/>
  <c r="H487" i="3" s="1"/>
  <c r="F488" i="3"/>
  <c r="H488" i="3" s="1"/>
  <c r="F489" i="3"/>
  <c r="F638" i="3"/>
  <c r="F505" i="3"/>
  <c r="H505" i="3" s="1"/>
  <c r="F506" i="3"/>
  <c r="F507" i="3"/>
  <c r="F508" i="3"/>
  <c r="H508" i="3" s="1"/>
  <c r="F509" i="3"/>
  <c r="H509" i="3" s="1"/>
  <c r="F490" i="3"/>
  <c r="H490" i="3" s="1"/>
  <c r="F510" i="3"/>
  <c r="F639" i="3"/>
  <c r="F491" i="3"/>
  <c r="H491" i="3" s="1"/>
  <c r="F492" i="3"/>
  <c r="F268" i="3"/>
  <c r="F269" i="3"/>
  <c r="H269" i="3" s="1"/>
  <c r="F270" i="3"/>
  <c r="H270" i="3" s="1"/>
  <c r="F271" i="3"/>
  <c r="H271" i="3" s="1"/>
  <c r="F272" i="3"/>
  <c r="F273" i="3"/>
  <c r="F274" i="3"/>
  <c r="H274" i="3" s="1"/>
  <c r="F344" i="3"/>
  <c r="F349" i="3"/>
  <c r="F441" i="3"/>
  <c r="H441" i="3" s="1"/>
  <c r="F275" i="3"/>
  <c r="H275" i="3" s="1"/>
  <c r="F276" i="3"/>
  <c r="H276" i="3" s="1"/>
  <c r="F324" i="3"/>
  <c r="F277" i="3"/>
  <c r="F278" i="3"/>
  <c r="H278" i="3" s="1"/>
  <c r="F279" i="3"/>
  <c r="F280" i="3"/>
  <c r="F281" i="3"/>
  <c r="H281" i="3" s="1"/>
  <c r="F282" i="3"/>
  <c r="H282" i="3" s="1"/>
  <c r="F283" i="3"/>
  <c r="H283" i="3" s="1"/>
  <c r="F284" i="3"/>
  <c r="F285" i="3"/>
  <c r="F286" i="3"/>
  <c r="H286" i="3" s="1"/>
  <c r="F287" i="3"/>
  <c r="F288" i="3"/>
  <c r="F289" i="3"/>
  <c r="H289" i="3" s="1"/>
  <c r="F290" i="3"/>
  <c r="H290" i="3" s="1"/>
  <c r="F291" i="3"/>
  <c r="H291" i="3" s="1"/>
  <c r="F292" i="3"/>
  <c r="F293" i="3"/>
  <c r="F294" i="3"/>
  <c r="H294" i="3" s="1"/>
  <c r="F295" i="3"/>
  <c r="F481" i="3"/>
  <c r="F482" i="3"/>
  <c r="H482" i="3" s="1"/>
  <c r="F483" i="3"/>
  <c r="H483" i="3" s="1"/>
  <c r="F484" i="3"/>
  <c r="H484" i="3" s="1"/>
  <c r="F468" i="3"/>
  <c r="F469" i="3"/>
  <c r="F296" i="3"/>
  <c r="H296" i="3" s="1"/>
  <c r="F788" i="3"/>
  <c r="F297" i="3"/>
  <c r="F298" i="3"/>
  <c r="H298" i="3" s="1"/>
  <c r="F299" i="3"/>
  <c r="H299" i="3" s="1"/>
  <c r="F300" i="3"/>
  <c r="H300" i="3" s="1"/>
  <c r="F301" i="3"/>
  <c r="F302" i="3"/>
  <c r="F303" i="3"/>
  <c r="H303" i="3" s="1"/>
  <c r="F304" i="3"/>
  <c r="F305" i="3"/>
  <c r="F306" i="3"/>
  <c r="H306" i="3" s="1"/>
  <c r="F307" i="3"/>
  <c r="H307" i="3" s="1"/>
  <c r="F308" i="3"/>
  <c r="H308" i="3" s="1"/>
  <c r="F309" i="3"/>
  <c r="F310" i="3"/>
  <c r="F311" i="3"/>
  <c r="H311" i="3" s="1"/>
  <c r="F312" i="3"/>
  <c r="F313" i="3"/>
  <c r="F314" i="3"/>
  <c r="H314" i="3" s="1"/>
  <c r="F315" i="3"/>
  <c r="H315" i="3" s="1"/>
  <c r="F316" i="3"/>
  <c r="H316" i="3" s="1"/>
  <c r="F317" i="3"/>
  <c r="F318" i="3"/>
  <c r="F319" i="3"/>
  <c r="H319" i="3" s="1"/>
  <c r="F320" i="3"/>
  <c r="F321" i="3"/>
  <c r="F322" i="3"/>
  <c r="H322" i="3" s="1"/>
  <c r="F323" i="3"/>
  <c r="H323" i="3" s="1"/>
  <c r="F539" i="3"/>
  <c r="H539" i="3" s="1"/>
  <c r="F540" i="3"/>
  <c r="F541" i="3"/>
  <c r="F772" i="3"/>
  <c r="H772" i="3" s="1"/>
  <c r="K42" i="2"/>
  <c r="K41" i="2"/>
  <c r="K40" i="2"/>
  <c r="K39" i="2"/>
  <c r="K38" i="2"/>
  <c r="K37" i="2"/>
  <c r="K36" i="2"/>
  <c r="K35" i="2"/>
  <c r="K34" i="2"/>
  <c r="K33" i="2"/>
  <c r="E54" i="2"/>
  <c r="E460" i="2"/>
  <c r="E55" i="2"/>
  <c r="E56" i="2"/>
  <c r="E57" i="2"/>
  <c r="E22" i="2"/>
  <c r="E23" i="2"/>
  <c r="E24" i="2"/>
  <c r="E25" i="2"/>
  <c r="E26" i="2"/>
  <c r="E27" i="2"/>
  <c r="E28" i="2"/>
  <c r="E29" i="2"/>
  <c r="E30" i="2"/>
  <c r="E31" i="2"/>
  <c r="E32" i="2"/>
  <c r="E33" i="2"/>
  <c r="E383" i="2"/>
  <c r="E384" i="2"/>
  <c r="E422" i="2"/>
  <c r="E461" i="2"/>
  <c r="E462" i="2"/>
  <c r="E315" i="2"/>
  <c r="E316" i="2"/>
  <c r="E151" i="2"/>
  <c r="E317" i="2"/>
  <c r="E463" i="2"/>
  <c r="E318" i="2"/>
  <c r="E58" i="2"/>
  <c r="E464" i="2"/>
  <c r="E465" i="2"/>
  <c r="E466" i="2"/>
  <c r="E467" i="2"/>
  <c r="E468" i="2"/>
  <c r="E469" i="2"/>
  <c r="E470" i="2"/>
  <c r="E471" i="2"/>
  <c r="E472" i="2"/>
  <c r="E473" i="2"/>
  <c r="E42" i="2"/>
  <c r="E43" i="2"/>
  <c r="E44" i="2"/>
  <c r="E45" i="2"/>
  <c r="E46" i="2"/>
  <c r="E47" i="2"/>
  <c r="E48" i="2"/>
  <c r="E59" i="2"/>
  <c r="E60" i="2"/>
  <c r="E61" i="2"/>
  <c r="E62" i="2"/>
  <c r="E63" i="2"/>
  <c r="E64" i="2"/>
  <c r="E65" i="2"/>
  <c r="E66" i="2"/>
  <c r="E114" i="2"/>
  <c r="E115" i="2"/>
  <c r="E116" i="2"/>
  <c r="E117" i="2"/>
  <c r="E118" i="2"/>
  <c r="E290" i="2"/>
  <c r="E119" i="2"/>
  <c r="E474" i="2"/>
  <c r="E475" i="2"/>
  <c r="E476" i="2"/>
  <c r="E477" i="2"/>
  <c r="E291" i="2"/>
  <c r="E292" i="2"/>
  <c r="E124" i="2"/>
  <c r="E293" i="2"/>
  <c r="E125" i="2"/>
  <c r="E126" i="2"/>
  <c r="E294" i="2"/>
  <c r="E127" i="2"/>
  <c r="E295" i="2"/>
  <c r="E128" i="2"/>
  <c r="E296" i="2"/>
  <c r="E129" i="2"/>
  <c r="E297" i="2"/>
  <c r="E130" i="2"/>
  <c r="E77" i="2"/>
  <c r="E78" i="2"/>
  <c r="E79" i="2"/>
  <c r="E80" i="2"/>
  <c r="E205" i="2"/>
  <c r="E206" i="2"/>
  <c r="E207" i="2"/>
  <c r="E208" i="2"/>
  <c r="E478" i="2"/>
  <c r="E479" i="2"/>
  <c r="E480" i="2"/>
  <c r="E481" i="2"/>
  <c r="E482" i="2"/>
  <c r="E483" i="2"/>
  <c r="E311" i="2"/>
  <c r="E224" i="2"/>
  <c r="E484" i="2"/>
  <c r="E344" i="2"/>
  <c r="E178" i="2"/>
  <c r="E345" i="2"/>
  <c r="E179" i="2"/>
  <c r="E346" i="2"/>
  <c r="E180" i="2"/>
  <c r="E347" i="2"/>
  <c r="E181" i="2"/>
  <c r="E348" i="2"/>
  <c r="E349" i="2"/>
  <c r="E350" i="2"/>
  <c r="E182" i="2"/>
  <c r="E485" i="2"/>
  <c r="E486" i="2"/>
  <c r="E487" i="2"/>
  <c r="E488" i="2"/>
  <c r="E489" i="2"/>
  <c r="E490" i="2"/>
  <c r="E491" i="2"/>
  <c r="E492" i="2"/>
  <c r="E493" i="2"/>
  <c r="E494" i="2"/>
  <c r="E495" i="2"/>
  <c r="E496" i="2"/>
  <c r="E319" i="2"/>
  <c r="E320" i="2"/>
  <c r="E321" i="2"/>
  <c r="E152" i="2"/>
  <c r="E153" i="2"/>
  <c r="E154" i="2"/>
  <c r="E215" i="2"/>
  <c r="E155" i="2"/>
  <c r="E225" i="2"/>
  <c r="E226" i="2"/>
  <c r="E4" i="2"/>
  <c r="E227" i="2"/>
  <c r="E5" i="2"/>
  <c r="E228" i="2"/>
  <c r="E6" i="2"/>
  <c r="E7" i="2"/>
  <c r="E229" i="2"/>
  <c r="E230" i="2"/>
  <c r="E231" i="2"/>
  <c r="E8" i="2"/>
  <c r="E9" i="2"/>
  <c r="E10" i="2"/>
  <c r="E497" i="2"/>
  <c r="E498" i="2"/>
  <c r="E499" i="2"/>
  <c r="E500" i="2"/>
  <c r="E501" i="2"/>
  <c r="E502" i="2"/>
  <c r="E503" i="2"/>
  <c r="E504" i="2"/>
  <c r="E277" i="2"/>
  <c r="E278" i="2"/>
  <c r="E279" i="2"/>
  <c r="E280" i="2"/>
  <c r="E505" i="2"/>
  <c r="E506" i="2"/>
  <c r="E507" i="2"/>
  <c r="E281" i="2"/>
  <c r="E508" i="2"/>
  <c r="E509" i="2"/>
  <c r="E510" i="2"/>
  <c r="E511" i="2"/>
  <c r="E512" i="2"/>
  <c r="E513" i="2"/>
  <c r="E514" i="2"/>
  <c r="E515" i="2"/>
  <c r="E516" i="2"/>
  <c r="E517" i="2"/>
  <c r="E518" i="2"/>
  <c r="E519" i="2"/>
  <c r="E520" i="2"/>
  <c r="E336" i="2"/>
  <c r="E337" i="2"/>
  <c r="E121" i="2"/>
  <c r="E131" i="2"/>
  <c r="E122" i="2"/>
  <c r="E338" i="2"/>
  <c r="E339" i="2"/>
  <c r="E132" i="2"/>
  <c r="E123" i="2"/>
  <c r="E340" i="2"/>
  <c r="E307" i="2"/>
  <c r="E218" i="2"/>
  <c r="E185" i="2"/>
  <c r="E186" i="2"/>
  <c r="E219" i="2"/>
  <c r="E187" i="2"/>
  <c r="E188" i="2"/>
  <c r="E189" i="2"/>
  <c r="E190" i="2"/>
  <c r="E521" i="2"/>
  <c r="E522" i="2"/>
  <c r="E523" i="2"/>
  <c r="E524" i="2"/>
  <c r="E525" i="2"/>
  <c r="E526" i="2"/>
  <c r="E527" i="2"/>
  <c r="E528" i="2"/>
  <c r="E529" i="2"/>
  <c r="E412" i="2"/>
  <c r="E298" i="2"/>
  <c r="E299" i="2"/>
  <c r="E300" i="2"/>
  <c r="E301" i="2"/>
  <c r="E232" i="2"/>
  <c r="E233" i="2"/>
  <c r="E234" i="2"/>
  <c r="E530" i="2"/>
  <c r="E531" i="2"/>
  <c r="E532" i="2"/>
  <c r="E437" i="2"/>
  <c r="E374" i="2"/>
  <c r="E457" i="2"/>
  <c r="E341" i="2"/>
  <c r="E342" i="2"/>
  <c r="E343" i="2"/>
  <c r="E533" i="2"/>
  <c r="E534" i="2"/>
  <c r="E535" i="2"/>
  <c r="E536" i="2"/>
  <c r="E537" i="2"/>
  <c r="E538" i="2"/>
  <c r="E539" i="2"/>
  <c r="E540" i="2"/>
  <c r="E541" i="2"/>
  <c r="E542" i="2"/>
  <c r="E543" i="2"/>
  <c r="E544" i="2"/>
  <c r="E545" i="2"/>
  <c r="E546" i="2"/>
  <c r="E547" i="2"/>
  <c r="E548" i="2"/>
  <c r="E549" i="2"/>
  <c r="E550" i="2"/>
  <c r="E551" i="2"/>
  <c r="E552" i="2"/>
  <c r="E553" i="2"/>
  <c r="E67" i="2"/>
  <c r="E68" i="2"/>
  <c r="E69" i="2"/>
  <c r="E70" i="2"/>
  <c r="E71" i="2"/>
  <c r="E554" i="2"/>
  <c r="E72" i="2"/>
  <c r="E73" i="2"/>
  <c r="E74" i="2"/>
  <c r="E75" i="2"/>
  <c r="E76" i="2"/>
  <c r="E40" i="2"/>
  <c r="E41" i="2"/>
  <c r="E161" i="2"/>
  <c r="E162" i="2"/>
  <c r="E555" i="2"/>
  <c r="E556" i="2"/>
  <c r="E266" i="2"/>
  <c r="E267" i="2"/>
  <c r="E81" i="2"/>
  <c r="E82" i="2"/>
  <c r="E83" i="2"/>
  <c r="E268" i="2"/>
  <c r="E269" i="2"/>
  <c r="E84" i="2"/>
  <c r="E270" i="2"/>
  <c r="E85" i="2"/>
  <c r="E271" i="2"/>
  <c r="E86" i="2"/>
  <c r="E272" i="2"/>
  <c r="E273" i="2"/>
  <c r="E274" i="2"/>
  <c r="E87" i="2"/>
  <c r="E88" i="2"/>
  <c r="E89" i="2"/>
  <c r="E90" i="2"/>
  <c r="E91" i="2"/>
  <c r="E275" i="2"/>
  <c r="E276" i="2"/>
  <c r="E368" i="2"/>
  <c r="E557" i="2"/>
  <c r="E558" i="2"/>
  <c r="E559" i="2"/>
  <c r="E560" i="2"/>
  <c r="E561" i="2"/>
  <c r="E562" i="2"/>
  <c r="E563" i="2"/>
  <c r="E564" i="2"/>
  <c r="E565" i="2"/>
  <c r="E566" i="2"/>
  <c r="E567" i="2"/>
  <c r="E568" i="2"/>
  <c r="E569" i="2"/>
  <c r="E570" i="2"/>
  <c r="E571" i="2"/>
  <c r="E572" i="2"/>
  <c r="E573" i="2"/>
  <c r="E574" i="2"/>
  <c r="E575" i="2"/>
  <c r="E576" i="2"/>
  <c r="E577" i="2"/>
  <c r="E578" i="2"/>
  <c r="E579" i="2"/>
  <c r="E34" i="2"/>
  <c r="E35" i="2"/>
  <c r="E36" i="2"/>
  <c r="E37" i="2"/>
  <c r="E38" i="2"/>
  <c r="E39" i="2"/>
  <c r="E355" i="2"/>
  <c r="E144" i="2"/>
  <c r="E356" i="2"/>
  <c r="E357" i="2"/>
  <c r="E358" i="2"/>
  <c r="E145" i="2"/>
  <c r="E146" i="2"/>
  <c r="E147" i="2"/>
  <c r="E148" i="2"/>
  <c r="E149" i="2"/>
  <c r="E150" i="2"/>
  <c r="E432" i="2"/>
  <c r="E433"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375" i="2"/>
  <c r="E376" i="2"/>
  <c r="E377" i="2"/>
  <c r="E378" i="2"/>
  <c r="E444" i="2"/>
  <c r="E379" i="2"/>
  <c r="E133" i="2"/>
  <c r="E134" i="2"/>
  <c r="E135" i="2"/>
  <c r="E136" i="2"/>
  <c r="E137" i="2"/>
  <c r="E138" i="2"/>
  <c r="E139" i="2"/>
  <c r="E140" i="2"/>
  <c r="E141" i="2"/>
  <c r="E308" i="2"/>
  <c r="E309" i="2"/>
  <c r="E310" i="2"/>
  <c r="E106" i="2"/>
  <c r="E617" i="2"/>
  <c r="E618" i="2"/>
  <c r="E619" i="2"/>
  <c r="E620" i="2"/>
  <c r="E621" i="2"/>
  <c r="E622" i="2"/>
  <c r="E623" i="2"/>
  <c r="E624" i="2"/>
  <c r="E625" i="2"/>
  <c r="E626" i="2"/>
  <c r="E627" i="2"/>
  <c r="E628" i="2"/>
  <c r="E434" i="2"/>
  <c r="E438" i="2"/>
  <c r="E439" i="2"/>
  <c r="E235" i="2"/>
  <c r="E236" i="2"/>
  <c r="E237" i="2"/>
  <c r="E238" i="2"/>
  <c r="E239" i="2"/>
  <c r="E240" i="2"/>
  <c r="E629" i="2"/>
  <c r="E142" i="2"/>
  <c r="E143" i="2"/>
  <c r="E630" i="2"/>
  <c r="E322" i="2"/>
  <c r="E631" i="2"/>
  <c r="E632" i="2"/>
  <c r="E633" i="2"/>
  <c r="E634" i="2"/>
  <c r="E635" i="2"/>
  <c r="E323" i="2"/>
  <c r="E636" i="2"/>
  <c r="E637" i="2"/>
  <c r="E638" i="2"/>
  <c r="E639" i="2"/>
  <c r="E640" i="2"/>
  <c r="E641" i="2"/>
  <c r="E642" i="2"/>
  <c r="E643" i="2"/>
  <c r="E644" i="2"/>
  <c r="E645" i="2"/>
  <c r="E646" i="2"/>
  <c r="E647" i="2"/>
  <c r="E648" i="2"/>
  <c r="E107" i="2"/>
  <c r="E108" i="2"/>
  <c r="E109" i="2"/>
  <c r="E110" i="2"/>
  <c r="E111" i="2"/>
  <c r="E112" i="2"/>
  <c r="E113" i="2"/>
  <c r="E382" i="2"/>
  <c r="E649" i="2"/>
  <c r="E650" i="2"/>
  <c r="E651" i="2"/>
  <c r="E652" i="2"/>
  <c r="E653" i="2"/>
  <c r="E654" i="2"/>
  <c r="E655" i="2"/>
  <c r="E656" i="2"/>
  <c r="E657" i="2"/>
  <c r="E156" i="2"/>
  <c r="E216" i="2"/>
  <c r="E2" i="2"/>
  <c r="E3" i="2"/>
  <c r="E658" i="2"/>
  <c r="E659" i="2"/>
  <c r="E660" i="2"/>
  <c r="E661" i="2"/>
  <c r="E662" i="2"/>
  <c r="E663" i="2"/>
  <c r="E664" i="2"/>
  <c r="E665" i="2"/>
  <c r="E666" i="2"/>
  <c r="E667" i="2"/>
  <c r="E168" i="2"/>
  <c r="E169" i="2"/>
  <c r="E170" i="2"/>
  <c r="E668" i="2"/>
  <c r="E669" i="2"/>
  <c r="E670" i="2"/>
  <c r="E671" i="2"/>
  <c r="E672" i="2"/>
  <c r="E673" i="2"/>
  <c r="E674" i="2"/>
  <c r="E675" i="2"/>
  <c r="E402" i="2"/>
  <c r="E452" i="2"/>
  <c r="E445" i="2"/>
  <c r="E403" i="2"/>
  <c r="E404" i="2"/>
  <c r="E405" i="2"/>
  <c r="E406" i="2"/>
  <c r="E407" i="2"/>
  <c r="E408" i="2"/>
  <c r="E191" i="2"/>
  <c r="E385" i="2"/>
  <c r="E192" i="2"/>
  <c r="E386" i="2"/>
  <c r="E676" i="2"/>
  <c r="E241" i="2"/>
  <c r="E242" i="2"/>
  <c r="E243" i="2"/>
  <c r="E244" i="2"/>
  <c r="E245" i="2"/>
  <c r="E246" i="2"/>
  <c r="E247" i="2"/>
  <c r="E248" i="2"/>
  <c r="E677" i="2"/>
  <c r="E249" i="2"/>
  <c r="E250" i="2"/>
  <c r="E251" i="2"/>
  <c r="E252" i="2"/>
  <c r="E253" i="2"/>
  <c r="E254" i="2"/>
  <c r="E255" i="2"/>
  <c r="E256" i="2"/>
  <c r="E257" i="2"/>
  <c r="E258" i="2"/>
  <c r="E259" i="2"/>
  <c r="E423" i="2"/>
  <c r="E424" i="2"/>
  <c r="E425" i="2"/>
  <c r="E324" i="2"/>
  <c r="E325" i="2"/>
  <c r="E326" i="2"/>
  <c r="E327" i="2"/>
  <c r="E328" i="2"/>
  <c r="E329" i="2"/>
  <c r="E330" i="2"/>
  <c r="E387" i="2"/>
  <c r="E388" i="2"/>
  <c r="E389" i="2"/>
  <c r="E390" i="2"/>
  <c r="E391" i="2"/>
  <c r="E414" i="2"/>
  <c r="E415" i="2"/>
  <c r="E416" i="2"/>
  <c r="E417" i="2"/>
  <c r="E418" i="2"/>
  <c r="E419" i="2"/>
  <c r="E392" i="2"/>
  <c r="E420" i="2"/>
  <c r="E421" i="2"/>
  <c r="E393" i="2"/>
  <c r="E394" i="2"/>
  <c r="E440" i="2"/>
  <c r="E441" i="2"/>
  <c r="E442" i="2"/>
  <c r="E184" i="2"/>
  <c r="E183" i="2"/>
  <c r="E443" i="2"/>
  <c r="E430" i="2"/>
  <c r="E435" i="2"/>
  <c r="E413" i="2"/>
  <c r="E302" i="2"/>
  <c r="E303" i="2"/>
  <c r="E436" i="2"/>
  <c r="E304" i="2"/>
  <c r="E369" i="2"/>
  <c r="E370" i="2"/>
  <c r="E371" i="2"/>
  <c r="E372" i="2"/>
  <c r="E453" i="2"/>
  <c r="E454" i="2"/>
  <c r="E373" i="2"/>
  <c r="E455" i="2"/>
  <c r="E449" i="2"/>
  <c r="E450" i="2"/>
  <c r="E678" i="2"/>
  <c r="E193" i="2"/>
  <c r="E194" i="2"/>
  <c r="E195" i="2"/>
  <c r="E679" i="2"/>
  <c r="E260" i="2"/>
  <c r="E680" i="2"/>
  <c r="E681" i="2"/>
  <c r="E682" i="2"/>
  <c r="E683" i="2"/>
  <c r="E684" i="2"/>
  <c r="E685" i="2"/>
  <c r="E686" i="2"/>
  <c r="E687" i="2"/>
  <c r="E458" i="2"/>
  <c r="E364" i="2"/>
  <c r="E365" i="2"/>
  <c r="E688" i="2"/>
  <c r="E217" i="2"/>
  <c r="E689" i="2"/>
  <c r="E690" i="2"/>
  <c r="E691" i="2"/>
  <c r="E692" i="2"/>
  <c r="E15" i="2"/>
  <c r="E16" i="2"/>
  <c r="E17" i="2"/>
  <c r="E18" i="2"/>
  <c r="E93" i="2"/>
  <c r="E94" i="2"/>
  <c r="E95" i="2"/>
  <c r="E96" i="2"/>
  <c r="E97" i="2"/>
  <c r="E98" i="2"/>
  <c r="E99" i="2"/>
  <c r="E100" i="2"/>
  <c r="E101" i="2"/>
  <c r="E163" i="2"/>
  <c r="E164" i="2"/>
  <c r="E165" i="2"/>
  <c r="E166" i="2"/>
  <c r="E167" i="2"/>
  <c r="E693" i="2"/>
  <c r="E694" i="2"/>
  <c r="E695" i="2"/>
  <c r="E696" i="2"/>
  <c r="E697" i="2"/>
  <c r="E698" i="2"/>
  <c r="E699" i="2"/>
  <c r="E700" i="2"/>
  <c r="E701" i="2"/>
  <c r="E702" i="2"/>
  <c r="E703" i="2"/>
  <c r="E102" i="2"/>
  <c r="E171" i="2"/>
  <c r="E172" i="2"/>
  <c r="E173" i="2"/>
  <c r="E174" i="2"/>
  <c r="E175" i="2"/>
  <c r="E176" i="2"/>
  <c r="E177" i="2"/>
  <c r="E49" i="2"/>
  <c r="E50" i="2"/>
  <c r="E51" i="2"/>
  <c r="E52" i="2"/>
  <c r="E704" i="2"/>
  <c r="E705" i="2"/>
  <c r="E706" i="2"/>
  <c r="E707" i="2"/>
  <c r="E429" i="2"/>
  <c r="E431" i="2"/>
  <c r="E409" i="2"/>
  <c r="E410" i="2"/>
  <c r="E411" i="2"/>
  <c r="E426" i="2"/>
  <c r="E427" i="2"/>
  <c r="E428" i="2"/>
  <c r="E331" i="2"/>
  <c r="E708" i="2"/>
  <c r="E709" i="2"/>
  <c r="E710" i="2"/>
  <c r="E359" i="2"/>
  <c r="E360" i="2"/>
  <c r="E361" i="2"/>
  <c r="E362" i="2"/>
  <c r="E220" i="2"/>
  <c r="E351" i="2"/>
  <c r="E221" i="2"/>
  <c r="E352" i="2"/>
  <c r="E222" i="2"/>
  <c r="E353" i="2"/>
  <c r="E354" i="2"/>
  <c r="E223" i="2"/>
  <c r="E711" i="2"/>
  <c r="E712" i="2"/>
  <c r="E713" i="2"/>
  <c r="E714" i="2"/>
  <c r="E305" i="2"/>
  <c r="E715" i="2"/>
  <c r="E716" i="2"/>
  <c r="E456" i="2"/>
  <c r="E196" i="2"/>
  <c r="E197" i="2"/>
  <c r="E120" i="2"/>
  <c r="E717" i="2"/>
  <c r="E718" i="2"/>
  <c r="E719" i="2"/>
  <c r="E720" i="2"/>
  <c r="E721" i="2"/>
  <c r="E722" i="2"/>
  <c r="E723" i="2"/>
  <c r="E724" i="2"/>
  <c r="E725" i="2"/>
  <c r="E261" i="2"/>
  <c r="E262" i="2"/>
  <c r="E263" i="2"/>
  <c r="E264" i="2"/>
  <c r="E157" i="2"/>
  <c r="E265" i="2"/>
  <c r="E158" i="2"/>
  <c r="E159" i="2"/>
  <c r="E160" i="2"/>
  <c r="E446" i="2"/>
  <c r="E380" i="2"/>
  <c r="E381" i="2"/>
  <c r="E447" i="2"/>
  <c r="E448" i="2"/>
  <c r="E11" i="2"/>
  <c r="E12" i="2"/>
  <c r="E13" i="2"/>
  <c r="E14" i="2"/>
  <c r="E726" i="2"/>
  <c r="E727" i="2"/>
  <c r="E92" i="2"/>
  <c r="E728" i="2"/>
  <c r="E729" i="2"/>
  <c r="E730" i="2"/>
  <c r="E731" i="2"/>
  <c r="E19" i="2"/>
  <c r="E20" i="2"/>
  <c r="E21" i="2"/>
  <c r="E395" i="2"/>
  <c r="E312" i="2"/>
  <c r="E396" i="2"/>
  <c r="E313" i="2"/>
  <c r="E314" i="2"/>
  <c r="E397" i="2"/>
  <c r="E198" i="2"/>
  <c r="E199" i="2"/>
  <c r="E398" i="2"/>
  <c r="E399" i="2"/>
  <c r="E400" i="2"/>
  <c r="E401" i="2"/>
  <c r="E200" i="2"/>
  <c r="E201" i="2"/>
  <c r="E103" i="2"/>
  <c r="E282" i="2"/>
  <c r="E283" i="2"/>
  <c r="E284" i="2"/>
  <c r="E285" i="2"/>
  <c r="E286" i="2"/>
  <c r="E104" i="2"/>
  <c r="E209" i="2"/>
  <c r="E210" i="2"/>
  <c r="E211" i="2"/>
  <c r="E212" i="2"/>
  <c r="E213" i="2"/>
  <c r="E287" i="2"/>
  <c r="E214" i="2"/>
  <c r="E105" i="2"/>
  <c r="E288" i="2"/>
  <c r="E289" i="2"/>
  <c r="E732" i="2"/>
  <c r="E733" i="2"/>
  <c r="E734" i="2"/>
  <c r="E735" i="2"/>
  <c r="E736" i="2"/>
  <c r="E737" i="2"/>
  <c r="E738" i="2"/>
  <c r="E451" i="2"/>
  <c r="E363" i="2"/>
  <c r="E306" i="2"/>
  <c r="E739" i="2"/>
  <c r="E740" i="2"/>
  <c r="E459" i="2"/>
  <c r="E741" i="2"/>
  <c r="E742" i="2"/>
  <c r="E743" i="2"/>
  <c r="E744" i="2"/>
  <c r="E745" i="2"/>
  <c r="E746" i="2"/>
  <c r="E747" i="2"/>
  <c r="E748" i="2"/>
  <c r="E749" i="2"/>
  <c r="E750" i="2"/>
  <c r="E751" i="2"/>
  <c r="E752" i="2"/>
  <c r="E753" i="2"/>
  <c r="E754" i="2"/>
  <c r="E755" i="2"/>
  <c r="E756" i="2"/>
  <c r="E757" i="2"/>
  <c r="E758" i="2"/>
  <c r="E759" i="2"/>
  <c r="E332" i="2"/>
  <c r="E333" i="2"/>
  <c r="E334" i="2"/>
  <c r="E335" i="2"/>
  <c r="E366" i="2"/>
  <c r="E367"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202" i="2"/>
  <c r="E203" i="2"/>
  <c r="E204" i="2"/>
  <c r="E53" i="2"/>
  <c r="AL40" i="7" l="1"/>
  <c r="AL41" i="7" s="1"/>
  <c r="AH89" i="7"/>
  <c r="AH88" i="7"/>
  <c r="AH90" i="7" s="1"/>
  <c r="AL42" i="7"/>
  <c r="R42" i="7"/>
  <c r="R44" i="7" s="1"/>
  <c r="F49" i="7"/>
  <c r="F50" i="7"/>
  <c r="B44" i="7"/>
  <c r="B43" i="7"/>
  <c r="B45" i="7" s="1"/>
  <c r="F51" i="7"/>
  <c r="N125" i="7"/>
  <c r="N126" i="7" s="1"/>
  <c r="AD106" i="7"/>
  <c r="AD108" i="7" s="1"/>
  <c r="Z169" i="7"/>
  <c r="Z170" i="7" s="1"/>
  <c r="V49" i="7"/>
  <c r="V51" i="7" s="1"/>
  <c r="J138" i="7"/>
  <c r="Q39" i="3"/>
  <c r="H320" i="3"/>
  <c r="H312" i="3"/>
  <c r="H304" i="3"/>
  <c r="H788" i="3"/>
  <c r="H295" i="3"/>
  <c r="H287" i="3"/>
  <c r="H279" i="3"/>
  <c r="H344" i="3"/>
  <c r="H492" i="3"/>
  <c r="H506" i="3"/>
  <c r="H637" i="3"/>
  <c r="H532" i="3"/>
  <c r="H676" i="3"/>
  <c r="H262" i="3"/>
  <c r="H321" i="3"/>
  <c r="H313" i="3"/>
  <c r="H305" i="3"/>
  <c r="H297" i="3"/>
  <c r="H481" i="3"/>
  <c r="H288" i="3"/>
  <c r="H280" i="3"/>
  <c r="H349" i="3"/>
  <c r="H268" i="3"/>
  <c r="H507" i="3"/>
  <c r="H485" i="3"/>
  <c r="H533" i="3"/>
  <c r="H677" i="3"/>
  <c r="H263" i="3"/>
  <c r="H363" i="3"/>
  <c r="H581" i="3"/>
  <c r="H257" i="3"/>
  <c r="H329" i="3"/>
  <c r="H459" i="3"/>
  <c r="H405" i="3"/>
  <c r="H367" i="3"/>
  <c r="H246" i="3"/>
  <c r="H548" i="3"/>
  <c r="H242" i="3"/>
  <c r="H234" i="3"/>
  <c r="H686" i="3"/>
  <c r="H678" i="3"/>
  <c r="H228" i="3"/>
  <c r="H224" i="3"/>
  <c r="H474" i="3"/>
  <c r="H331" i="3"/>
  <c r="Q32" i="3"/>
  <c r="H448" i="3"/>
  <c r="H387" i="3"/>
  <c r="H338" i="3"/>
  <c r="H370" i="3"/>
  <c r="H396" i="3"/>
  <c r="H428" i="3"/>
  <c r="H216" i="3"/>
  <c r="H413" i="3"/>
  <c r="H382" i="3"/>
  <c r="H213" i="3"/>
  <c r="H466" i="3"/>
  <c r="H200" i="3"/>
  <c r="H199" i="3"/>
  <c r="H191" i="3"/>
  <c r="H612" i="3"/>
  <c r="H183" i="3"/>
  <c r="H176" i="3"/>
  <c r="H171" i="3"/>
  <c r="H410" i="3"/>
  <c r="H164" i="3"/>
  <c r="H550" i="3"/>
  <c r="H657" i="3"/>
  <c r="H460" i="3"/>
  <c r="H151" i="3"/>
  <c r="H143" i="3"/>
  <c r="H135" i="3"/>
  <c r="H127" i="3"/>
  <c r="H646" i="3"/>
  <c r="H518" i="3"/>
  <c r="H715" i="3"/>
  <c r="H114" i="3"/>
  <c r="H106" i="3"/>
  <c r="H504" i="3"/>
  <c r="H575" i="3"/>
  <c r="H570" i="3"/>
  <c r="H97" i="3"/>
  <c r="H756" i="3"/>
  <c r="H95" i="3"/>
  <c r="H87" i="3"/>
  <c r="H79" i="3"/>
  <c r="H327" i="3"/>
  <c r="H454" i="3"/>
  <c r="H69" i="3"/>
  <c r="H537" i="3"/>
  <c r="H479" i="3"/>
  <c r="H476" i="3"/>
  <c r="H56" i="3"/>
  <c r="H49" i="3"/>
  <c r="H45" i="3"/>
  <c r="H739" i="3"/>
  <c r="H735" i="3"/>
  <c r="H563" i="3"/>
  <c r="H35" i="3"/>
  <c r="H27" i="3"/>
  <c r="H523" i="3"/>
  <c r="H25" i="3"/>
  <c r="H620" i="3"/>
  <c r="H629" i="3"/>
  <c r="H557" i="3"/>
  <c r="H674" i="3"/>
  <c r="H748" i="3"/>
  <c r="H713" i="3"/>
  <c r="H13" i="3"/>
  <c r="H741" i="3"/>
  <c r="H3" i="3"/>
  <c r="H763" i="3"/>
  <c r="H776" i="3"/>
  <c r="Q30" i="3"/>
  <c r="H362" i="3"/>
  <c r="H580" i="3"/>
  <c r="H256" i="3"/>
  <c r="H252" i="3"/>
  <c r="H409" i="3"/>
  <c r="H404" i="3"/>
  <c r="H366" i="3"/>
  <c r="H245" i="3"/>
  <c r="H547" i="3"/>
  <c r="H241" i="3"/>
  <c r="H233" i="3"/>
  <c r="H685" i="3"/>
  <c r="H727" i="3"/>
  <c r="H528" i="3"/>
  <c r="H223" i="3"/>
  <c r="H473" i="3"/>
  <c r="H330" i="3"/>
  <c r="H447" i="3"/>
  <c r="H386" i="3"/>
  <c r="H337" i="3"/>
  <c r="H369" i="3"/>
  <c r="H395" i="3"/>
  <c r="H427" i="3"/>
  <c r="H420" i="3"/>
  <c r="H215" i="3"/>
  <c r="H381" i="3"/>
  <c r="H212" i="3"/>
  <c r="H465" i="3"/>
  <c r="H784" i="3"/>
  <c r="H198" i="3"/>
  <c r="H442" i="3"/>
  <c r="H190" i="3"/>
  <c r="H182" i="3"/>
  <c r="H175" i="3"/>
  <c r="H516" i="3"/>
  <c r="H412" i="3"/>
  <c r="H163" i="3"/>
  <c r="H549" i="3"/>
  <c r="H656" i="3"/>
  <c r="H158" i="3"/>
  <c r="H150" i="3"/>
  <c r="H142" i="3"/>
  <c r="H134" i="3"/>
  <c r="H126" i="3"/>
  <c r="H645" i="3"/>
  <c r="H640" i="3"/>
  <c r="H121" i="3"/>
  <c r="H113" i="3"/>
  <c r="H105" i="3"/>
  <c r="H577" i="3"/>
  <c r="H574" i="3"/>
  <c r="H569" i="3"/>
  <c r="H648" i="3"/>
  <c r="H755" i="3"/>
  <c r="H94" i="3"/>
  <c r="H86" i="3"/>
  <c r="H78" i="3"/>
  <c r="H343" i="3"/>
  <c r="H446" i="3"/>
  <c r="H68" i="3"/>
  <c r="H536" i="3"/>
  <c r="H635" i="3"/>
  <c r="H475" i="3"/>
  <c r="H55" i="3"/>
  <c r="H48" i="3"/>
  <c r="H44" i="3"/>
  <c r="H738" i="3"/>
  <c r="H596" i="3"/>
  <c r="H562" i="3"/>
  <c r="H34" i="3"/>
  <c r="H587" i="3"/>
  <c r="H584" i="3"/>
  <c r="H24" i="3"/>
  <c r="H619" i="3"/>
  <c r="H560" i="3"/>
  <c r="H624" i="3"/>
  <c r="H554" i="3"/>
  <c r="H747" i="3"/>
  <c r="H712" i="3"/>
  <c r="H12" i="3"/>
  <c r="H609" i="3"/>
  <c r="H480" i="3"/>
  <c r="H762" i="3"/>
  <c r="H775" i="3"/>
  <c r="Q31" i="3"/>
  <c r="Q38" i="3"/>
  <c r="H541" i="3"/>
  <c r="H318" i="3"/>
  <c r="H310" i="3"/>
  <c r="H302" i="3"/>
  <c r="H469" i="3"/>
  <c r="H293" i="3"/>
  <c r="H285" i="3"/>
  <c r="H277" i="3"/>
  <c r="H273" i="3"/>
  <c r="H639" i="3"/>
  <c r="H638" i="3"/>
  <c r="H534" i="3"/>
  <c r="H495" i="3"/>
  <c r="H267" i="3"/>
  <c r="H730" i="3"/>
  <c r="H654" i="3"/>
  <c r="H578" i="3"/>
  <c r="H254" i="3"/>
  <c r="H540" i="3"/>
  <c r="H317" i="3"/>
  <c r="H309" i="3"/>
  <c r="H301" i="3"/>
  <c r="H468" i="3"/>
  <c r="H292" i="3"/>
  <c r="H284" i="3"/>
  <c r="H324" i="3"/>
  <c r="H272" i="3"/>
  <c r="H510" i="3"/>
  <c r="H489" i="3"/>
  <c r="H440" i="3"/>
  <c r="H494" i="3"/>
  <c r="H266" i="3"/>
  <c r="H464" i="3"/>
  <c r="H458" i="3"/>
  <c r="H402" i="3"/>
  <c r="H378" i="3"/>
  <c r="H243" i="3"/>
  <c r="H545" i="3"/>
  <c r="H239" i="3"/>
  <c r="H653" i="3"/>
  <c r="H683" i="3"/>
  <c r="H725" i="3"/>
  <c r="H665" i="3"/>
  <c r="H221" i="3"/>
  <c r="H217" i="3"/>
  <c r="H355" i="3"/>
  <c r="H389" i="3"/>
  <c r="H375" i="3"/>
  <c r="H359" i="3"/>
  <c r="H401" i="3"/>
  <c r="H778" i="3"/>
  <c r="H425" i="3"/>
  <c r="H418" i="3"/>
  <c r="H531" i="3"/>
  <c r="H379" i="3"/>
  <c r="H210" i="3"/>
  <c r="H205" i="3"/>
  <c r="H782" i="3"/>
  <c r="H196" i="3"/>
  <c r="H617" i="3"/>
  <c r="H188" i="3"/>
  <c r="H180" i="3"/>
  <c r="H173" i="3"/>
  <c r="H514" i="3"/>
  <c r="H169" i="3"/>
  <c r="H161" i="3"/>
  <c r="H662" i="3"/>
  <c r="H364" i="3"/>
  <c r="H156" i="3"/>
  <c r="H148" i="3"/>
  <c r="H140" i="3"/>
  <c r="H132" i="3"/>
  <c r="H124" i="3"/>
  <c r="H643" i="3"/>
  <c r="H720" i="3"/>
  <c r="H119" i="3"/>
  <c r="H111" i="3"/>
  <c r="H103" i="3"/>
  <c r="H702" i="3"/>
  <c r="H697" i="3"/>
  <c r="H693" i="3"/>
  <c r="H722" i="3"/>
  <c r="H754" i="3"/>
  <c r="H92" i="3"/>
  <c r="H84" i="3"/>
  <c r="H76" i="3"/>
  <c r="H74" i="3"/>
  <c r="H444" i="3"/>
  <c r="H66" i="3"/>
  <c r="H605" i="3"/>
  <c r="H478" i="3"/>
  <c r="H61" i="3"/>
  <c r="H53" i="3"/>
  <c r="H502" i="3"/>
  <c r="H42" i="3"/>
  <c r="H599" i="3"/>
  <c r="H595" i="3"/>
  <c r="H602" i="3"/>
  <c r="H32" i="3"/>
  <c r="H526" i="3"/>
  <c r="H583" i="3"/>
  <c r="H22" i="3"/>
  <c r="H690" i="3"/>
  <c r="H559" i="3"/>
  <c r="H555" i="3"/>
  <c r="H672" i="3"/>
  <c r="H745" i="3"/>
  <c r="H710" i="3"/>
  <c r="H10" i="3"/>
  <c r="H608" i="3"/>
  <c r="H497" i="3"/>
  <c r="H760" i="3"/>
  <c r="H2" i="3"/>
  <c r="H729" i="3"/>
  <c r="H668" i="3"/>
  <c r="H261" i="3"/>
  <c r="H253" i="3"/>
  <c r="H250" i="3"/>
  <c r="H407" i="3"/>
  <c r="H787" i="3"/>
  <c r="H377" i="3"/>
  <c r="H706" i="3"/>
  <c r="H544" i="3"/>
  <c r="H238" i="3"/>
  <c r="H652" i="3"/>
  <c r="H682" i="3"/>
  <c r="H724" i="3"/>
  <c r="H664" i="3"/>
  <c r="H220" i="3"/>
  <c r="H346" i="3"/>
  <c r="H354" i="3"/>
  <c r="H391" i="3"/>
  <c r="H374" i="3"/>
  <c r="H341" i="3"/>
  <c r="H400" i="3"/>
  <c r="H777" i="3"/>
  <c r="H424" i="3"/>
  <c r="H417" i="3"/>
  <c r="H432" i="3"/>
  <c r="H348" i="3"/>
  <c r="H209" i="3"/>
  <c r="H204" i="3"/>
  <c r="H781" i="3"/>
  <c r="H195" i="3"/>
  <c r="H616" i="3"/>
  <c r="H187" i="3"/>
  <c r="H179" i="3"/>
  <c r="H470" i="3"/>
  <c r="H513" i="3"/>
  <c r="H168" i="3"/>
  <c r="H160" i="3"/>
  <c r="H661" i="3"/>
  <c r="H333" i="3"/>
  <c r="H155" i="3"/>
  <c r="H147" i="3"/>
  <c r="H139" i="3"/>
  <c r="H131" i="3"/>
  <c r="H123" i="3"/>
  <c r="H642" i="3"/>
  <c r="H719" i="3"/>
  <c r="H118" i="3"/>
  <c r="H110" i="3"/>
  <c r="H102" i="3"/>
  <c r="H701" i="3"/>
  <c r="H572" i="3"/>
  <c r="H692" i="3"/>
  <c r="H721" i="3"/>
  <c r="H753" i="3"/>
  <c r="H91" i="3"/>
  <c r="H83" i="3"/>
  <c r="H75" i="3"/>
  <c r="H73" i="3"/>
  <c r="H443" i="3"/>
  <c r="H65" i="3"/>
  <c r="H589" i="3"/>
  <c r="H477" i="3"/>
  <c r="H60" i="3"/>
  <c r="H52" i="3"/>
  <c r="H501" i="3"/>
  <c r="H41" i="3"/>
  <c r="H598" i="3"/>
  <c r="H594" i="3"/>
  <c r="H601" i="3"/>
  <c r="H31" i="3"/>
  <c r="H525" i="3"/>
  <c r="H521" i="3"/>
  <c r="H21" i="3"/>
  <c r="H689" i="3"/>
  <c r="H627" i="3"/>
  <c r="H19" i="3"/>
  <c r="H671" i="3"/>
  <c r="H744" i="3"/>
  <c r="H709" i="3"/>
  <c r="H9" i="3"/>
  <c r="H707" i="3"/>
  <c r="H767" i="3"/>
  <c r="H771" i="3"/>
  <c r="H773" i="3"/>
  <c r="R43" i="7" l="1"/>
  <c r="V50" i="7"/>
  <c r="N127" i="7"/>
  <c r="AD107" i="7"/>
  <c r="Z17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<sst xmlns="http://schemas.openxmlformats.org/spreadsheetml/2006/main" count="76221" uniqueCount="2481">
  <si>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</si>
  <si>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</si>
  <si>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</si>
  <si>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</si>
  <si>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</si>
  <si>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</si>
  <si>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</si>
  <si>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</si>
  <si>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</si>
  <si>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</si>
  <si>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</si>
  <si>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</si>
  <si>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</si>
  <si>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</si>
  <si>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</si>
  <si>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</si>
  <si>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</si>
  <si>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</si>
  <si>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</si>
  <si>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</si>
  <si>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</si>
  <si>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</si>
  <si>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</si>
  <si>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</si>
  <si>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</si>
  <si>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</si>
  <si>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</si>
  <si>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</si>
  <si>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</si>
  <si>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</si>
  <si>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</si>
  <si>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</si>
  <si>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</si>
  <si>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</si>
  <si>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</si>
  <si>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</si>
  <si>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</si>
  <si>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</si>
  <si>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</si>
  <si>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</si>
  <si>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</si>
  <si>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</si>
  <si>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</si>
  <si>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</si>
  <si>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</si>
  <si>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</si>
  <si>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</si>
  <si>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</si>
  <si>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</si>
  <si>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</si>
  <si>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</si>
  <si>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</si>
  <si>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</si>
  <si>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</si>
  <si>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</si>
  <si>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</si>
  <si>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</si>
  <si>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</si>
  <si>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</si>
  <si>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</si>
  <si>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</si>
  <si>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</si>
  <si>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</si>
  <si>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</si>
  <si>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</si>
  <si>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</si>
  <si>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</si>
  <si>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</si>
  <si>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</si>
  <si>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</si>
  <si>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</si>
  <si>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</si>
  <si>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</si>
  <si>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</si>
  <si>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</si>
  <si>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</si>
  <si>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</si>
  <si>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</si>
  <si>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</si>
  <si>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</si>
  <si>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</si>
  <si>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</si>
  <si>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</si>
  <si>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</si>
  <si>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</si>
  <si>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</si>
  <si>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</si>
  <si>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</si>
  <si>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</si>
  <si>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</si>
  <si>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</si>
  <si>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</si>
  <si>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</si>
  <si>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</si>
  <si>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</si>
  <si>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</si>
  <si>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</si>
  <si>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</si>
  <si>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</si>
  <si>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</si>
  <si>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</si>
  <si>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</si>
  <si>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</si>
  <si>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</si>
  <si>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</si>
  <si>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</si>
  <si>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</si>
  <si>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</si>
  <si>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</si>
  <si>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</si>
  <si>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</si>
  <si>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</si>
  <si>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</si>
  <si>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</si>
  <si>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</si>
  <si>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</si>
  <si>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</si>
  <si>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</si>
  <si>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</si>
  <si>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</si>
  <si>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</si>
  <si>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</si>
  <si>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</si>
  <si>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</si>
  <si>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</si>
  <si>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</si>
  <si>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</si>
  <si>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</si>
  <si>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</si>
  <si>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</si>
  <si>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</si>
  <si>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</si>
  <si>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</si>
  <si>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</si>
  <si>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</si>
  <si>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</si>
  <si>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</si>
  <si>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</si>
  <si>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</si>
  <si>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</si>
  <si>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</si>
  <si>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</si>
  <si>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</si>
  <si>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</si>
  <si>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</si>
  <si>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</si>
  <si>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</si>
  <si>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</si>
  <si>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</si>
  <si>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</si>
  <si>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</si>
  <si>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</si>
  <si>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</si>
  <si>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</si>
  <si>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</si>
  <si>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</si>
  <si>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</si>
  <si>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</si>
  <si>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</si>
  <si>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</si>
  <si>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</si>
  <si>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</si>
  <si>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</si>
  <si>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</si>
  <si>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</si>
  <si>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</si>
  <si>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</si>
  <si>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</si>
  <si>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</si>
  <si>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</si>
  <si>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</si>
  <si>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</si>
  <si>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</si>
  <si>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</si>
  <si>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</si>
  <si>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</si>
  <si>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</si>
  <si>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</si>
  <si>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</si>
  <si>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</si>
  <si>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</si>
  <si>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</si>
  <si>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</si>
  <si>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</si>
  <si>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</si>
  <si>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</si>
  <si>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</si>
  <si>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</si>
  <si>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</si>
  <si>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</si>
  <si>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</si>
  <si>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</si>
  <si>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</si>
  <si>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</si>
  <si>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</si>
  <si>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</si>
  <si>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</si>
  <si>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</si>
  <si>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</si>
  <si>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</si>
  <si>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</si>
  <si>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</si>
  <si>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</si>
  <si>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</si>
  <si>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</si>
  <si>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</si>
  <si>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</si>
  <si>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</si>
  <si>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</si>
  <si>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</si>
  <si>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</si>
  <si>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</si>
  <si>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</si>
  <si>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</si>
  <si>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</si>
  <si>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</si>
  <si>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</si>
  <si>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</si>
  <si>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</si>
  <si>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</si>
  <si>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</si>
  <si>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</si>
  <si>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</si>
  <si>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</si>
  <si>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</si>
  <si>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</si>
  <si>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</si>
  <si>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</si>
  <si>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</si>
  <si>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</si>
  <si>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</si>
  <si>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</si>
  <si>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</si>
  <si>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</si>
  <si>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</si>
  <si>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</si>
  <si>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</si>
  <si>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</si>
  <si>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</si>
  <si>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</si>
  <si>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</si>
  <si>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</si>
  <si>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</si>
  <si>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</si>
  <si>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</si>
  <si>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</si>
  <si>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</si>
  <si>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</si>
  <si>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</si>
  <si>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</si>
  <si>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</si>
  <si>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</si>
  <si>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</si>
  <si>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</si>
  <si>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</si>
  <si>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</si>
  <si>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</si>
  <si>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</si>
  <si>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</si>
  <si>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</si>
  <si>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</si>
  <si>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</si>
  <si>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</si>
  <si>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</si>
  <si>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</si>
  <si>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</si>
  <si>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</si>
  <si>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</si>
  <si>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</si>
  <si>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</si>
  <si>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</si>
  <si>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</si>
  <si>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</si>
  <si>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</si>
  <si>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</si>
  <si>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</si>
  <si>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</si>
  <si>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</si>
  <si>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</si>
  <si>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</si>
  <si>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</si>
  <si>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</si>
  <si>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</si>
  <si>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</si>
  <si>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</si>
  <si>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</si>
  <si>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</si>
  <si>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</si>
  <si>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</si>
  <si>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</si>
  <si>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</si>
  <si>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</si>
  <si>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</si>
  <si>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</si>
  <si>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</si>
  <si>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</si>
  <si>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</si>
  <si>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</si>
  <si>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</si>
  <si>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</si>
  <si>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</si>
  <si>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</si>
  <si>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</si>
  <si>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</si>
  <si>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</si>
  <si>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</si>
  <si>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</si>
  <si>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</si>
  <si>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</si>
  <si>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</si>
  <si>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</si>
  <si>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</si>
  <si>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</si>
  <si>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</si>
  <si>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</si>
  <si>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</si>
  <si>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</si>
  <si>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</si>
  <si>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</si>
  <si>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</si>
  <si>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</si>
  <si>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</si>
  <si>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</si>
  <si>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</si>
  <si>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</si>
  <si>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</si>
  <si>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</si>
  <si>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</si>
  <si>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</si>
  <si>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</si>
  <si>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</si>
  <si>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</si>
  <si>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</si>
  <si>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</si>
  <si>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</si>
  <si>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</si>
  <si>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</si>
  <si>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</si>
  <si>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</si>
  <si>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</si>
  <si>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</si>
  <si>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</si>
  <si>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</si>
  <si>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</si>
  <si>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</si>
  <si>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</si>
  <si>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</si>
  <si>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</si>
  <si>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</si>
  <si>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</si>
  <si>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</si>
  <si>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</si>
  <si>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</si>
  <si>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</si>
  <si>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</si>
  <si>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</si>
  <si>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</si>
  <si>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</si>
  <si>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</si>
  <si>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</si>
  <si>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</si>
  <si>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</si>
  <si>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</si>
  <si>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</si>
  <si>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</si>
  <si>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</si>
  <si>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</si>
  <si>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</si>
  <si>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</si>
  <si>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</si>
  <si>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</si>
  <si>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</si>
  <si>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</si>
  <si>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</si>
  <si>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</si>
  <si>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</si>
  <si>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</si>
  <si>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</si>
  <si>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</si>
  <si>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</si>
  <si>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</si>
  <si>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</si>
  <si>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</si>
  <si>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</si>
  <si>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</si>
  <si>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</si>
  <si>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</si>
  <si>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</si>
  <si>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</si>
  <si>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</si>
  <si>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</si>
  <si>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</si>
  <si>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</si>
  <si>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</si>
  <si>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</si>
  <si>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</si>
  <si>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</si>
  <si>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</si>
  <si>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</si>
  <si>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</si>
  <si>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</si>
  <si>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</si>
  <si>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</si>
  <si>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</si>
  <si>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</si>
  <si>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</si>
  <si>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</si>
  <si>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</si>
  <si>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</si>
  <si>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</si>
  <si>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</si>
  <si>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</si>
  <si>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</si>
  <si>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</si>
  <si>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</si>
  <si>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</si>
  <si>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</si>
  <si>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</si>
  <si>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</si>
  <si>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</si>
  <si>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</si>
  <si>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</si>
  <si>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</si>
  <si>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</si>
  <si>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</si>
  <si>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</si>
  <si>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</si>
  <si>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</si>
  <si>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</si>
  <si>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</si>
  <si>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</si>
  <si>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</si>
  <si>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</si>
  <si>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</si>
  <si>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</si>
  <si>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</si>
  <si>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</si>
  <si>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</si>
  <si>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</si>
  <si>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</si>
  <si>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</si>
  <si>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</si>
  <si>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</si>
  <si>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</si>
  <si>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</si>
  <si>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</si>
  <si>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</si>
  <si>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</si>
  <si>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</si>
  <si>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</si>
  <si>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</si>
  <si>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</si>
  <si>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</si>
  <si>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</si>
  <si>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</si>
  <si>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</si>
  <si>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</si>
  <si>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</si>
  <si>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</si>
  <si>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</si>
  <si>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</si>
  <si>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</si>
  <si>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</si>
  <si>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</si>
  <si>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</si>
  <si>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</si>
  <si>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</si>
  <si>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</si>
  <si>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</si>
  <si>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</si>
  <si>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</si>
  <si>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</si>
  <si>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</si>
  <si>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</si>
  <si>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</si>
  <si>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</si>
  <si>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</si>
  <si>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</si>
  <si>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</si>
  <si>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</si>
  <si>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</si>
  <si>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</si>
  <si>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</si>
  <si>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</si>
  <si>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</si>
  <si>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</si>
  <si>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</si>
  <si>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</si>
  <si>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</si>
  <si>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</si>
  <si>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</si>
  <si>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</si>
  <si>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</si>
  <si>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</si>
  <si>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</si>
  <si>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</si>
  <si>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</si>
  <si>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</si>
  <si>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</si>
  <si>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</si>
  <si>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</si>
  <si>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</si>
  <si>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</si>
  <si>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</si>
  <si>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</si>
  <si>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</si>
  <si>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</si>
  <si>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</si>
  <si>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</si>
  <si>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</si>
  <si>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</si>
  <si>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</si>
  <si>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</si>
  <si>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</si>
  <si>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</si>
  <si>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</si>
  <si>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</si>
  <si>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</si>
  <si>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</si>
  <si>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</si>
  <si>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</si>
  <si>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</si>
  <si>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</si>
  <si>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</si>
  <si>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</si>
  <si>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</si>
  <si>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</si>
  <si>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</si>
  <si>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</si>
  <si>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</si>
  <si>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</si>
  <si>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</si>
  <si>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</si>
  <si>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</si>
  <si>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</si>
  <si>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</si>
  <si>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</si>
  <si>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</si>
  <si>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</si>
  <si>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</si>
  <si>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</si>
  <si>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</si>
  <si>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</si>
  <si>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</si>
  <si>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</si>
  <si>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</si>
  <si>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</si>
  <si>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</si>
  <si>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</si>
  <si>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</si>
  <si>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</si>
  <si>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</si>
  <si>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</si>
  <si>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</si>
  <si>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</si>
  <si>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</si>
  <si>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</si>
  <si>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</si>
  <si>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</si>
  <si>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</si>
  <si>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</si>
  <si>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</si>
  <si>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</si>
  <si>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</si>
  <si>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</si>
  <si>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</si>
  <si>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</si>
  <si>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</si>
  <si>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</si>
  <si>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</si>
  <si>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</si>
  <si>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</si>
  <si>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</si>
  <si>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</si>
  <si>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</si>
  <si>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</si>
  <si>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</si>
  <si>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</si>
  <si>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</si>
  <si>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</si>
  <si>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</si>
  <si>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</si>
  <si>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</si>
  <si>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</si>
  <si>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</si>
  <si>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</si>
  <si>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</si>
  <si>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</si>
  <si>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</si>
  <si>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</si>
  <si>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</si>
  <si>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</si>
  <si>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</si>
  <si>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</si>
  <si>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</si>
  <si>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</si>
  <si>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</si>
  <si>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</si>
  <si>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</si>
  <si>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</si>
  <si>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</si>
  <si>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</si>
  <si>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</si>
  <si>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</si>
  <si>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</si>
  <si>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</si>
  <si>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</si>
  <si>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</si>
  <si>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</si>
  <si>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</si>
  <si>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</si>
  <si>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</si>
  <si>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</si>
  <si>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</si>
  <si>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</si>
  <si>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</si>
  <si>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</si>
  <si>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</si>
  <si>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</si>
  <si>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</si>
  <si>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</si>
  <si>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</si>
  <si>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</si>
  <si>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</si>
  <si>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</si>
  <si>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</si>
  <si>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</si>
  <si>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</si>
  <si>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</si>
  <si>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</si>
  <si>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</si>
  <si>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</si>
  <si>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</si>
  <si>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</si>
  <si>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</si>
  <si>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</si>
  <si>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</si>
  <si>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</si>
  <si>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</si>
  <si>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</si>
  <si>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</si>
  <si>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</si>
  <si>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</si>
  <si>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</si>
  <si>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</si>
  <si>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</si>
  <si>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</si>
  <si>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</si>
  <si>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</si>
  <si>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</si>
  <si>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</si>
  <si>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</si>
  <si>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</si>
  <si>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</si>
  <si>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</si>
  <si>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</si>
  <si>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</si>
  <si>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</si>
  <si>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</si>
  <si>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</si>
  <si>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</si>
  <si>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</si>
  <si>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</si>
  <si>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</si>
  <si>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</si>
  <si>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</si>
  <si>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</si>
  <si>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</si>
  <si>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</si>
  <si>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</si>
  <si>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</si>
  <si>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</si>
  <si>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</si>
  <si>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</si>
  <si>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</si>
  <si>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</si>
  <si>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</si>
  <si>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</si>
  <si>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</si>
  <si>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</si>
  <si>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</si>
  <si>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</si>
  <si>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</si>
  <si>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</si>
  <si>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</si>
  <si>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</si>
  <si>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</si>
  <si>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</si>
  <si>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</si>
  <si>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</si>
  <si>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</si>
  <si>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</si>
  <si>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</si>
  <si>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</si>
  <si>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</si>
  <si>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</si>
  <si>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</si>
  <si>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</si>
  <si>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</si>
  <si>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</si>
  <si>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</si>
  <si>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</si>
  <si>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</si>
  <si>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</si>
  <si>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</si>
  <si>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</si>
  <si>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</si>
  <si>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</si>
  <si>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</si>
  <si>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</si>
  <si>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</si>
  <si>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</si>
  <si>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</si>
  <si>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</si>
  <si>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</si>
  <si>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</si>
  <si>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</si>
  <si>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</si>
  <si>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</si>
  <si>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</si>
  <si>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</si>
  <si>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</si>
  <si>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</si>
  <si>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</si>
  <si>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</si>
  <si>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</si>
  <si>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</si>
  <si>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</si>
  <si>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</si>
  <si>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</si>
  <si>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</si>
  <si>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</si>
  <si>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</si>
  <si>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</si>
  <si>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</si>
  <si>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</si>
  <si>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</si>
  <si>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</si>
  <si>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</si>
  <si>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</si>
  <si>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</si>
  <si>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</si>
  <si>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</si>
  <si>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</si>
  <si>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</si>
  <si>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</si>
  <si>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</si>
  <si>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</si>
  <si>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</si>
  <si>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</si>
  <si>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</si>
  <si>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</si>
  <si>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</si>
  <si>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</si>
  <si>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</si>
  <si>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</si>
  <si>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</si>
  <si>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</si>
  <si>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</si>
  <si>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</si>
  <si>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</si>
  <si>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</si>
  <si>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</si>
  <si>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</si>
  <si>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</si>
  <si>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</si>
  <si>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</si>
  <si>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</si>
  <si>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</si>
  <si>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</si>
  <si>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</si>
  <si>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</si>
  <si>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</si>
  <si>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</si>
  <si>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</si>
  <si>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</si>
  <si>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</si>
  <si>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</si>
  <si>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</si>
  <si>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</si>
  <si>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</si>
  <si>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</si>
  <si>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</si>
  <si>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</si>
  <si>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</si>
  <si>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</si>
  <si>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</si>
  <si>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</si>
  <si>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</si>
  <si>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</si>
  <si>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</si>
  <si>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</si>
  <si>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</si>
  <si>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</si>
  <si>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</si>
  <si>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</si>
  <si>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</si>
  <si>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</si>
  <si>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</si>
  <si>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</si>
  <si>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</si>
  <si>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</si>
  <si>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</si>
  <si>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</si>
  <si>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</si>
  <si>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</si>
  <si>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</si>
  <si>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</si>
  <si>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</si>
  <si>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</si>
  <si>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</si>
  <si>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</si>
  <si>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</si>
  <si>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</si>
  <si>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</si>
  <si>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</si>
  <si>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</si>
  <si>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</si>
  <si>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</si>
  <si>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</si>
  <si>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</si>
  <si>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</si>
  <si>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</si>
  <si>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</si>
  <si>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</si>
  <si>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</si>
  <si>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</si>
  <si>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</si>
  <si>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</si>
  <si>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</si>
  <si>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</si>
  <si>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</si>
  <si>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</si>
  <si>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</si>
  <si>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</si>
  <si>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</si>
  <si>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</si>
  <si>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</si>
  <si>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</si>
  <si>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</si>
  <si>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</si>
  <si>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</si>
  <si>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</si>
  <si>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</si>
  <si>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</si>
  <si>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</si>
  <si>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</si>
  <si>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</si>
  <si>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</si>
  <si>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</si>
  <si>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</si>
  <si>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</si>
  <si>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</si>
  <si>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</si>
  <si>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</si>
  <si>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</si>
  <si>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</si>
  <si>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</si>
  <si>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</si>
  <si>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</si>
  <si>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</si>
  <si>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</si>
  <si>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</si>
  <si>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</si>
  <si>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</si>
  <si>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</si>
  <si>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</si>
  <si>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</si>
  <si>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</si>
  <si>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</si>
  <si>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</si>
  <si>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</si>
  <si>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</si>
  <si>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</si>
  <si>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</si>
  <si>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</si>
  <si>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</si>
  <si>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</si>
  <si>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</si>
  <si>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</si>
  <si>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</si>
  <si>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</si>
  <si>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</si>
  <si>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</si>
  <si>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</si>
  <si>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</si>
  <si>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</si>
  <si>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</si>
  <si>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</si>
  <si>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</si>
  <si>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</si>
  <si>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</si>
  <si>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</si>
  <si>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</si>
  <si>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</si>
  <si>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</si>
  <si>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</si>
  <si>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</si>
  <si>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</si>
  <si>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</si>
  <si>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</si>
  <si>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</si>
  <si>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</si>
  <si>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</si>
  <si>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</si>
  <si>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</si>
  <si>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</si>
  <si>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</si>
  <si>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</si>
  <si>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</si>
  <si>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</si>
  <si>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</si>
  <si>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</si>
  <si>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</si>
  <si>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</si>
  <si>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</si>
  <si>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</si>
  <si>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</si>
  <si>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</si>
  <si>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</si>
  <si>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</si>
  <si>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</si>
  <si>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</si>
  <si>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</si>
  <si>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</si>
  <si>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</si>
  <si>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</si>
  <si>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</si>
  <si>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</si>
  <si>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</si>
  <si>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</si>
  <si>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</si>
  <si>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</si>
  <si>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</si>
  <si>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</si>
  <si>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</si>
  <si>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</si>
  <si>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</si>
  <si>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</si>
  <si>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</si>
  <si>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</si>
  <si>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</si>
  <si>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</si>
  <si>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</si>
  <si>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</si>
  <si>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</si>
  <si>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</si>
  <si>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</si>
  <si>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</si>
  <si>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</si>
  <si>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</si>
  <si>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</si>
  <si>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</si>
  <si>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</si>
  <si>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</si>
  <si>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</si>
  <si>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</si>
  <si>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</si>
  <si>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</si>
  <si>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</si>
  <si>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</si>
  <si>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</si>
  <si>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</si>
  <si>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</si>
  <si>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</si>
  <si>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</si>
  <si>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</si>
  <si>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</si>
  <si>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</si>
  <si>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</si>
  <si>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</si>
  <si>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</si>
  <si>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</si>
  <si>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</si>
  <si>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</si>
  <si>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</si>
  <si>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</si>
  <si>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</si>
  <si>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</si>
  <si>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</si>
  <si>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</si>
  <si>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</si>
  <si>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</si>
  <si>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</si>
  <si>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</si>
  <si>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</si>
  <si>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</si>
  <si>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</si>
  <si>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</si>
  <si>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</si>
  <si>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</si>
  <si>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</si>
  <si>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</si>
  <si>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</si>
  <si>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</si>
  <si>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</si>
  <si>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</si>
  <si>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</si>
  <si>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</si>
  <si>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</si>
  <si>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</si>
  <si>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</si>
  <si>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</si>
  <si>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</si>
  <si>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</si>
  <si>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</si>
  <si>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</si>
  <si>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</si>
  <si>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</si>
  <si>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</si>
  <si>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</si>
  <si>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</si>
  <si>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</si>
  <si>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</si>
  <si>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</si>
  <si>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</si>
  <si>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</si>
  <si>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</si>
  <si>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</si>
  <si>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</si>
  <si>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</si>
  <si>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</si>
  <si>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</si>
  <si>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</si>
  <si>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</si>
  <si>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</si>
  <si>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</si>
  <si>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</si>
  <si>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</si>
  <si>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</si>
  <si>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</si>
  <si>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</si>
  <si>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</si>
  <si>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</si>
  <si>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</si>
  <si>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</si>
  <si>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</si>
  <si>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</si>
  <si>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</si>
  <si>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</si>
  <si>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</si>
  <si>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</si>
  <si>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</si>
  <si>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</si>
  <si>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</si>
  <si>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</si>
  <si>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</si>
  <si>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</si>
  <si>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</si>
  <si>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</si>
  <si>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</si>
  <si>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</si>
  <si>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</si>
  <si>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</si>
  <si>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</si>
  <si>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</si>
  <si>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</si>
  <si>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</si>
  <si>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</si>
  <si>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</si>
  <si>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</si>
  <si>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</si>
  <si>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</si>
  <si>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</si>
  <si>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</si>
  <si>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</si>
  <si>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</si>
  <si>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</si>
  <si>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</si>
  <si>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</si>
  <si>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</si>
  <si>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</si>
  <si>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</si>
  <si>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</si>
  <si>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</si>
  <si>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</si>
  <si>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</si>
  <si>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</si>
  <si>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</si>
  <si>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</si>
  <si>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</si>
  <si>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</si>
  <si>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</si>
  <si>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</si>
  <si>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</si>
  <si>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</si>
  <si>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</si>
  <si>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</si>
  <si>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</si>
  <si>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</si>
  <si>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</si>
  <si>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</si>
  <si>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</si>
  <si>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</si>
  <si>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</si>
  <si>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</si>
  <si>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</si>
  <si>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</si>
  <si>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</si>
  <si>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</si>
  <si>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</si>
  <si>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</si>
  <si>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</si>
  <si>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</si>
  <si>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</si>
  <si>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</si>
  <si>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</si>
  <si>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</si>
  <si>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</si>
  <si>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</si>
  <si>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</si>
  <si>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</si>
  <si>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</si>
  <si>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</si>
  <si>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</si>
  <si>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</si>
  <si>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</si>
  <si>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</si>
  <si>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</si>
  <si>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</si>
  <si>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</si>
  <si>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</si>
  <si>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</si>
  <si>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</si>
  <si>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</si>
  <si>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</si>
  <si>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</si>
  <si>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</si>
  <si>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</si>
  <si>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</si>
  <si>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</si>
  <si>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</si>
  <si>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</si>
  <si>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</si>
  <si>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</si>
  <si>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</si>
  <si>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</si>
  <si>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</si>
  <si>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</si>
  <si>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</si>
  <si>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</si>
  <si>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</si>
  <si>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</si>
  <si>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</si>
  <si>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</si>
  <si>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</si>
  <si>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</si>
  <si>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</si>
  <si>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</si>
  <si>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</si>
  <si>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</si>
  <si>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</si>
  <si>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</si>
  <si>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</si>
  <si>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</si>
  <si>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</si>
  <si>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</si>
  <si>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</si>
  <si>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</si>
  <si>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</si>
  <si>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</si>
  <si>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</si>
  <si>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</si>
  <si>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</si>
  <si>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</si>
  <si>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</si>
  <si>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</si>
  <si>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</si>
  <si>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</si>
  <si>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</si>
  <si>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</si>
  <si>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</si>
  <si>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</si>
  <si>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</si>
  <si>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</si>
  <si>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</si>
  <si>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</si>
  <si>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</si>
  <si>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</si>
  <si>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</si>
  <si>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</si>
  <si>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</si>
  <si>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</si>
  <si>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</si>
  <si>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</si>
  <si>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</si>
  <si>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</si>
  <si>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</si>
  <si>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</si>
  <si>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</si>
  <si>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</si>
  <si>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</si>
  <si>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</si>
  <si>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</si>
  <si>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</si>
  <si>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</si>
  <si>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</si>
  <si>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</si>
  <si>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</si>
  <si>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</si>
  <si>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</si>
  <si>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</si>
  <si>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</si>
  <si>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</si>
  <si>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</si>
  <si>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</si>
  <si>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</si>
  <si>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</si>
  <si>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</si>
  <si>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</si>
  <si>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</si>
  <si>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</si>
  <si>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</si>
  <si>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</si>
  <si>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</si>
  <si>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</si>
  <si>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</si>
  <si>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</si>
  <si>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</si>
  <si>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</si>
  <si>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</si>
  <si>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</si>
  <si>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</si>
  <si>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</si>
  <si>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</si>
  <si>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</si>
  <si>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</si>
  <si>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</si>
  <si>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</si>
  <si>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</si>
  <si>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</si>
  <si>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</si>
  <si>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</si>
  <si>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</si>
  <si>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</si>
  <si>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</si>
  <si>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</si>
  <si>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</si>
  <si>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</si>
  <si>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</si>
  <si>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</si>
  <si>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</si>
  <si>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</si>
  <si>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</si>
  <si>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</si>
  <si>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</si>
  <si>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</si>
  <si>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</si>
  <si>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</si>
  <si>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</si>
  <si>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</si>
  <si>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</si>
  <si>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</si>
  <si>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</si>
  <si>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</si>
  <si>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</si>
  <si>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</si>
  <si>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</si>
  <si>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</si>
  <si>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</si>
  <si>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</si>
  <si>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</si>
  <si>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</si>
  <si>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</si>
  <si>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</si>
  <si>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</si>
  <si>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</si>
  <si>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</si>
  <si>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</si>
  <si>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</si>
  <si>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</si>
  <si>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</si>
  <si>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</si>
  <si>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</si>
  <si>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</si>
  <si>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</si>
  <si>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</si>
  <si>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</si>
  <si>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</si>
  <si>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</si>
  <si>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</si>
  <si>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</si>
  <si>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</si>
  <si>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</si>
  <si>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</si>
  <si>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</si>
  <si>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</si>
  <si>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</si>
  <si>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</si>
  <si>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</si>
  <si>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</si>
  <si>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</si>
  <si>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</si>
  <si>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</si>
  <si>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</si>
  <si>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</si>
  <si>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</si>
  <si>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</si>
  <si>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</si>
  <si>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</si>
  <si>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</si>
  <si>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</si>
  <si>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</si>
  <si>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</si>
  <si>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</si>
  <si>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</si>
  <si>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</si>
  <si>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</si>
  <si>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</si>
  <si>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</si>
  <si>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</si>
  <si>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</si>
  <si>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</si>
  <si>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</si>
  <si>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</si>
  <si>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</si>
  <si>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</si>
  <si>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</si>
  <si>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</si>
  <si>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</si>
  <si>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</si>
  <si>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</si>
  <si>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</si>
  <si>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</si>
  <si>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</si>
  <si>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</si>
  <si>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</si>
  <si>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</si>
  <si>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</si>
  <si>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</si>
  <si>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</si>
  <si>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</si>
  <si>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</si>
  <si>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</si>
  <si>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</si>
  <si>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</si>
  <si>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</si>
  <si>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</si>
  <si>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</si>
  <si>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</si>
  <si>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</si>
  <si>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</si>
  <si>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</si>
  <si>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</si>
  <si>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</si>
  <si>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</si>
  <si>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</si>
  <si>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</si>
  <si>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</si>
  <si>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</si>
  <si>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</si>
  <si>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</si>
  <si>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</si>
  <si>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</si>
  <si>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</si>
  <si>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</si>
  <si>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</si>
  <si>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</si>
  <si>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</si>
  <si>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</si>
  <si>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</si>
  <si>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</si>
  <si>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</si>
  <si>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</si>
  <si>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</si>
  <si>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</si>
  <si>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</si>
  <si>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</si>
  <si>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</si>
  <si>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</si>
  <si>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</si>
  <si>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</si>
  <si>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</si>
  <si>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</si>
  <si>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</si>
  <si>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</si>
  <si>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</si>
  <si>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</si>
  <si>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</si>
  <si>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</si>
  <si>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</si>
  <si>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</si>
  <si>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</si>
  <si>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</si>
  <si>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</si>
  <si>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</si>
  <si>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</si>
  <si>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</si>
  <si>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</si>
  <si>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</si>
  <si>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</si>
  <si>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</si>
  <si>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</si>
  <si>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</si>
  <si>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</si>
  <si>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</si>
  <si>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</si>
  <si>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</si>
  <si>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</si>
  <si>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</si>
  <si>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</si>
  <si>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</si>
  <si>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</si>
  <si>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</si>
  <si>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</si>
  <si>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</si>
  <si>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</si>
  <si>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</si>
  <si>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</si>
  <si>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</si>
  <si>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</si>
  <si>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</si>
  <si>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</si>
  <si>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</si>
  <si>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</si>
  <si>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</si>
  <si>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</si>
  <si>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</si>
  <si>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</si>
  <si>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</si>
  <si>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</si>
  <si>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</si>
  <si>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</si>
  <si>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</si>
  <si>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</si>
  <si>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</si>
  <si>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</si>
  <si>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</si>
  <si>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</si>
  <si>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</si>
  <si>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</si>
  <si>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</si>
  <si>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</si>
  <si>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</si>
  <si>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</si>
  <si>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</si>
  <si>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</si>
  <si>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</si>
  <si>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</si>
  <si>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</si>
  <si>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</si>
  <si>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</si>
  <si>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</si>
  <si>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</si>
  <si>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</si>
  <si>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</si>
  <si>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</si>
  <si>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</si>
  <si>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</si>
  <si>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</si>
  <si>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</si>
  <si>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</si>
  <si>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</si>
  <si>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</si>
  <si>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</si>
  <si>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</si>
  <si>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</si>
  <si>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</si>
  <si>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</si>
  <si>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</si>
  <si>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</si>
  <si>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</si>
  <si>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</si>
  <si>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</si>
  <si>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</si>
  <si>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</si>
  <si>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</si>
  <si>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</si>
  <si>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</si>
  <si>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</si>
  <si>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</si>
  <si>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</si>
  <si>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</si>
  <si>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</si>
  <si>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</si>
  <si>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</si>
  <si>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</si>
  <si>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</si>
  <si>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</si>
  <si>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</si>
  <si>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</si>
  <si>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</si>
  <si>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</si>
  <si>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</si>
  <si>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</si>
  <si>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</si>
  <si>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</si>
  <si>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</si>
  <si>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</si>
  <si>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</si>
  <si>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</si>
  <si>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</si>
  <si>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</si>
  <si>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</si>
  <si>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</si>
  <si>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</si>
  <si>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</si>
  <si>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</si>
  <si>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</si>
  <si>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</si>
  <si>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</si>
  <si>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</si>
  <si>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</si>
  <si>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</si>
  <si>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</si>
  <si>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</si>
  <si>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</si>
  <si>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</si>
  <si>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</si>
  <si>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</si>
  <si>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</si>
  <si>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</si>
  <si>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</si>
  <si>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</si>
  <si>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</si>
  <si>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</si>
  <si>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</si>
  <si>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</si>
  <si>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</si>
  <si>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</si>
  <si>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</si>
  <si>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</si>
  <si>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</si>
  <si>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</si>
  <si>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</si>
  <si>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</si>
  <si>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</si>
  <si>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</si>
  <si>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</si>
  <si>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</si>
  <si>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</si>
  <si>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</si>
  <si>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</si>
  <si>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</si>
  <si>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</si>
  <si>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</si>
  <si>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</si>
  <si>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</si>
  <si>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</si>
  <si>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</si>
  <si>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</si>
  <si>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</si>
  <si>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</si>
  <si>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</si>
  <si>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</si>
  <si>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</si>
  <si>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</si>
  <si>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</si>
  <si>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</si>
  <si>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</si>
  <si>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</si>
  <si>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</si>
  <si>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</si>
  <si>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</si>
  <si>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</si>
  <si>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</si>
  <si>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</si>
  <si>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</si>
  <si>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</si>
  <si>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</si>
  <si>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</si>
  <si>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</si>
  <si>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</si>
  <si>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</si>
  <si>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</si>
  <si>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</si>
  <si>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</si>
  <si>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</si>
  <si>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</si>
  <si>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</si>
  <si>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</si>
  <si>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</si>
  <si>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</si>
  <si>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</si>
  <si>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</si>
  <si>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</si>
  <si>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</si>
  <si>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</si>
  <si>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</si>
  <si>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</si>
  <si>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</si>
  <si>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</si>
  <si>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</si>
  <si>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</si>
  <si>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</si>
  <si>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</si>
  <si>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</si>
  <si>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</si>
  <si>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</si>
  <si>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</si>
  <si>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</si>
  <si>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</si>
  <si>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</si>
  <si>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</si>
  <si>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</si>
  <si>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</si>
  <si>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</si>
  <si>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</si>
  <si>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</si>
  <si>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</si>
  <si>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</si>
  <si>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</si>
  <si>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</si>
  <si>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</si>
  <si>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</si>
  <si>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</si>
  <si>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</si>
  <si>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</si>
  <si>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</si>
  <si>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</si>
  <si>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</si>
  <si>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</si>
  <si>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</si>
  <si>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</si>
  <si>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</si>
  <si>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</si>
  <si>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</si>
  <si>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</si>
  <si>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</si>
  <si>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</si>
  <si>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</si>
  <si>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</si>
  <si>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</si>
  <si>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</si>
  <si>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</si>
  <si>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</si>
  <si>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</si>
  <si>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</si>
  <si>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</si>
  <si>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</si>
  <si>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</si>
  <si>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</si>
  <si>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</si>
  <si>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</si>
  <si>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</si>
  <si>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</si>
  <si>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</si>
  <si>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</si>
  <si>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</si>
  <si>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</si>
  <si>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</si>
  <si>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</si>
  <si>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</si>
  <si>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</si>
  <si>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</si>
  <si>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</si>
  <si>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</si>
  <si>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</si>
  <si>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</si>
  <si>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</si>
  <si>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</si>
  <si>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</si>
  <si>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</si>
  <si>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</si>
  <si>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</si>
  <si>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</si>
  <si>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</si>
  <si>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</si>
  <si>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</si>
  <si>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</si>
  <si>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</si>
  <si>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</si>
  <si>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</si>
  <si>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</si>
  <si>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</si>
  <si>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</si>
  <si>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</si>
  <si>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</si>
  <si>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</si>
  <si>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</si>
  <si>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</si>
  <si>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</si>
  <si>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</si>
  <si>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</si>
  <si>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</si>
  <si>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</si>
  <si>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</si>
  <si>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</si>
  <si>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</si>
  <si>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</si>
  <si>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</si>
  <si>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</si>
  <si>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</si>
  <si>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</si>
  <si>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</si>
  <si>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</si>
  <si>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</si>
  <si>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</si>
  <si>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</si>
  <si>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</si>
  <si>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</si>
  <si>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</si>
  <si>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</si>
  <si>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</si>
  <si>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</si>
  <si>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</si>
  <si>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</si>
  <si>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</si>
  <si>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</si>
  <si>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</si>
  <si>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</si>
  <si>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</si>
  <si>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</si>
  <si>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</si>
  <si>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</si>
  <si>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</si>
  <si>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</si>
  <si>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</si>
  <si>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</si>
  <si>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</si>
  <si>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</si>
  <si>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</si>
  <si>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</si>
  <si>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</si>
  <si>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</si>
  <si>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</si>
  <si>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</si>
  <si>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</si>
  <si>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</si>
  <si>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</si>
  <si>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</si>
  <si>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</si>
  <si>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</si>
  <si>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</si>
  <si>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</si>
  <si>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</si>
  <si>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</si>
  <si>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</si>
  <si>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</si>
  <si>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</si>
  <si>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</si>
  <si>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</si>
  <si>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</si>
  <si>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</si>
  <si>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</si>
  <si>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</si>
  <si>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</si>
  <si>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</si>
  <si>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</si>
  <si>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</si>
  <si>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</si>
  <si>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</si>
  <si>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</si>
  <si>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</si>
  <si>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</si>
  <si>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</si>
  <si>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</si>
  <si>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</si>
  <si>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</si>
  <si>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</si>
  <si>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</si>
  <si>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</si>
  <si>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</si>
  <si>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</si>
  <si>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</si>
  <si>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</si>
  <si>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</si>
  <si>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</si>
  <si>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</si>
  <si>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</si>
  <si>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</si>
  <si>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</si>
  <si>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</si>
  <si>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</si>
  <si>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</si>
  <si>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</si>
  <si>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</si>
  <si>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</si>
  <si>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</si>
  <si>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</si>
  <si>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</si>
  <si>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</si>
  <si>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</si>
  <si>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</si>
  <si>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</si>
  <si>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</si>
  <si>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</si>
  <si>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</si>
  <si>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</si>
  <si>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</si>
  <si>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</si>
  <si>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</si>
  <si>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</si>
  <si>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</si>
  <si>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</si>
  <si>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</si>
  <si>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</si>
  <si>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</si>
  <si>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</si>
  <si>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</si>
  <si>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</si>
  <si>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</si>
  <si>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</si>
  <si>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</si>
  <si>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</si>
  <si>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</si>
  <si>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</si>
  <si>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</si>
  <si>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</si>
  <si>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</si>
  <si>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</si>
  <si>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</si>
  <si>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</si>
  <si>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</si>
  <si>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</si>
  <si>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</si>
  <si>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</si>
  <si>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</si>
  <si>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</si>
  <si>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</si>
  <si>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</si>
  <si>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</si>
  <si>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</si>
  <si>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</si>
  <si>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</si>
  <si>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</si>
  <si>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</si>
  <si>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</si>
  <si>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</si>
  <si>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</si>
  <si>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</si>
  <si>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</si>
  <si>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</si>
  <si>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</si>
  <si>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</si>
  <si>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</si>
  <si>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</si>
  <si>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</si>
  <si>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</si>
  <si>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</si>
  <si>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</si>
  <si>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</si>
  <si>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</si>
  <si>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</si>
  <si>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</si>
  <si>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</si>
  <si>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</si>
  <si>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</si>
  <si>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</si>
  <si>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</si>
  <si>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</si>
  <si>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</si>
  <si>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</si>
  <si>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</si>
  <si>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</si>
  <si>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</si>
  <si>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</si>
  <si>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</si>
  <si>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</si>
  <si>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</si>
  <si>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</si>
  <si>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</si>
  <si>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</si>
  <si>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</si>
  <si>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</si>
  <si>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</si>
  <si>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</si>
  <si>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</si>
  <si>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</si>
  <si>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</si>
  <si>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</si>
  <si>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</si>
  <si>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</si>
  <si>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</si>
  <si>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</si>
  <si>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</si>
  <si>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</si>
  <si>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</si>
  <si>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</si>
  <si>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</si>
  <si>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</si>
  <si>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</si>
  <si>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</si>
  <si>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</si>
  <si>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</si>
  <si>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</si>
  <si>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</si>
  <si>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</si>
  <si>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</si>
  <si>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</si>
  <si>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</si>
  <si>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</si>
  <si>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</si>
  <si>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</si>
  <si>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</si>
  <si>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</si>
  <si>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</si>
  <si>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</si>
  <si>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</si>
  <si>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</si>
  <si>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</si>
  <si>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</si>
  <si>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</si>
  <si>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</si>
  <si>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</si>
  <si>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</si>
  <si>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</si>
  <si>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</si>
  <si>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</si>
  <si>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</si>
  <si>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</si>
  <si>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</si>
  <si>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</si>
  <si>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</si>
  <si>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</si>
  <si>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</si>
  <si>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</si>
  <si>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</si>
  <si>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</si>
  <si>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</si>
  <si>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</si>
  <si>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</si>
  <si>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</si>
  <si>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</si>
  <si>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</si>
  <si>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</si>
  <si>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</si>
  <si>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</si>
  <si>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</si>
  <si>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</si>
  <si>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</si>
  <si>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</si>
  <si>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</si>
  <si>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</si>
  <si>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</si>
  <si>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</si>
  <si>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</si>
  <si>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</si>
  <si>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</si>
  <si>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</si>
  <si>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</si>
  <si>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</si>
  <si>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</si>
  <si>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</si>
  <si>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</si>
  <si>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</si>
  <si>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</si>
  <si>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</si>
  <si>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</si>
  <si>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</si>
  <si>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</si>
  <si>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</si>
  <si>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</si>
  <si>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</si>
  <si>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</si>
  <si>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</si>
  <si>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</si>
  <si>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</si>
  <si>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</si>
  <si>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</si>
  <si>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</si>
  <si>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</si>
  <si>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</si>
  <si>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</si>
  <si>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</si>
  <si>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</si>
  <si>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</si>
  <si>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</si>
  <si>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</si>
  <si>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</si>
  <si>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</si>
  <si>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</si>
  <si>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</si>
  <si>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</si>
  <si>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</si>
  <si>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</si>
  <si>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</si>
  <si>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</si>
  <si>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</si>
  <si>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</si>
  <si>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</si>
  <si>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</si>
  <si>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</si>
  <si>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</si>
  <si>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</si>
  <si>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</si>
  <si>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</si>
  <si>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</si>
  <si>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</si>
  <si>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</si>
  <si>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</si>
  <si>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</si>
  <si>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</si>
  <si>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</si>
  <si>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</si>
  <si>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</si>
  <si>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</si>
  <si>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</si>
  <si>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</si>
  <si>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</si>
  <si>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</si>
  <si>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</si>
  <si>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</si>
  <si>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</si>
  <si>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</si>
  <si>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</si>
  <si>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</si>
  <si>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</si>
  <si>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</si>
  <si>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</si>
  <si>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</si>
  <si>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</si>
  <si>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</si>
  <si>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</si>
  <si>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</si>
  <si>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</si>
  <si>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</si>
  <si>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</si>
  <si>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</si>
  <si>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</si>
  <si>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</si>
  <si>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</si>
  <si>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</si>
  <si>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</si>
  <si>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</si>
  <si>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</si>
  <si>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</si>
  <si>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</si>
  <si>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</si>
  <si>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</si>
  <si>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</si>
  <si>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</si>
  <si>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</si>
  <si>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</si>
  <si>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</si>
  <si>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</si>
  <si>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</si>
  <si>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</si>
  <si>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</si>
  <si>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</si>
  <si>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</si>
  <si>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</si>
  <si>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</si>
  <si>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</si>
  <si>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</si>
  <si>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</si>
  <si>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</si>
  <si>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</si>
  <si>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</si>
  <si>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</si>
  <si>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</si>
  <si>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</si>
  <si>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</si>
  <si>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</si>
  <si>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</si>
  <si>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</si>
  <si>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</si>
  <si>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</si>
  <si>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</si>
  <si>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</si>
  <si>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</si>
  <si>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</si>
  <si>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</si>
  <si>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</si>
  <si>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</si>
  <si>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</si>
  <si>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</si>
  <si>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</si>
  <si>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</si>
  <si>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</si>
  <si>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</si>
  <si>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</si>
  <si>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</si>
  <si>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</si>
  <si>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</si>
  <si>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</si>
  <si>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</si>
  <si>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</si>
  <si>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</si>
  <si>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</si>
  <si>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</si>
  <si>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</si>
  <si>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</si>
  <si>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</si>
  <si>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</si>
  <si>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</si>
  <si>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</si>
  <si>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</si>
  <si>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</si>
  <si>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</si>
  <si>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</si>
  <si>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</si>
  <si>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</si>
  <si>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</si>
  <si>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</si>
  <si>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</si>
  <si>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</si>
  <si>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</si>
  <si>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</si>
  <si>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</si>
  <si>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</si>
  <si>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</si>
  <si>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</si>
  <si>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</si>
  <si>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</si>
  <si>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</si>
  <si>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</si>
  <si>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</si>
  <si>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</si>
  <si>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</si>
  <si>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</si>
  <si>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</si>
  <si>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</si>
  <si>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</si>
  <si>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</si>
  <si>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</si>
  <si>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</si>
  <si>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</si>
  <si>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</si>
  <si>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</si>
  <si>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</si>
  <si>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</si>
  <si>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</si>
  <si>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</si>
  <si>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</si>
  <si>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</si>
  <si>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</si>
  <si>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</si>
  <si>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</si>
  <si>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</si>
  <si>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</si>
  <si>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</si>
  <si>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</si>
  <si>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</si>
  <si>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</si>
  <si>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</si>
  <si>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</si>
  <si>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</si>
  <si>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</si>
  <si>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</si>
  <si>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</si>
  <si>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</si>
  <si>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</si>
  <si>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</si>
  <si>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</si>
  <si>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</si>
  <si>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</si>
  <si>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</si>
  <si>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</si>
  <si>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</si>
  <si>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</si>
  <si>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</si>
  <si>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</si>
  <si>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</si>
  <si>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</si>
  <si>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</si>
  <si>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</si>
  <si>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</si>
  <si>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</si>
  <si>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</si>
  <si>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</si>
  <si>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</si>
  <si>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</si>
  <si>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</si>
  <si>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</si>
  <si>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</si>
  <si>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</si>
  <si>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</si>
  <si>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</si>
  <si>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</si>
  <si>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</si>
  <si>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</si>
  <si>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</si>
  <si>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</si>
  <si>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</si>
  <si>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</si>
  <si>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</si>
  <si>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</si>
  <si>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</si>
  <si>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</si>
  <si>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</si>
  <si>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</si>
  <si>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</si>
  <si>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</si>
  <si>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</si>
  <si>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</si>
  <si>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</si>
  <si>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</si>
  <si>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</si>
  <si>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</si>
  <si>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</si>
  <si>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</si>
  <si>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</si>
  <si>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</si>
  <si>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</si>
  <si>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</si>
  <si>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</si>
  <si>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</si>
  <si>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</si>
  <si>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</si>
  <si>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</si>
  <si>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</si>
  <si>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</si>
  <si>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</si>
  <si>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</si>
  <si>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</si>
  <si>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</si>
  <si>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</si>
  <si>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</si>
  <si>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</si>
  <si>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</si>
  <si>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</si>
  <si>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</si>
  <si>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</si>
  <si>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</si>
  <si>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</si>
  <si>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</si>
  <si>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</si>
  <si>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</si>
  <si>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</si>
  <si>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</si>
  <si>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</si>
  <si>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</si>
  <si>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</si>
  <si>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</si>
  <si>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</si>
  <si>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</si>
  <si>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</si>
  <si>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</si>
  <si>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</si>
  <si>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</si>
  <si>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</si>
  <si>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</si>
  <si>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</si>
  <si>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</si>
  <si>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</si>
  <si>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</si>
  <si>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</si>
  <si>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</si>
  <si>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</si>
  <si>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</si>
  <si>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</si>
  <si>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</si>
  <si>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</si>
  <si>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</si>
  <si>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</si>
  <si>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</si>
  <si>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</si>
  <si>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</si>
  <si>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</si>
  <si>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</si>
  <si>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</si>
  <si>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</si>
  <si>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</si>
  <si>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</si>
  <si>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</si>
  <si>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</si>
  <si>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</si>
  <si>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</si>
  <si>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</si>
  <si>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</si>
  <si>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</si>
  <si>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</si>
  <si>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</si>
  <si>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</si>
  <si>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</si>
  <si>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</si>
  <si>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</si>
  <si>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</si>
  <si>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</si>
  <si>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</si>
  <si>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</si>
  <si>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</si>
  <si>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</si>
  <si>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</si>
  <si>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</si>
  <si>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</si>
  <si>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</si>
  <si>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</si>
  <si>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</si>
  <si>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</si>
  <si>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</si>
  <si>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</si>
  <si>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</si>
  <si>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</si>
  <si>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</si>
  <si>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</si>
  <si>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</si>
  <si>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</si>
  <si>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</si>
  <si>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</si>
  <si>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</si>
  <si>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</si>
  <si>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</si>
  <si>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</si>
  <si>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</si>
  <si>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</si>
  <si>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</si>
  <si>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</si>
  <si>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</si>
  <si>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</si>
  <si>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</si>
  <si>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</si>
  <si>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</si>
  <si>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</si>
  <si>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</si>
  <si>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</si>
  <si>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</si>
  <si>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</si>
  <si>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</si>
  <si>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</si>
  <si>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</si>
  <si>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</si>
  <si>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</si>
  <si>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</si>
  <si>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</si>
  <si>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</si>
  <si>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</si>
  <si>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</si>
  <si>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</si>
  <si>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</si>
  <si>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</si>
  <si>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</si>
  <si>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</si>
  <si>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</si>
  <si>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</si>
  <si>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</si>
  <si>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</si>
  <si>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</si>
  <si>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</si>
  <si>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</si>
  <si>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</si>
  <si>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</si>
  <si>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</si>
  <si>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</si>
  <si>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</si>
  <si>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</si>
  <si>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</si>
  <si>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</si>
  <si>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</si>
  <si>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</si>
  <si>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</si>
  <si>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</si>
  <si>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</si>
  <si>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</si>
  <si>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</si>
  <si>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</si>
  <si>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</si>
  <si>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</si>
  <si>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</si>
  <si>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</si>
  <si>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</si>
  <si>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</si>
  <si>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</si>
  <si>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</si>
  <si>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</si>
  <si>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</si>
  <si>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</si>
  <si>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</si>
  <si>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</si>
  <si>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</si>
  <si>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</si>
  <si>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</si>
  <si>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</si>
  <si>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</si>
  <si>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</si>
  <si>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</si>
  <si>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</si>
  <si>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</si>
  <si>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</si>
  <si>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</si>
  <si>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</si>
  <si>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</si>
  <si>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</si>
  <si>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</si>
  <si>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</si>
  <si>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</si>
  <si>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</si>
  <si>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</si>
  <si>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</si>
  <si>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</si>
  <si>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</si>
  <si>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</si>
  <si>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</si>
  <si>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</si>
  <si>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</si>
  <si>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</si>
  <si>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</si>
  <si>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</si>
  <si>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</si>
  <si>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</si>
  <si>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</si>
  <si>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</si>
  <si>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</si>
  <si>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</si>
  <si>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</si>
  <si>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</si>
  <si>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</si>
  <si>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</si>
  <si>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</si>
  <si>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</si>
  <si>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</si>
  <si>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</si>
  <si>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</si>
  <si>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</si>
  <si>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</si>
  <si>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</si>
  <si>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</si>
  <si>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</si>
  <si>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</si>
  <si>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</si>
  <si>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</si>
  <si>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</si>
  <si>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</si>
  <si>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</si>
  <si>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</si>
  <si>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</si>
  <si>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</si>
  <si>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</si>
  <si>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</si>
  <si>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</si>
  <si>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</si>
  <si>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</si>
  <si>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</si>
  <si>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</si>
  <si>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</si>
  <si>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</si>
  <si>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</si>
  <si>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</si>
  <si>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</si>
  <si>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</si>
  <si>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</si>
  <si>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</si>
  <si>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</si>
  <si>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</si>
  <si>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</si>
  <si>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</si>
  <si>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</si>
  <si>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</si>
  <si>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</si>
  <si>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</si>
  <si>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</si>
  <si>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</si>
  <si>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</si>
  <si>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</si>
  <si>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</si>
  <si>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</si>
  <si>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</si>
  <si>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</si>
  <si>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</si>
  <si>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</si>
  <si>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</si>
  <si>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</si>
  <si>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</si>
  <si>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</si>
  <si>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</si>
  <si>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</si>
  <si>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</si>
  <si>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City Mileage MPG</t>
  </si>
  <si>
    <t>TOP 10 Cars with Highest Miles per Gallon</t>
  </si>
  <si>
    <t>City_Mileage MPG</t>
  </si>
  <si>
    <t>Displacement(in CC)</t>
  </si>
  <si>
    <t>Displacement in (L)</t>
  </si>
  <si>
    <t>Mileage per Displacement</t>
  </si>
  <si>
    <t>Top 10 Cars with Highest miles per gallon based on displacement</t>
  </si>
  <si>
    <t>Row Labels</t>
  </si>
  <si>
    <t>Grand Total</t>
  </si>
  <si>
    <t>Column Labels</t>
  </si>
  <si>
    <t>Count of Body_Type</t>
  </si>
  <si>
    <t>(blank)</t>
  </si>
  <si>
    <t>Correlation</t>
  </si>
  <si>
    <r>
      <t>BMW X4 (M Sport X Variants)</t>
    </r>
    <r>
      <rPr>
        <sz val="11"/>
        <color theme="1"/>
        <rFont val="Calibri"/>
        <family val="2"/>
        <scheme val="minor"/>
      </rPr>
      <t xml:space="preserve"> – AWD, 498 mm ground clearance, traction control, cruise control.</t>
    </r>
  </si>
  <si>
    <t>Count of Variant</t>
  </si>
  <si>
    <t>Body Type</t>
  </si>
  <si>
    <t>Most Popular body type from analysis of task2: Hatchback</t>
  </si>
  <si>
    <t>Bin</t>
  </si>
  <si>
    <t>Count of City Mileage MPG</t>
  </si>
  <si>
    <t>Count of Mileage per Displacement</t>
  </si>
  <si>
    <t>Count of Body Type</t>
  </si>
  <si>
    <t>Q1</t>
  </si>
  <si>
    <t>Q2</t>
  </si>
  <si>
    <t>Q3</t>
  </si>
  <si>
    <t>IQR</t>
  </si>
  <si>
    <t>lowerfence</t>
  </si>
  <si>
    <t>Upperfence</t>
  </si>
  <si>
    <t>More</t>
  </si>
  <si>
    <t>Frequency</t>
  </si>
  <si>
    <t>Bin size</t>
  </si>
  <si>
    <t>Interpretation: Have taken the make, model of the cars for compact city and family car. I have applied filter in city mileage and filtered out the best family car and compact city car. In family car, airbags, child locks are taken into consideration. And for compact city car, city mileage is taken into consideration</t>
  </si>
  <si>
    <t xml:space="preserve">Interpretation: Have applied filter for analysing a car for family. Applied filter for child safety, mileage. As per the filters applied, finalised a car Tata Nano Genx best suitable for family car </t>
  </si>
  <si>
    <t>Interpretation: Considered colums such as AWD, ground clearance, traction control, cruise control and found out the best car for adventurous drive, app;ied filters and BMW X4(M sports X variants) is suitable for adventurous rides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</si>
</sst>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b/>
      <i/>
      <sz val="11"/>
      <color theme="1"/>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1" fontId="0" fillId="0" borderId="0" xfId="0" applyNumberFormat="1"/>
    <xf numFmtId="20" fontId="0" fillId="0" borderId="0" xfId="0" applyNumberFormat="1"/>
    <xf numFmtId="0" fontId="1" fillId="0" borderId="0" xfId="0" applyFont="1"/>
    <xf numFmtId="0" fontId="1" fillId="0" borderId="1" xfId="0" applyFont="1" applyBorder="1"/>
    <xf numFmtId="0" fontId="0" fillId="0" borderId="1" xfId="0" applyBorder="1"/>
    <xf numFmtId="2" fontId="0" fillId="0" borderId="1" xfId="0" applyNumberFormat="1" applyBorder="1"/>
    <xf numFmtId="2" fontId="0" fillId="0" borderId="0" xfId="0" applyNumberFormat="1"/>
    <xf numFmtId="0" fontId="0" fillId="0" borderId="0" xfId="0" pivotButton="1"/>
    <xf numFmtId="0" fontId="0" fillId="0" borderId="0" xfId="0" applyAlignment="1">
      <alignment horizontal="left"/>
    </xf>
    <xf numFmtId="0" fontId="0" fillId="2" borderId="0" xfId="0" applyFill="1"/>
    <xf numFmtId="0" fontId="1" fillId="0" borderId="1" xfId="0" applyFont="1" applyBorder="1" applyAlignment="1">
      <alignment vertical="center" wrapText="1"/>
    </xf>
    <xf numFmtId="0" fontId="1" fillId="0" borderId="1" xfId="0" applyFont="1" applyBorder="1" applyAlignment="1">
      <alignment horizontal="center" wrapText="1"/>
    </xf>
    <xf numFmtId="0" fontId="1" fillId="0" borderId="1" xfId="0" applyFont="1" applyBorder="1" applyAlignment="1">
      <alignment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0" borderId="1" xfId="0" pivotButton="1" applyBorder="1"/>
    <xf numFmtId="0" fontId="0" fillId="0" borderId="1" xfId="0" applyBorder="1" applyAlignment="1">
      <alignment horizontal="left"/>
    </xf>
    <xf numFmtId="0" fontId="0" fillId="4" borderId="1" xfId="0" applyFill="1" applyBorder="1" applyAlignment="1">
      <alignment horizontal="left"/>
    </xf>
    <xf numFmtId="0" fontId="0" fillId="2" borderId="1" xfId="0" applyFill="1" applyBorder="1"/>
    <xf numFmtId="0" fontId="0" fillId="3" borderId="1" xfId="0" applyFill="1" applyBorder="1"/>
    <xf numFmtId="0" fontId="0" fillId="5" borderId="1" xfId="0" applyFill="1" applyBorder="1"/>
    <xf numFmtId="0" fontId="0" fillId="6" borderId="1" xfId="0" applyFill="1" applyBorder="1"/>
    <xf numFmtId="0" fontId="0" fillId="7" borderId="0" xfId="0" applyFill="1"/>
    <xf numFmtId="0" fontId="0" fillId="8" borderId="0" xfId="0" applyFill="1"/>
    <xf numFmtId="0" fontId="1" fillId="9" borderId="1" xfId="0" applyFont="1" applyFill="1" applyBorder="1"/>
    <xf numFmtId="0" fontId="0" fillId="0" borderId="2" xfId="0" applyBorder="1"/>
    <xf numFmtId="0" fontId="3" fillId="0" borderId="3" xfId="0" applyFont="1" applyBorder="1" applyAlignment="1">
      <alignment horizontal="center"/>
    </xf>
    <xf numFmtId="0" fontId="4" fillId="0" borderId="3" xfId="0" applyFont="1" applyBorder="1" applyAlignment="1">
      <alignment horizontal="center"/>
    </xf>
    <xf numFmtId="0" fontId="1" fillId="0" borderId="4" xfId="0" applyFont="1" applyBorder="1"/>
    <xf numFmtId="0" fontId="0" fillId="0" borderId="4" xfId="0" applyBorder="1"/>
    <xf numFmtId="1" fontId="0" fillId="0" borderId="1" xfId="0" applyNumberFormat="1" applyBorder="1"/>
    <xf numFmtId="0" fontId="2" fillId="2" borderId="1" xfId="0" applyFont="1" applyFill="1" applyBorder="1" applyAlignment="1">
      <alignment horizontal="center"/>
    </xf>
    <xf numFmtId="0" fontId="1" fillId="10" borderId="0" xfId="0" applyFont="1" applyFill="1"/>
    <xf numFmtId="0" fontId="0" fillId="10" borderId="0" xfId="0" applyFill="1" applyAlignment="1">
      <alignment horizontal="left" vertical="center" wrapText="1"/>
    </xf>
    <xf numFmtId="0" fontId="0" fillId="7" borderId="0" xfId="0" applyFill="1" applyAlignment="1">
      <alignment horizontal="left" vertical="center" wrapText="1"/>
    </xf>
    <xf numFmtId="0" fontId="0" fillId="2" borderId="0" xfId="0" applyFill="1" applyAlignment="1">
      <alignment horizontal="left" vertical="center" wrapText="1"/>
    </xf>
  </cellXfs>
  <cellStyles count="1">
    <cellStyle name="Normal" xfId="0" builtinId="0"/>
  </cellStyles>
  <dxfs count="28">
    <dxf>
      <fill>
        <patternFill patternType="solid">
          <bgColor rgb="FFFFFF0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0"/>
        </patternFill>
      </fill>
    </dxf>
    <dxf>
      <fill>
        <patternFill>
          <bgColor theme="0"/>
        </patternFill>
      </fill>
    </dxf>
    <dxf>
      <fill>
        <patternFill>
          <bgColor theme="0"/>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[C1_S6_Sakshi_Project1.xlsx]Task1!PivotTable1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Task1!$H$2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Task1!$G$3:$G$13</c:f>
              <c:strCache>
                <c:ptCount val="10"/>
                <c:pt idx="0">
                  <c:v>Suzuki</c:v>
                </c:pt>
                <c:pt idx="1">
                  <c:v>Hyundai</c:v>
                </c:pt>
                <c:pt idx="2">
                  <c:v>Mahindra</c:v>
                </c:pt>
                <c:pt idx="3">
                  <c:v>Tata</c:v>
                </c:pt>
                <c:pt idx="4">
                  <c:v>Toyota</c:v>
                </c:pt>
                <c:pt idx="5">
                  <c:v>Ford</c:v>
                </c:pt>
                <c:pt idx="6">
                  <c:v>Skoda</c:v>
                </c:pt>
                <c:pt idx="7">
                  <c:v>Bmw</c:v>
                </c:pt>
                <c:pt idx="8">
                  <c:v>Renault</c:v>
                </c:pt>
                <c:pt idx="9">
                  <c:v>Volkswagen</c:v>
                </c:pt>
              </c:strCache>
            </c:strRef>
          </c:cat>
          <c:val>
            <c:numRef>
              <c:f>Task1!$H$3:$H$13</c:f>
              <c:numCache>
                <c:formatCode>General</c:formatCode>
                <c:ptCount val="10"/>
                <c:pt idx="0">
                  <c:v>163</c:v>
                </c:pt>
                <c:pt idx="1">
                  <c:v>130</c:v>
                </c:pt>
                <c:pt idx="2">
                  <c:v>119</c:v>
                </c:pt>
                <c:pt idx="3">
                  <c:v>100</c:v>
                </c:pt>
                <c:pt idx="4">
                  <c:v>82</c:v>
                </c:pt>
                <c:pt idx="5">
                  <c:v>43</c:v>
                </c:pt>
                <c:pt idx="6">
                  <c:v>43</c:v>
                </c:pt>
                <c:pt idx="7">
                  <c:v>37</c:v>
                </c:pt>
                <c:pt idx="8">
                  <c:v>36</c:v>
                </c:pt>
                <c:pt idx="9">
                  <c:v>34</c:v>
                </c:pt>
              </c:numCache>
            </c:numRef>
          </c:val>
          <c:extLst>
            <c:ext xmlns:c16="http://schemas.microsoft.com/office/drawing/2014/chart" uri="{C3380CC4-5D6E-409C-BE32-E72D297353CC}">
              <c16:uniqueId val="{00000000-CB6F-4B92-AC3C-D732C5E0F04F}"/>
            </c:ext>
          </c:extLst>
        </c:ser>
        <c:dLbls>
          <c:dLblPos val="outEnd"/>
          <c:showLegendKey val="0"/>
          <c:showVal val="1"/>
          <c:showCatName val="0"/>
          <c:showSerName val="0"/>
          <c:showPercent val="0"/>
          <c:showBubbleSize val="0"/>
        </c:dLbls>
        <c:gapWidth val="219"/>
        <c:overlap val="-27"/>
        <c:axId val="2009325487"/>
        <c:axId val="2009313487"/>
      </c:barChart>
      <c:catAx>
        <c:axId val="2009325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13487"/>
        <c:crosses val="autoZero"/>
        <c:auto val="1"/>
        <c:lblAlgn val="ctr"/>
        <c:lblOffset val="100"/>
        <c:noMultiLvlLbl val="0"/>
      </c:catAx>
      <c:valAx>
        <c:axId val="2009313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2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[C1_S6_Sakshi_Project1.xlsx]Task2!PivotTable3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Task2!$K$7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Task2!$J$8:$J$18</c:f>
              <c:strCache>
                <c:ptCount val="10"/>
                <c:pt idx="0">
                  <c:v>Suzuki</c:v>
                </c:pt>
                <c:pt idx="1">
                  <c:v>Hyundai</c:v>
                </c:pt>
                <c:pt idx="2">
                  <c:v>Mahindra</c:v>
                </c:pt>
                <c:pt idx="3">
                  <c:v>Tata</c:v>
                </c:pt>
                <c:pt idx="4">
                  <c:v>Toyota</c:v>
                </c:pt>
                <c:pt idx="5">
                  <c:v>Ford</c:v>
                </c:pt>
                <c:pt idx="6">
                  <c:v>Skoda</c:v>
                </c:pt>
                <c:pt idx="7">
                  <c:v>Bmw</c:v>
                </c:pt>
                <c:pt idx="8">
                  <c:v>Renault</c:v>
                </c:pt>
                <c:pt idx="9">
                  <c:v>Volkswagen</c:v>
                </c:pt>
              </c:strCache>
            </c:strRef>
          </c:cat>
          <c:val>
            <c:numRef>
              <c:f>Task2!$K$8:$K$18</c:f>
              <c:numCache>
                <c:formatCode>General</c:formatCode>
                <c:ptCount val="10"/>
                <c:pt idx="0">
                  <c:v>163</c:v>
                </c:pt>
                <c:pt idx="1">
                  <c:v>130</c:v>
                </c:pt>
                <c:pt idx="2">
                  <c:v>119</c:v>
                </c:pt>
                <c:pt idx="3">
                  <c:v>100</c:v>
                </c:pt>
                <c:pt idx="4">
                  <c:v>82</c:v>
                </c:pt>
                <c:pt idx="5">
                  <c:v>43</c:v>
                </c:pt>
                <c:pt idx="6">
                  <c:v>43</c:v>
                </c:pt>
                <c:pt idx="7">
                  <c:v>37</c:v>
                </c:pt>
                <c:pt idx="8">
                  <c:v>36</c:v>
                </c:pt>
                <c:pt idx="9">
                  <c:v>34</c:v>
                </c:pt>
              </c:numCache>
            </c:numRef>
          </c:val>
          <c:extLst>
            <c:ext xmlns:c16="http://schemas.microsoft.com/office/drawing/2014/chart" uri="{C3380CC4-5D6E-409C-BE32-E72D297353CC}">
              <c16:uniqueId val="{00000000-E7D9-4953-89CA-8E211C0CAFB2}"/>
            </c:ext>
          </c:extLst>
        </c:ser>
        <c:dLbls>
          <c:dLblPos val="outEnd"/>
          <c:showLegendKey val="0"/>
          <c:showVal val="1"/>
          <c:showCatName val="0"/>
          <c:showSerName val="0"/>
          <c:showPercent val="0"/>
          <c:showBubbleSize val="0"/>
        </c:dLbls>
        <c:gapWidth val="219"/>
        <c:overlap val="-27"/>
        <c:axId val="2009316847"/>
        <c:axId val="2009318287"/>
      </c:barChart>
      <c:catAx>
        <c:axId val="200931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18287"/>
        <c:crosses val="autoZero"/>
        <c:auto val="1"/>
        <c:lblAlgn val="ctr"/>
        <c:lblOffset val="100"/>
        <c:noMultiLvlLbl val="0"/>
      </c:catAx>
      <c:valAx>
        <c:axId val="200931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1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[C1_S6_Sakshi_Project1.xlsx]Task3!PivotTable1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Task3!$B$3:$B$4</c:f>
              <c:strCache>
                <c:ptCount val="1"/>
                <c:pt idx="0">
                  <c:v>Coupe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Task3!$B$5:$B$15</c:f>
              <c:numCache>
                <c:formatCode>General</c:formatCode>
                <c:ptCount val="10"/>
                <c:pt idx="0">
                  <c:v>3</c:v>
                </c:pt>
              </c:numCache>
            </c:numRef>
          </c:val>
          <c:extLst>
            <c:ext xmlns:c16="http://schemas.microsoft.com/office/drawing/2014/chart" uri="{C3380CC4-5D6E-409C-BE32-E72D297353CC}">
              <c16:uniqueId val="{00000000-E776-408D-BF2D-08D79B5684DD}"/>
            </c:ext>
          </c:extLst>
        </c:ser>
        <c:ser>
          <c:idx val="1"/>
          <c:order val="1"/>
          <c:tx>
            <c:strRef>
              <c:f>Task3!$C$3:$C$4</c:f>
              <c:strCache>
                <c:ptCount val="1"/>
                <c:pt idx="0">
                  <c:v>Crossover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Task3!$C$5:$C$15</c:f>
              <c:numCache>
                <c:formatCode>General</c:formatCode>
                <c:ptCount val="10"/>
                <c:pt idx="1">
                  <c:v>3</c:v>
                </c:pt>
                <c:pt idx="6">
                  <c:v>4</c:v>
                </c:pt>
                <c:pt idx="7">
                  <c:v>3</c:v>
                </c:pt>
              </c:numCache>
            </c:numRef>
          </c:val>
          <c:extLst>
            <c:ext xmlns:c16="http://schemas.microsoft.com/office/drawing/2014/chart" uri="{C3380CC4-5D6E-409C-BE32-E72D297353CC}">
              <c16:uniqueId val="{00000001-E776-408D-BF2D-08D79B5684DD}"/>
            </c:ext>
          </c:extLst>
        </c:ser>
        <c:ser>
          <c:idx val="2"/>
          <c:order val="2"/>
          <c:tx>
            <c:strRef>
              <c:f>Task3!$D$3:$D$4</c:f>
              <c:strCache>
                <c:ptCount val="1"/>
                <c:pt idx="0">
                  <c:v>Crossover, SUV</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Task3!$D$5:$D$15</c:f>
              <c:numCache>
                <c:formatCode>General</c:formatCode>
                <c:ptCount val="10"/>
                <c:pt idx="0">
                  <c:v>2</c:v>
                </c:pt>
              </c:numCache>
            </c:numRef>
          </c:val>
          <c:extLst>
            <c:ext xmlns:c16="http://schemas.microsoft.com/office/drawing/2014/chart" uri="{C3380CC4-5D6E-409C-BE32-E72D297353CC}">
              <c16:uniqueId val="{00000002-E776-408D-BF2D-08D79B5684DD}"/>
            </c:ext>
          </c:extLst>
        </c:ser>
        <c:ser>
          <c:idx val="3"/>
          <c:order val="3"/>
          <c:tx>
            <c:strRef>
              <c:f>Task3!$E$3:$E$4</c:f>
              <c:strCache>
                <c:ptCount val="1"/>
                <c:pt idx="0">
                  <c:v>Hatchback</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Task3!$E$5:$E$15</c:f>
              <c:numCache>
                <c:formatCode>General</c:formatCode>
                <c:ptCount val="10"/>
                <c:pt idx="1">
                  <c:v>11</c:v>
                </c:pt>
                <c:pt idx="2">
                  <c:v>46</c:v>
                </c:pt>
                <c:pt idx="3">
                  <c:v>27</c:v>
                </c:pt>
                <c:pt idx="4">
                  <c:v>12</c:v>
                </c:pt>
                <c:pt idx="6">
                  <c:v>96</c:v>
                </c:pt>
                <c:pt idx="7">
                  <c:v>36</c:v>
                </c:pt>
                <c:pt idx="8">
                  <c:v>25</c:v>
                </c:pt>
                <c:pt idx="9">
                  <c:v>10</c:v>
                </c:pt>
              </c:numCache>
            </c:numRef>
          </c:val>
          <c:extLst>
            <c:ext xmlns:c16="http://schemas.microsoft.com/office/drawing/2014/chart" uri="{C3380CC4-5D6E-409C-BE32-E72D297353CC}">
              <c16:uniqueId val="{00000003-E776-408D-BF2D-08D79B5684DD}"/>
            </c:ext>
          </c:extLst>
        </c:ser>
        <c:ser>
          <c:idx val="4"/>
          <c:order val="4"/>
          <c:tx>
            <c:strRef>
              <c:f>Task3!$F$3:$F$4</c:f>
              <c:strCache>
                <c:ptCount val="1"/>
                <c:pt idx="0">
                  <c:v>MPV</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Task3!$F$5:$F$15</c:f>
              <c:numCache>
                <c:formatCode>General</c:formatCode>
                <c:ptCount val="10"/>
                <c:pt idx="3">
                  <c:v>8</c:v>
                </c:pt>
                <c:pt idx="6">
                  <c:v>17</c:v>
                </c:pt>
              </c:numCache>
            </c:numRef>
          </c:val>
          <c:extLst>
            <c:ext xmlns:c16="http://schemas.microsoft.com/office/drawing/2014/chart" uri="{C3380CC4-5D6E-409C-BE32-E72D297353CC}">
              <c16:uniqueId val="{00000004-E776-408D-BF2D-08D79B5684DD}"/>
            </c:ext>
          </c:extLst>
        </c:ser>
        <c:ser>
          <c:idx val="5"/>
          <c:order val="5"/>
          <c:tx>
            <c:strRef>
              <c:f>Task3!$G$3:$G$4</c:f>
              <c:strCache>
                <c:ptCount val="1"/>
                <c:pt idx="0">
                  <c:v>MUV</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Task3!$G$5:$G$15</c:f>
              <c:numCache>
                <c:formatCode>General</c:formatCode>
                <c:ptCount val="10"/>
                <c:pt idx="4">
                  <c:v>11</c:v>
                </c:pt>
                <c:pt idx="6">
                  <c:v>4</c:v>
                </c:pt>
                <c:pt idx="7">
                  <c:v>1</c:v>
                </c:pt>
                <c:pt idx="8">
                  <c:v>16</c:v>
                </c:pt>
              </c:numCache>
            </c:numRef>
          </c:val>
          <c:extLst>
            <c:ext xmlns:c16="http://schemas.microsoft.com/office/drawing/2014/chart" uri="{C3380CC4-5D6E-409C-BE32-E72D297353CC}">
              <c16:uniqueId val="{00000005-E776-408D-BF2D-08D79B5684DD}"/>
            </c:ext>
          </c:extLst>
        </c:ser>
        <c:ser>
          <c:idx val="6"/>
          <c:order val="6"/>
          <c:tx>
            <c:strRef>
              <c:f>Task3!$H$3:$H$4</c:f>
              <c:strCache>
                <c:ptCount val="1"/>
                <c:pt idx="0">
                  <c:v>Sedan</c:v>
                </c:pt>
              </c:strCache>
            </c:strRef>
          </c:tx>
          <c:spPr>
            <a:solidFill>
              <a:schemeClr val="accent1">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Task3!$H$5:$H$15</c:f>
              <c:numCache>
                <c:formatCode>General</c:formatCode>
                <c:ptCount val="10"/>
                <c:pt idx="0">
                  <c:v>16</c:v>
                </c:pt>
                <c:pt idx="1">
                  <c:v>13</c:v>
                </c:pt>
                <c:pt idx="2">
                  <c:v>44</c:v>
                </c:pt>
                <c:pt idx="3">
                  <c:v>6</c:v>
                </c:pt>
                <c:pt idx="5">
                  <c:v>39</c:v>
                </c:pt>
                <c:pt idx="6">
                  <c:v>31</c:v>
                </c:pt>
                <c:pt idx="7">
                  <c:v>20</c:v>
                </c:pt>
                <c:pt idx="8">
                  <c:v>32</c:v>
                </c:pt>
                <c:pt idx="9">
                  <c:v>22</c:v>
                </c:pt>
              </c:numCache>
            </c:numRef>
          </c:val>
          <c:extLst>
            <c:ext xmlns:c16="http://schemas.microsoft.com/office/drawing/2014/chart" uri="{C3380CC4-5D6E-409C-BE32-E72D297353CC}">
              <c16:uniqueId val="{00000006-E776-408D-BF2D-08D79B5684DD}"/>
            </c:ext>
          </c:extLst>
        </c:ser>
        <c:ser>
          <c:idx val="7"/>
          <c:order val="7"/>
          <c:tx>
            <c:strRef>
              <c:f>Task3!$I$3:$I$4</c:f>
              <c:strCache>
                <c:ptCount val="1"/>
                <c:pt idx="0">
                  <c:v>Sedan, Coupe</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Task3!$I$5:$I$15</c:f>
              <c:numCache>
                <c:formatCode>General</c:formatCode>
                <c:ptCount val="10"/>
                <c:pt idx="1">
                  <c:v>1</c:v>
                </c:pt>
              </c:numCache>
            </c:numRef>
          </c:val>
          <c:extLst>
            <c:ext xmlns:c16="http://schemas.microsoft.com/office/drawing/2014/chart" uri="{C3380CC4-5D6E-409C-BE32-E72D297353CC}">
              <c16:uniqueId val="{00000007-E776-408D-BF2D-08D79B5684DD}"/>
            </c:ext>
          </c:extLst>
        </c:ser>
        <c:ser>
          <c:idx val="8"/>
          <c:order val="8"/>
          <c:tx>
            <c:strRef>
              <c:f>Task3!$J$3:$J$4</c:f>
              <c:strCache>
                <c:ptCount val="1"/>
                <c:pt idx="0">
                  <c:v>Sports, Convertible</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Task3!$J$5:$J$15</c:f>
              <c:numCache>
                <c:formatCode>General</c:formatCode>
                <c:ptCount val="10"/>
                <c:pt idx="0">
                  <c:v>2</c:v>
                </c:pt>
              </c:numCache>
            </c:numRef>
          </c:val>
          <c:extLst>
            <c:ext xmlns:c16="http://schemas.microsoft.com/office/drawing/2014/chart" uri="{C3380CC4-5D6E-409C-BE32-E72D297353CC}">
              <c16:uniqueId val="{00000008-E776-408D-BF2D-08D79B5684DD}"/>
            </c:ext>
          </c:extLst>
        </c:ser>
        <c:ser>
          <c:idx val="9"/>
          <c:order val="9"/>
          <c:tx>
            <c:strRef>
              <c:f>Task3!$K$3:$K$4</c:f>
              <c:strCache>
                <c:ptCount val="1"/>
                <c:pt idx="0">
                  <c:v>SUV</c:v>
                </c:pt>
              </c:strCache>
            </c:strRef>
          </c:tx>
          <c:spPr>
            <a:solidFill>
              <a:schemeClr val="accent4">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Task3!$K$5:$K$15</c:f>
              <c:numCache>
                <c:formatCode>General</c:formatCode>
                <c:ptCount val="10"/>
                <c:pt idx="0">
                  <c:v>12</c:v>
                </c:pt>
                <c:pt idx="1">
                  <c:v>15</c:v>
                </c:pt>
                <c:pt idx="2">
                  <c:v>40</c:v>
                </c:pt>
                <c:pt idx="3">
                  <c:v>77</c:v>
                </c:pt>
                <c:pt idx="4">
                  <c:v>13</c:v>
                </c:pt>
                <c:pt idx="5">
                  <c:v>4</c:v>
                </c:pt>
                <c:pt idx="6">
                  <c:v>11</c:v>
                </c:pt>
                <c:pt idx="7">
                  <c:v>40</c:v>
                </c:pt>
                <c:pt idx="8">
                  <c:v>9</c:v>
                </c:pt>
                <c:pt idx="9">
                  <c:v>2</c:v>
                </c:pt>
              </c:numCache>
            </c:numRef>
          </c:val>
          <c:extLst>
            <c:ext xmlns:c16="http://schemas.microsoft.com/office/drawing/2014/chart" uri="{C3380CC4-5D6E-409C-BE32-E72D297353CC}">
              <c16:uniqueId val="{00000009-E776-408D-BF2D-08D79B5684DD}"/>
            </c:ext>
          </c:extLst>
        </c:ser>
        <c:ser>
          <c:idx val="10"/>
          <c:order val="10"/>
          <c:tx>
            <c:strRef>
              <c:f>Task3!$L$3:$L$4</c:f>
              <c:strCache>
                <c:ptCount val="1"/>
                <c:pt idx="0">
                  <c:v>SUV, Crossover</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Task3!$L$5:$L$15</c:f>
              <c:numCache>
                <c:formatCode>General</c:formatCode>
                <c:ptCount val="10"/>
                <c:pt idx="0">
                  <c:v>2</c:v>
                </c:pt>
              </c:numCache>
            </c:numRef>
          </c:val>
          <c:extLst>
            <c:ext xmlns:c16="http://schemas.microsoft.com/office/drawing/2014/chart" uri="{C3380CC4-5D6E-409C-BE32-E72D297353CC}">
              <c16:uniqueId val="{0000000A-E776-408D-BF2D-08D79B5684DD}"/>
            </c:ext>
          </c:extLst>
        </c:ser>
        <c:ser>
          <c:idx val="11"/>
          <c:order val="11"/>
          <c:tx>
            <c:strRef>
              <c:f>Task3!$M$3:$M$4</c:f>
              <c:strCache>
                <c:ptCount val="1"/>
                <c:pt idx="0">
                  <c:v>(blank)</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Task3!$M$5:$M$15</c:f>
              <c:numCache>
                <c:formatCode>General</c:formatCode>
                <c:ptCount val="10"/>
              </c:numCache>
            </c:numRef>
          </c:val>
          <c:extLst>
            <c:ext xmlns:c16="http://schemas.microsoft.com/office/drawing/2014/chart" uri="{C3380CC4-5D6E-409C-BE32-E72D297353CC}">
              <c16:uniqueId val="{0000000B-E776-408D-BF2D-08D79B5684DD}"/>
            </c:ext>
          </c:extLst>
        </c:ser>
        <c:dLbls>
          <c:dLblPos val="outEnd"/>
          <c:showLegendKey val="0"/>
          <c:showVal val="1"/>
          <c:showCatName val="0"/>
          <c:showSerName val="0"/>
          <c:showPercent val="0"/>
          <c:showBubbleSize val="0"/>
        </c:dLbls>
        <c:gapWidth val="219"/>
        <c:overlap val="-27"/>
        <c:axId val="435967551"/>
        <c:axId val="435980511"/>
      </c:barChart>
      <c:catAx>
        <c:axId val="43596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980511"/>
        <c:crosses val="autoZero"/>
        <c:auto val="1"/>
        <c:lblAlgn val="ctr"/>
        <c:lblOffset val="100"/>
        <c:noMultiLvlLbl val="0"/>
      </c:catAx>
      <c:valAx>
        <c:axId val="43598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967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Task5!$B$1</c:f>
              <c:strCache>
                <c:ptCount val="1"/>
                <c:pt idx="0">
                  <c:v>City_Mileage_km_litre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strRef>
              <c:f>Task5!$A$2:$A$788</c:f>
              <c:strCach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strCache>
            </c:strRef>
          </c:xVal>
          <c:yVal>
            <c:numRef>
              <c:f>Task5!$B$2:$B$788</c:f>
              <c:numCache>
                <c:formatCode>General</c:formatCode>
                <c:ptCount val="787"/>
                <c:pt idx="0">
                  <c:v>23.6</c:v>
                </c:pt>
                <c:pt idx="1">
                  <c:v>23.6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3">
                  <c:v>14</c:v>
                </c:pt>
                <c:pt idx="24">
                  <c:v>14</c:v>
                </c:pt>
                <c:pt idx="25">
                  <c:v>19</c:v>
                </c:pt>
                <c:pt idx="26">
                  <c:v>14</c:v>
                </c:pt>
                <c:pt idx="28">
                  <c:v>14</c:v>
                </c:pt>
                <c:pt idx="29">
                  <c:v>23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94">
                  <c:v>14.6</c:v>
                </c:pt>
                <c:pt idx="95">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51">
                  <c:v>15.3</c:v>
                </c:pt>
                <c:pt idx="152">
                  <c:v>15.3</c:v>
                </c:pt>
                <c:pt idx="153">
                  <c:v>15.3</c:v>
                </c:pt>
                <c:pt idx="154">
                  <c:v>15.3</c:v>
                </c:pt>
                <c:pt idx="158">
                  <c:v>15.3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200">
                  <c:v>11.3</c:v>
                </c:pt>
                <c:pt idx="201">
                  <c:v>15.1</c:v>
                </c:pt>
                <c:pt idx="202">
                  <c:v>15.1</c:v>
                </c:pt>
                <c:pt idx="203">
                  <c:v>15.1</c:v>
                </c:pt>
                <c:pt idx="204">
                  <c:v>15.1</c:v>
                </c:pt>
                <c:pt idx="205">
                  <c:v>16</c:v>
                </c:pt>
                <c:pt idx="206">
                  <c:v>16</c:v>
                </c:pt>
                <c:pt idx="207">
                  <c:v>16</c:v>
                </c:pt>
                <c:pt idx="211">
                  <c:v>10</c:v>
                </c:pt>
                <c:pt idx="212">
                  <c:v>12.5</c:v>
                </c:pt>
                <c:pt idx="213">
                  <c:v>7</c:v>
                </c:pt>
                <c:pt idx="214">
                  <c:v>13.5</c:v>
                </c:pt>
                <c:pt idx="215">
                  <c:v>13.5</c:v>
                </c:pt>
                <c:pt idx="216">
                  <c:v>13.5</c:v>
                </c:pt>
                <c:pt idx="238">
                  <c:v>23</c:v>
                </c:pt>
                <c:pt idx="239">
                  <c:v>23</c:v>
                </c:pt>
                <c:pt idx="240">
                  <c:v>23</c:v>
                </c:pt>
                <c:pt idx="241">
                  <c:v>23</c:v>
                </c:pt>
                <c:pt idx="242">
                  <c:v>23</c:v>
                </c:pt>
                <c:pt idx="244">
                  <c:v>23</c:v>
                </c:pt>
                <c:pt idx="245">
                  <c:v>23</c:v>
                </c:pt>
                <c:pt idx="246">
                  <c:v>23</c:v>
                </c:pt>
                <c:pt idx="247">
                  <c:v>23</c:v>
                </c:pt>
                <c:pt idx="248">
                  <c:v>23</c:v>
                </c:pt>
                <c:pt idx="249">
                  <c:v>24</c:v>
                </c:pt>
                <c:pt idx="250">
                  <c:v>24</c:v>
                </c:pt>
                <c:pt idx="251">
                  <c:v>18.899999999999999</c:v>
                </c:pt>
                <c:pt idx="252">
                  <c:v>18.899999999999999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88">
                  <c:v>10.199999999999999</c:v>
                </c:pt>
                <c:pt idx="389">
                  <c:v>10</c:v>
                </c:pt>
                <c:pt idx="390">
                  <c:v>10</c:v>
                </c:pt>
                <c:pt idx="391">
                  <c:v>16</c:v>
                </c:pt>
                <c:pt idx="392">
                  <c:v>16</c:v>
                </c:pt>
                <c:pt idx="393">
                  <c:v>16</c:v>
                </c:pt>
                <c:pt idx="394">
                  <c:v>16</c:v>
                </c:pt>
                <c:pt idx="395">
                  <c:v>16</c:v>
                </c:pt>
                <c:pt idx="396">
                  <c:v>16</c:v>
                </c:pt>
                <c:pt idx="398">
                  <c:v>19.899999999999999</c:v>
                </c:pt>
                <c:pt idx="399">
                  <c:v>19.899999999999999</c:v>
                </c:pt>
                <c:pt idx="401">
                  <c:v>14</c:v>
                </c:pt>
                <c:pt idx="407">
                  <c:v>14</c:v>
                </c:pt>
                <c:pt idx="421">
                  <c:v>21.04</c:v>
                </c:pt>
                <c:pt idx="422">
                  <c:v>21.04</c:v>
                </c:pt>
                <c:pt idx="423">
                  <c:v>21.04</c:v>
                </c:pt>
                <c:pt idx="424">
                  <c:v>21.04</c:v>
                </c:pt>
                <c:pt idx="425">
                  <c:v>21.04</c:v>
                </c:pt>
                <c:pt idx="426">
                  <c:v>21.04</c:v>
                </c:pt>
                <c:pt idx="427">
                  <c:v>21.04</c:v>
                </c:pt>
                <c:pt idx="428">
                  <c:v>12.1</c:v>
                </c:pt>
                <c:pt idx="438">
                  <c:v>19</c:v>
                </c:pt>
                <c:pt idx="439">
                  <c:v>17</c:v>
                </c:pt>
                <c:pt idx="440">
                  <c:v>80</c:v>
                </c:pt>
                <c:pt idx="441">
                  <c:v>80</c:v>
                </c:pt>
                <c:pt idx="452">
                  <c:v>18.489999999999998</c:v>
                </c:pt>
                <c:pt idx="453">
                  <c:v>18.489999999999998</c:v>
                </c:pt>
                <c:pt idx="454">
                  <c:v>18.489999999999998</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7">
                  <c:v>16</c:v>
                </c:pt>
                <c:pt idx="478">
                  <c:v>16</c:v>
                </c:pt>
                <c:pt idx="479">
                  <c:v>16</c:v>
                </c:pt>
                <c:pt idx="480">
                  <c:v>16</c:v>
                </c:pt>
                <c:pt idx="481">
                  <c:v>16</c:v>
                </c:pt>
                <c:pt idx="482">
                  <c:v>16</c:v>
                </c:pt>
                <c:pt idx="483">
                  <c:v>16</c:v>
                </c:pt>
                <c:pt idx="484">
                  <c:v>16</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7">
                  <c:v>18</c:v>
                </c:pt>
                <c:pt idx="548">
                  <c:v>18</c:v>
                </c:pt>
                <c:pt idx="549">
                  <c:v>18</c:v>
                </c:pt>
                <c:pt idx="551">
                  <c:v>15.71</c:v>
                </c:pt>
                <c:pt idx="560">
                  <c:v>5.3</c:v>
                </c:pt>
                <c:pt idx="561">
                  <c:v>13</c:v>
                </c:pt>
                <c:pt idx="562">
                  <c:v>13</c:v>
                </c:pt>
                <c:pt idx="564">
                  <c:v>17</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4">
                  <c:v>10.7</c:v>
                </c:pt>
                <c:pt idx="615">
                  <c:v>10.3</c:v>
                </c:pt>
                <c:pt idx="616">
                  <c:v>11.4</c:v>
                </c:pt>
                <c:pt idx="617">
                  <c:v>11.4</c:v>
                </c:pt>
                <c:pt idx="618">
                  <c:v>11.4</c:v>
                </c:pt>
                <c:pt idx="619">
                  <c:v>10.8</c:v>
                </c:pt>
                <c:pt idx="620">
                  <c:v>10.8</c:v>
                </c:pt>
                <c:pt idx="621">
                  <c:v>10.8</c:v>
                </c:pt>
                <c:pt idx="622">
                  <c:v>13.93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42">
                  <c:v>15.1</c:v>
                </c:pt>
                <c:pt idx="645">
                  <c:v>7.32</c:v>
                </c:pt>
                <c:pt idx="646">
                  <c:v>18</c:v>
                </c:pt>
                <c:pt idx="647">
                  <c:v>18</c:v>
                </c:pt>
                <c:pt idx="648">
                  <c:v>20.7</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8">
                  <c:v>21.56</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24">
                  <c:v>8.4</c:v>
                </c:pt>
                <c:pt idx="725">
                  <c:v>13.1</c:v>
                </c:pt>
                <c:pt idx="726">
                  <c:v>15.01</c:v>
                </c:pt>
                <c:pt idx="729">
                  <c:v>4.45</c:v>
                </c:pt>
                <c:pt idx="749">
                  <c:v>13.8</c:v>
                </c:pt>
                <c:pt idx="750">
                  <c:v>13.8</c:v>
                </c:pt>
                <c:pt idx="751">
                  <c:v>13.8</c:v>
                </c:pt>
                <c:pt idx="752">
                  <c:v>13.8</c:v>
                </c:pt>
                <c:pt idx="753">
                  <c:v>12.8</c:v>
                </c:pt>
                <c:pt idx="754">
                  <c:v>12.8</c:v>
                </c:pt>
                <c:pt idx="784">
                  <c:v>18</c:v>
                </c:pt>
                <c:pt idx="785">
                  <c:v>18</c:v>
                </c:pt>
                <c:pt idx="786">
                  <c:v>18</c:v>
                </c:pt>
              </c:numCache>
            </c:numRef>
          </c:yVal>
          <c:smooth val="0"/>
          <c:extLst>
            <c:ext xmlns:c16="http://schemas.microsoft.com/office/drawing/2014/chart" uri="{C3380CC4-5D6E-409C-BE32-E72D297353CC}">
              <c16:uniqueId val="{00000001-287E-4C26-B442-187C08E380A7}"/>
            </c:ext>
          </c:extLst>
        </c:ser>
        <c:dLbls>
          <c:showLegendKey val="0"/>
          <c:showVal val="0"/>
          <c:showCatName val="0"/>
          <c:showSerName val="0"/>
          <c:showPercent val="0"/>
          <c:showBubbleSize val="0"/>
        </c:dLbls>
        <c:axId val="474862959"/>
        <c:axId val="474854799"/>
      </c:scatterChart>
      <c:valAx>
        <c:axId val="474862959"/>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4854799"/>
        <c:crosses val="autoZero"/>
        <c:crossBetween val="midCat"/>
      </c:valAx>
      <c:valAx>
        <c:axId val="47485479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4862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Task5!$L$1</c:f>
              <c:strCache>
                <c:ptCount val="1"/>
                <c:pt idx="0">
                  <c:v>City_Mileage_km_litre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Task5!$K$2:$K$788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3">
                  <c:v>45</c:v>
                </c:pt>
                <c:pt idx="324">
                  <c:v>45</c:v>
                </c:pt>
                <c:pt idx="325">
                  <c:v>45</c:v>
                </c:pt>
                <c:pt idx="326">
                  <c:v>45</c:v>
                </c:pt>
                <c:pt idx="327">
                  <c:v>45</c:v>
                </c:pt>
                <c:pt idx="328">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500">
                  <c:v>60</c:v>
                </c:pt>
                <c:pt idx="501">
                  <c:v>60</c:v>
                </c:pt>
                <c:pt idx="502">
                  <c:v>60</c:v>
                </c:pt>
                <c:pt idx="504">
                  <c:v>60</c:v>
                </c:pt>
                <c:pt idx="505">
                  <c:v>60</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3">
                  <c:v>60</c:v>
                </c:pt>
                <c:pt idx="754">
                  <c:v>60</c:v>
                </c:pt>
                <c:pt idx="755">
                  <c:v>60</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xVal>
          <c:yVal>
            <c:numRef>
              <c:f>Task5!$L$2:$L$788</c:f>
              <c:numCache>
                <c:formatCode>General</c:formatCode>
                <c:ptCount val="787"/>
                <c:pt idx="0">
                  <c:v>23.6</c:v>
                </c:pt>
                <c:pt idx="1">
                  <c:v>23.6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3">
                  <c:v>14</c:v>
                </c:pt>
                <c:pt idx="24">
                  <c:v>14</c:v>
                </c:pt>
                <c:pt idx="25">
                  <c:v>19</c:v>
                </c:pt>
                <c:pt idx="26">
                  <c:v>14</c:v>
                </c:pt>
                <c:pt idx="28">
                  <c:v>14</c:v>
                </c:pt>
                <c:pt idx="29">
                  <c:v>23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94">
                  <c:v>14.6</c:v>
                </c:pt>
                <c:pt idx="95">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51">
                  <c:v>15.3</c:v>
                </c:pt>
                <c:pt idx="152">
                  <c:v>15.3</c:v>
                </c:pt>
                <c:pt idx="153">
                  <c:v>15.3</c:v>
                </c:pt>
                <c:pt idx="154">
                  <c:v>15.3</c:v>
                </c:pt>
                <c:pt idx="158">
                  <c:v>15.3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200">
                  <c:v>11.3</c:v>
                </c:pt>
                <c:pt idx="201">
                  <c:v>15.1</c:v>
                </c:pt>
                <c:pt idx="202">
                  <c:v>15.1</c:v>
                </c:pt>
                <c:pt idx="203">
                  <c:v>15.1</c:v>
                </c:pt>
                <c:pt idx="204">
                  <c:v>15.1</c:v>
                </c:pt>
                <c:pt idx="205">
                  <c:v>16</c:v>
                </c:pt>
                <c:pt idx="206">
                  <c:v>16</c:v>
                </c:pt>
                <c:pt idx="207">
                  <c:v>16</c:v>
                </c:pt>
                <c:pt idx="211">
                  <c:v>10</c:v>
                </c:pt>
                <c:pt idx="212">
                  <c:v>12.5</c:v>
                </c:pt>
                <c:pt idx="213">
                  <c:v>7</c:v>
                </c:pt>
                <c:pt idx="214">
                  <c:v>13.5</c:v>
                </c:pt>
                <c:pt idx="215">
                  <c:v>13.5</c:v>
                </c:pt>
                <c:pt idx="216">
                  <c:v>13.5</c:v>
                </c:pt>
                <c:pt idx="238">
                  <c:v>23</c:v>
                </c:pt>
                <c:pt idx="239">
                  <c:v>23</c:v>
                </c:pt>
                <c:pt idx="240">
                  <c:v>23</c:v>
                </c:pt>
                <c:pt idx="241">
                  <c:v>23</c:v>
                </c:pt>
                <c:pt idx="242">
                  <c:v>23</c:v>
                </c:pt>
                <c:pt idx="244">
                  <c:v>23</c:v>
                </c:pt>
                <c:pt idx="245">
                  <c:v>23</c:v>
                </c:pt>
                <c:pt idx="246">
                  <c:v>23</c:v>
                </c:pt>
                <c:pt idx="247">
                  <c:v>23</c:v>
                </c:pt>
                <c:pt idx="248">
                  <c:v>23</c:v>
                </c:pt>
                <c:pt idx="249">
                  <c:v>24</c:v>
                </c:pt>
                <c:pt idx="250">
                  <c:v>24</c:v>
                </c:pt>
                <c:pt idx="251">
                  <c:v>18.899999999999999</c:v>
                </c:pt>
                <c:pt idx="252">
                  <c:v>18.899999999999999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88">
                  <c:v>10.199999999999999</c:v>
                </c:pt>
                <c:pt idx="389">
                  <c:v>10</c:v>
                </c:pt>
                <c:pt idx="390">
                  <c:v>10</c:v>
                </c:pt>
                <c:pt idx="391">
                  <c:v>16</c:v>
                </c:pt>
                <c:pt idx="392">
                  <c:v>16</c:v>
                </c:pt>
                <c:pt idx="393">
                  <c:v>16</c:v>
                </c:pt>
                <c:pt idx="394">
                  <c:v>16</c:v>
                </c:pt>
                <c:pt idx="395">
                  <c:v>16</c:v>
                </c:pt>
                <c:pt idx="396">
                  <c:v>16</c:v>
                </c:pt>
                <c:pt idx="398">
                  <c:v>19.899999999999999</c:v>
                </c:pt>
                <c:pt idx="399">
                  <c:v>19.899999999999999</c:v>
                </c:pt>
                <c:pt idx="401">
                  <c:v>14</c:v>
                </c:pt>
                <c:pt idx="407">
                  <c:v>14</c:v>
                </c:pt>
                <c:pt idx="421">
                  <c:v>21.04</c:v>
                </c:pt>
                <c:pt idx="422">
                  <c:v>21.04</c:v>
                </c:pt>
                <c:pt idx="423">
                  <c:v>21.04</c:v>
                </c:pt>
                <c:pt idx="424">
                  <c:v>21.04</c:v>
                </c:pt>
                <c:pt idx="425">
                  <c:v>21.04</c:v>
                </c:pt>
                <c:pt idx="426">
                  <c:v>21.04</c:v>
                </c:pt>
                <c:pt idx="427">
                  <c:v>21.04</c:v>
                </c:pt>
                <c:pt idx="428">
                  <c:v>12.1</c:v>
                </c:pt>
                <c:pt idx="438">
                  <c:v>19</c:v>
                </c:pt>
                <c:pt idx="439">
                  <c:v>17</c:v>
                </c:pt>
                <c:pt idx="440">
                  <c:v>80</c:v>
                </c:pt>
                <c:pt idx="441">
                  <c:v>80</c:v>
                </c:pt>
                <c:pt idx="452">
                  <c:v>18.489999999999998</c:v>
                </c:pt>
                <c:pt idx="453">
                  <c:v>18.489999999999998</c:v>
                </c:pt>
                <c:pt idx="454">
                  <c:v>18.489999999999998</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7">
                  <c:v>16</c:v>
                </c:pt>
                <c:pt idx="478">
                  <c:v>16</c:v>
                </c:pt>
                <c:pt idx="479">
                  <c:v>16</c:v>
                </c:pt>
                <c:pt idx="480">
                  <c:v>16</c:v>
                </c:pt>
                <c:pt idx="481">
                  <c:v>16</c:v>
                </c:pt>
                <c:pt idx="482">
                  <c:v>16</c:v>
                </c:pt>
                <c:pt idx="483">
                  <c:v>16</c:v>
                </c:pt>
                <c:pt idx="484">
                  <c:v>16</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7">
                  <c:v>18</c:v>
                </c:pt>
                <c:pt idx="548">
                  <c:v>18</c:v>
                </c:pt>
                <c:pt idx="549">
                  <c:v>18</c:v>
                </c:pt>
                <c:pt idx="551">
                  <c:v>15.71</c:v>
                </c:pt>
                <c:pt idx="560">
                  <c:v>5.3</c:v>
                </c:pt>
                <c:pt idx="561">
                  <c:v>13</c:v>
                </c:pt>
                <c:pt idx="562">
                  <c:v>13</c:v>
                </c:pt>
                <c:pt idx="564">
                  <c:v>17</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4">
                  <c:v>10.7</c:v>
                </c:pt>
                <c:pt idx="615">
                  <c:v>10.3</c:v>
                </c:pt>
                <c:pt idx="616">
                  <c:v>11.4</c:v>
                </c:pt>
                <c:pt idx="617">
                  <c:v>11.4</c:v>
                </c:pt>
                <c:pt idx="618">
                  <c:v>11.4</c:v>
                </c:pt>
                <c:pt idx="619">
                  <c:v>10.8</c:v>
                </c:pt>
                <c:pt idx="620">
                  <c:v>10.8</c:v>
                </c:pt>
                <c:pt idx="621">
                  <c:v>10.8</c:v>
                </c:pt>
                <c:pt idx="622">
                  <c:v>13.93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42">
                  <c:v>15.1</c:v>
                </c:pt>
                <c:pt idx="645">
                  <c:v>7.32</c:v>
                </c:pt>
                <c:pt idx="646">
                  <c:v>18</c:v>
                </c:pt>
                <c:pt idx="647">
                  <c:v>18</c:v>
                </c:pt>
                <c:pt idx="648">
                  <c:v>20.7</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8">
                  <c:v>21.56</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24">
                  <c:v>8.4</c:v>
                </c:pt>
                <c:pt idx="725">
                  <c:v>13.1</c:v>
                </c:pt>
                <c:pt idx="726">
                  <c:v>15.01</c:v>
                </c:pt>
                <c:pt idx="729">
                  <c:v>4.45</c:v>
                </c:pt>
                <c:pt idx="749">
                  <c:v>13.8</c:v>
                </c:pt>
                <c:pt idx="750">
                  <c:v>13.8</c:v>
                </c:pt>
                <c:pt idx="751">
                  <c:v>13.8</c:v>
                </c:pt>
                <c:pt idx="752">
                  <c:v>13.8</c:v>
                </c:pt>
                <c:pt idx="753">
                  <c:v>12.8</c:v>
                </c:pt>
                <c:pt idx="754">
                  <c:v>12.8</c:v>
                </c:pt>
                <c:pt idx="784">
                  <c:v>18</c:v>
                </c:pt>
                <c:pt idx="785">
                  <c:v>18</c:v>
                </c:pt>
                <c:pt idx="786">
                  <c:v>18</c:v>
                </c:pt>
              </c:numCache>
            </c:numRef>
          </c:yVal>
          <c:smooth val="0"/>
          <c:extLst>
            <c:ext xmlns:c16="http://schemas.microsoft.com/office/drawing/2014/chart" uri="{C3380CC4-5D6E-409C-BE32-E72D297353CC}">
              <c16:uniqueId val="{00000001-CF0A-4603-A2DB-426E0EBEBADD}"/>
            </c:ext>
          </c:extLst>
        </c:ser>
        <c:dLbls>
          <c:showLegendKey val="0"/>
          <c:showVal val="0"/>
          <c:showCatName val="0"/>
          <c:showSerName val="0"/>
          <c:showPercent val="0"/>
          <c:showBubbleSize val="0"/>
        </c:dLbls>
        <c:axId val="435977151"/>
        <c:axId val="474846159"/>
      </c:scatterChart>
      <c:valAx>
        <c:axId val="435977151"/>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4846159"/>
        <c:crosses val="autoZero"/>
        <c:crossBetween val="midCat"/>
      </c:valAx>
      <c:valAx>
        <c:axId val="47484615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9771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v>Frequency</c:v>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Task9!$C$10:$C$16</c:f>
              <c:strCache>
                <c:ptCount val="7"/>
                <c:pt idx="0">
                  <c:v>0</c:v>
                </c:pt>
                <c:pt idx="1">
                  <c:v>980</c:v>
                </c:pt>
                <c:pt idx="2">
                  <c:v>1960</c:v>
                </c:pt>
                <c:pt idx="3">
                  <c:v>2940</c:v>
                </c:pt>
                <c:pt idx="4">
                  <c:v>3920</c:v>
                </c:pt>
                <c:pt idx="5">
                  <c:v>4900</c:v>
                </c:pt>
                <c:pt idx="6">
                  <c:v>More</c:v>
                </c:pt>
              </c:strCache>
            </c:strRef>
          </c:cat>
          <c:val>
            <c:numRef>
              <c:f>Task9!$D$10:$D$16</c:f>
              <c:numCache>
                <c:formatCode>General</c:formatCode>
                <c:ptCount val="7"/>
                <c:pt idx="0">
                  <c:v>0</c:v>
                </c:pt>
                <c:pt idx="1">
                  <c:v>25</c:v>
                </c:pt>
                <c:pt idx="2">
                  <c:v>603</c:v>
                </c:pt>
                <c:pt idx="3">
                  <c:v>137</c:v>
                </c:pt>
                <c:pt idx="4">
                  <c:v>19</c:v>
                </c:pt>
                <c:pt idx="5">
                  <c:v>3</c:v>
                </c:pt>
                <c:pt idx="6">
                  <c:v>2</c:v>
                </c:pt>
              </c:numCache>
            </c:numRef>
          </c:val>
          <c:extLst>
            <c:ext xmlns:c16="http://schemas.microsoft.com/office/drawing/2014/chart" uri="{C3380CC4-5D6E-409C-BE32-E72D297353CC}">
              <c16:uniqueId val="{00000000-4BD9-4468-A703-1290451DA2C3}"/>
            </c:ext>
          </c:extLst>
        </c:ser>
        <c:dLbls>
          <c:dLblPos val="outEnd"/>
          <c:showLegendKey val="0"/>
          <c:showVal val="1"/>
          <c:showCatName val="0"/>
          <c:showSerName val="0"/>
          <c:showPercent val="0"/>
          <c:showBubbleSize val="0"/>
        </c:dLbls>
        <c:gapWidth val="0"/>
        <c:overlap val="-40"/>
        <c:axId val="532686655"/>
        <c:axId val="532670335"/>
      </c:barChart>
      <c:catAx>
        <c:axId val="53268665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Bin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32670335"/>
        <c:crosses val="autoZero"/>
        <c:auto val="1"/>
        <c:lblAlgn val="ctr"/>
        <c:lblOffset val="100"/>
        <c:noMultiLvlLbl val="0"/>
      </c:catAx>
      <c:valAx>
        <c:axId val="53267033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326866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v>Frequency</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Task9!$P$2:$P$34</c:f>
              <c:strCache>
                <c:ptCount val="33"/>
                <c:pt idx="0">
                  <c:v>0</c:v>
                </c:pt>
                <c:pt idx="1">
                  <c:v>3</c:v>
                </c:pt>
                <c:pt idx="2">
                  <c:v>6</c:v>
                </c:pt>
                <c:pt idx="3">
                  <c:v>9</c:v>
                </c:pt>
                <c:pt idx="4">
                  <c:v>12</c:v>
                </c:pt>
                <c:pt idx="5">
                  <c:v>15</c:v>
                </c:pt>
                <c:pt idx="6">
                  <c:v>18</c:v>
                </c:pt>
                <c:pt idx="7">
                  <c:v>21</c:v>
                </c:pt>
                <c:pt idx="8">
                  <c:v>24</c:v>
                </c:pt>
                <c:pt idx="9">
                  <c:v>27</c:v>
                </c:pt>
                <c:pt idx="10">
                  <c:v>30</c:v>
                </c:pt>
                <c:pt idx="11">
                  <c:v>33</c:v>
                </c:pt>
                <c:pt idx="12">
                  <c:v>36</c:v>
                </c:pt>
                <c:pt idx="13">
                  <c:v>39</c:v>
                </c:pt>
                <c:pt idx="14">
                  <c:v>42</c:v>
                </c:pt>
                <c:pt idx="15">
                  <c:v>45</c:v>
                </c:pt>
                <c:pt idx="16">
                  <c:v>48</c:v>
                </c:pt>
                <c:pt idx="17">
                  <c:v>51</c:v>
                </c:pt>
                <c:pt idx="18">
                  <c:v>54</c:v>
                </c:pt>
                <c:pt idx="19">
                  <c:v>57</c:v>
                </c:pt>
                <c:pt idx="20">
                  <c:v>60</c:v>
                </c:pt>
                <c:pt idx="21">
                  <c:v>63</c:v>
                </c:pt>
                <c:pt idx="22">
                  <c:v>66</c:v>
                </c:pt>
                <c:pt idx="23">
                  <c:v>69</c:v>
                </c:pt>
                <c:pt idx="24">
                  <c:v>72</c:v>
                </c:pt>
                <c:pt idx="25">
                  <c:v>75</c:v>
                </c:pt>
                <c:pt idx="26">
                  <c:v>78</c:v>
                </c:pt>
                <c:pt idx="27">
                  <c:v>81</c:v>
                </c:pt>
                <c:pt idx="28">
                  <c:v>84</c:v>
                </c:pt>
                <c:pt idx="29">
                  <c:v>87</c:v>
                </c:pt>
                <c:pt idx="30">
                  <c:v>90</c:v>
                </c:pt>
                <c:pt idx="31">
                  <c:v>93</c:v>
                </c:pt>
                <c:pt idx="32">
                  <c:v>More</c:v>
                </c:pt>
              </c:strCache>
            </c:strRef>
          </c:cat>
          <c:val>
            <c:numRef>
              <c:f>Task9!$Q$2:$Q$34</c:f>
              <c:numCache>
                <c:formatCode>General</c:formatCode>
                <c:ptCount val="33"/>
                <c:pt idx="0">
                  <c:v>0</c:v>
                </c:pt>
                <c:pt idx="1">
                  <c:v>0</c:v>
                </c:pt>
                <c:pt idx="2">
                  <c:v>0</c:v>
                </c:pt>
                <c:pt idx="3">
                  <c:v>0</c:v>
                </c:pt>
                <c:pt idx="4">
                  <c:v>0</c:v>
                </c:pt>
                <c:pt idx="5">
                  <c:v>1</c:v>
                </c:pt>
                <c:pt idx="6">
                  <c:v>0</c:v>
                </c:pt>
                <c:pt idx="7">
                  <c:v>0</c:v>
                </c:pt>
                <c:pt idx="8">
                  <c:v>5</c:v>
                </c:pt>
                <c:pt idx="9">
                  <c:v>10</c:v>
                </c:pt>
                <c:pt idx="10">
                  <c:v>12</c:v>
                </c:pt>
                <c:pt idx="11">
                  <c:v>21</c:v>
                </c:pt>
                <c:pt idx="12">
                  <c:v>87</c:v>
                </c:pt>
                <c:pt idx="13">
                  <c:v>79</c:v>
                </c:pt>
                <c:pt idx="14">
                  <c:v>72</c:v>
                </c:pt>
                <c:pt idx="15">
                  <c:v>191</c:v>
                </c:pt>
                <c:pt idx="16">
                  <c:v>36</c:v>
                </c:pt>
                <c:pt idx="17">
                  <c:v>53</c:v>
                </c:pt>
                <c:pt idx="18">
                  <c:v>15</c:v>
                </c:pt>
                <c:pt idx="19">
                  <c:v>73</c:v>
                </c:pt>
                <c:pt idx="20">
                  <c:v>47</c:v>
                </c:pt>
                <c:pt idx="21">
                  <c:v>15</c:v>
                </c:pt>
                <c:pt idx="22">
                  <c:v>15</c:v>
                </c:pt>
                <c:pt idx="23">
                  <c:v>6</c:v>
                </c:pt>
                <c:pt idx="24">
                  <c:v>29</c:v>
                </c:pt>
                <c:pt idx="25">
                  <c:v>0</c:v>
                </c:pt>
                <c:pt idx="26">
                  <c:v>5</c:v>
                </c:pt>
                <c:pt idx="27">
                  <c:v>14</c:v>
                </c:pt>
                <c:pt idx="28">
                  <c:v>0</c:v>
                </c:pt>
                <c:pt idx="29">
                  <c:v>1</c:v>
                </c:pt>
                <c:pt idx="30">
                  <c:v>2</c:v>
                </c:pt>
                <c:pt idx="31">
                  <c:v>1</c:v>
                </c:pt>
                <c:pt idx="32">
                  <c:v>0</c:v>
                </c:pt>
              </c:numCache>
            </c:numRef>
          </c:val>
          <c:extLst>
            <c:ext xmlns:c16="http://schemas.microsoft.com/office/drawing/2014/chart" uri="{C3380CC4-5D6E-409C-BE32-E72D297353CC}">
              <c16:uniqueId val="{00000001-D10B-457E-AB30-3DD5DCA98719}"/>
            </c:ext>
          </c:extLst>
        </c:ser>
        <c:dLbls>
          <c:dLblPos val="outEnd"/>
          <c:showLegendKey val="0"/>
          <c:showVal val="1"/>
          <c:showCatName val="0"/>
          <c:showSerName val="0"/>
          <c:showPercent val="0"/>
          <c:showBubbleSize val="0"/>
        </c:dLbls>
        <c:gapWidth val="0"/>
        <c:overlap val="-24"/>
        <c:axId val="334864543"/>
        <c:axId val="334865503"/>
      </c:barChart>
      <c:catAx>
        <c:axId val="33486454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4865503"/>
        <c:crosses val="autoZero"/>
        <c:auto val="1"/>
        <c:lblAlgn val="ctr"/>
        <c:lblOffset val="100"/>
        <c:noMultiLvlLbl val="0"/>
      </c:catAx>
      <c:valAx>
        <c:axId val="33486550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4864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[C1_S6_Sakshi_Project1.xlsx]Task10!PivotTable2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Task10!$B$3:$B$4</c:f>
              <c:strCache>
                <c:ptCount val="1"/>
                <c:pt idx="0">
                  <c:v>Coupe</c:v>
                </c:pt>
              </c:strCache>
            </c:strRef>
          </c:tx>
          <c:spPr>
            <a:solidFill>
              <a:schemeClr val="accent1"/>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Task10!$B$5:$B$15</c:f>
              <c:numCache>
                <c:formatCode>General</c:formatCode>
                <c:ptCount val="10"/>
                <c:pt idx="0">
                  <c:v>3</c:v>
                </c:pt>
              </c:numCache>
            </c:numRef>
          </c:val>
          <c:extLst>
            <c:ext xmlns:c16="http://schemas.microsoft.com/office/drawing/2014/chart" uri="{C3380CC4-5D6E-409C-BE32-E72D297353CC}">
              <c16:uniqueId val="{00000000-3D29-47DE-9C54-0EDFD0E792D3}"/>
            </c:ext>
          </c:extLst>
        </c:ser>
        <c:ser>
          <c:idx val="1"/>
          <c:order val="1"/>
          <c:tx>
            <c:strRef>
              <c:f>Task10!$C$3:$C$4</c:f>
              <c:strCache>
                <c:ptCount val="1"/>
                <c:pt idx="0">
                  <c:v>Crossover</c:v>
                </c:pt>
              </c:strCache>
            </c:strRef>
          </c:tx>
          <c:spPr>
            <a:solidFill>
              <a:schemeClr val="accent2"/>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Task10!$C$5:$C$15</c:f>
              <c:numCache>
                <c:formatCode>General</c:formatCode>
                <c:ptCount val="10"/>
                <c:pt idx="1">
                  <c:v>3</c:v>
                </c:pt>
                <c:pt idx="6">
                  <c:v>4</c:v>
                </c:pt>
                <c:pt idx="7">
                  <c:v>3</c:v>
                </c:pt>
              </c:numCache>
            </c:numRef>
          </c:val>
          <c:extLst>
            <c:ext xmlns:c16="http://schemas.microsoft.com/office/drawing/2014/chart" uri="{C3380CC4-5D6E-409C-BE32-E72D297353CC}">
              <c16:uniqueId val="{00000001-3D29-47DE-9C54-0EDFD0E792D3}"/>
            </c:ext>
          </c:extLst>
        </c:ser>
        <c:ser>
          <c:idx val="2"/>
          <c:order val="2"/>
          <c:tx>
            <c:strRef>
              <c:f>Task10!$D$3:$D$4</c:f>
              <c:strCache>
                <c:ptCount val="1"/>
                <c:pt idx="0">
                  <c:v>Crossover, SUV</c:v>
                </c:pt>
              </c:strCache>
            </c:strRef>
          </c:tx>
          <c:spPr>
            <a:solidFill>
              <a:schemeClr val="accent3"/>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Task10!$D$5:$D$15</c:f>
              <c:numCache>
                <c:formatCode>General</c:formatCode>
                <c:ptCount val="10"/>
                <c:pt idx="0">
                  <c:v>2</c:v>
                </c:pt>
              </c:numCache>
            </c:numRef>
          </c:val>
          <c:extLst>
            <c:ext xmlns:c16="http://schemas.microsoft.com/office/drawing/2014/chart" uri="{C3380CC4-5D6E-409C-BE32-E72D297353CC}">
              <c16:uniqueId val="{00000002-3D29-47DE-9C54-0EDFD0E792D3}"/>
            </c:ext>
          </c:extLst>
        </c:ser>
        <c:ser>
          <c:idx val="3"/>
          <c:order val="3"/>
          <c:tx>
            <c:strRef>
              <c:f>Task10!$E$3:$E$4</c:f>
              <c:strCache>
                <c:ptCount val="1"/>
                <c:pt idx="0">
                  <c:v>Hatchback</c:v>
                </c:pt>
              </c:strCache>
            </c:strRef>
          </c:tx>
          <c:spPr>
            <a:solidFill>
              <a:schemeClr val="accent4"/>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Task10!$E$5:$E$15</c:f>
              <c:numCache>
                <c:formatCode>General</c:formatCode>
                <c:ptCount val="10"/>
                <c:pt idx="1">
                  <c:v>11</c:v>
                </c:pt>
                <c:pt idx="2">
                  <c:v>46</c:v>
                </c:pt>
                <c:pt idx="3">
                  <c:v>27</c:v>
                </c:pt>
                <c:pt idx="4">
                  <c:v>12</c:v>
                </c:pt>
                <c:pt idx="6">
                  <c:v>96</c:v>
                </c:pt>
                <c:pt idx="7">
                  <c:v>36</c:v>
                </c:pt>
                <c:pt idx="8">
                  <c:v>25</c:v>
                </c:pt>
                <c:pt idx="9">
                  <c:v>10</c:v>
                </c:pt>
              </c:numCache>
            </c:numRef>
          </c:val>
          <c:extLst>
            <c:ext xmlns:c16="http://schemas.microsoft.com/office/drawing/2014/chart" uri="{C3380CC4-5D6E-409C-BE32-E72D297353CC}">
              <c16:uniqueId val="{00000003-3D29-47DE-9C54-0EDFD0E792D3}"/>
            </c:ext>
          </c:extLst>
        </c:ser>
        <c:ser>
          <c:idx val="4"/>
          <c:order val="4"/>
          <c:tx>
            <c:strRef>
              <c:f>Task10!$F$3:$F$4</c:f>
              <c:strCache>
                <c:ptCount val="1"/>
                <c:pt idx="0">
                  <c:v>MPV</c:v>
                </c:pt>
              </c:strCache>
            </c:strRef>
          </c:tx>
          <c:spPr>
            <a:solidFill>
              <a:schemeClr val="accent5"/>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Task10!$F$5:$F$15</c:f>
              <c:numCache>
                <c:formatCode>General</c:formatCode>
                <c:ptCount val="10"/>
                <c:pt idx="3">
                  <c:v>8</c:v>
                </c:pt>
                <c:pt idx="6">
                  <c:v>17</c:v>
                </c:pt>
              </c:numCache>
            </c:numRef>
          </c:val>
          <c:extLst>
            <c:ext xmlns:c16="http://schemas.microsoft.com/office/drawing/2014/chart" uri="{C3380CC4-5D6E-409C-BE32-E72D297353CC}">
              <c16:uniqueId val="{00000004-3D29-47DE-9C54-0EDFD0E792D3}"/>
            </c:ext>
          </c:extLst>
        </c:ser>
        <c:ser>
          <c:idx val="5"/>
          <c:order val="5"/>
          <c:tx>
            <c:strRef>
              <c:f>Task10!$G$3:$G$4</c:f>
              <c:strCache>
                <c:ptCount val="1"/>
                <c:pt idx="0">
                  <c:v>MUV</c:v>
                </c:pt>
              </c:strCache>
            </c:strRef>
          </c:tx>
          <c:spPr>
            <a:solidFill>
              <a:schemeClr val="accent6"/>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Task10!$G$5:$G$15</c:f>
              <c:numCache>
                <c:formatCode>General</c:formatCode>
                <c:ptCount val="10"/>
                <c:pt idx="4">
                  <c:v>11</c:v>
                </c:pt>
                <c:pt idx="6">
                  <c:v>4</c:v>
                </c:pt>
                <c:pt idx="7">
                  <c:v>1</c:v>
                </c:pt>
                <c:pt idx="8">
                  <c:v>16</c:v>
                </c:pt>
              </c:numCache>
            </c:numRef>
          </c:val>
          <c:extLst>
            <c:ext xmlns:c16="http://schemas.microsoft.com/office/drawing/2014/chart" uri="{C3380CC4-5D6E-409C-BE32-E72D297353CC}">
              <c16:uniqueId val="{00000005-3D29-47DE-9C54-0EDFD0E792D3}"/>
            </c:ext>
          </c:extLst>
        </c:ser>
        <c:ser>
          <c:idx val="6"/>
          <c:order val="6"/>
          <c:tx>
            <c:strRef>
              <c:f>Task10!$H$3:$H$4</c:f>
              <c:strCache>
                <c:ptCount val="1"/>
                <c:pt idx="0">
                  <c:v>Sedan</c:v>
                </c:pt>
              </c:strCache>
            </c:strRef>
          </c:tx>
          <c:spPr>
            <a:solidFill>
              <a:schemeClr val="accent1">
                <a:lumMod val="60000"/>
              </a:schemeClr>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Task10!$H$5:$H$15</c:f>
              <c:numCache>
                <c:formatCode>General</c:formatCode>
                <c:ptCount val="10"/>
                <c:pt idx="0">
                  <c:v>16</c:v>
                </c:pt>
                <c:pt idx="1">
                  <c:v>13</c:v>
                </c:pt>
                <c:pt idx="2">
                  <c:v>44</c:v>
                </c:pt>
                <c:pt idx="3">
                  <c:v>6</c:v>
                </c:pt>
                <c:pt idx="5">
                  <c:v>39</c:v>
                </c:pt>
                <c:pt idx="6">
                  <c:v>31</c:v>
                </c:pt>
                <c:pt idx="7">
                  <c:v>20</c:v>
                </c:pt>
                <c:pt idx="8">
                  <c:v>32</c:v>
                </c:pt>
                <c:pt idx="9">
                  <c:v>22</c:v>
                </c:pt>
              </c:numCache>
            </c:numRef>
          </c:val>
          <c:extLst>
            <c:ext xmlns:c16="http://schemas.microsoft.com/office/drawing/2014/chart" uri="{C3380CC4-5D6E-409C-BE32-E72D297353CC}">
              <c16:uniqueId val="{00000006-3D29-47DE-9C54-0EDFD0E792D3}"/>
            </c:ext>
          </c:extLst>
        </c:ser>
        <c:ser>
          <c:idx val="7"/>
          <c:order val="7"/>
          <c:tx>
            <c:strRef>
              <c:f>Task10!$I$3:$I$4</c:f>
              <c:strCache>
                <c:ptCount val="1"/>
                <c:pt idx="0">
                  <c:v>Sedan, Coupe</c:v>
                </c:pt>
              </c:strCache>
            </c:strRef>
          </c:tx>
          <c:spPr>
            <a:solidFill>
              <a:schemeClr val="accent2">
                <a:lumMod val="60000"/>
              </a:schemeClr>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Task10!$I$5:$I$15</c:f>
              <c:numCache>
                <c:formatCode>General</c:formatCode>
                <c:ptCount val="10"/>
                <c:pt idx="1">
                  <c:v>1</c:v>
                </c:pt>
              </c:numCache>
            </c:numRef>
          </c:val>
          <c:extLst>
            <c:ext xmlns:c16="http://schemas.microsoft.com/office/drawing/2014/chart" uri="{C3380CC4-5D6E-409C-BE32-E72D297353CC}">
              <c16:uniqueId val="{00000007-3D29-47DE-9C54-0EDFD0E792D3}"/>
            </c:ext>
          </c:extLst>
        </c:ser>
        <c:ser>
          <c:idx val="8"/>
          <c:order val="8"/>
          <c:tx>
            <c:strRef>
              <c:f>Task10!$J$3:$J$4</c:f>
              <c:strCache>
                <c:ptCount val="1"/>
                <c:pt idx="0">
                  <c:v>Sports, Convertible</c:v>
                </c:pt>
              </c:strCache>
            </c:strRef>
          </c:tx>
          <c:spPr>
            <a:solidFill>
              <a:schemeClr val="accent3">
                <a:lumMod val="60000"/>
              </a:schemeClr>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Task10!$J$5:$J$15</c:f>
              <c:numCache>
                <c:formatCode>General</c:formatCode>
                <c:ptCount val="10"/>
                <c:pt idx="0">
                  <c:v>2</c:v>
                </c:pt>
              </c:numCache>
            </c:numRef>
          </c:val>
          <c:extLst>
            <c:ext xmlns:c16="http://schemas.microsoft.com/office/drawing/2014/chart" uri="{C3380CC4-5D6E-409C-BE32-E72D297353CC}">
              <c16:uniqueId val="{00000008-3D29-47DE-9C54-0EDFD0E792D3}"/>
            </c:ext>
          </c:extLst>
        </c:ser>
        <c:ser>
          <c:idx val="9"/>
          <c:order val="9"/>
          <c:tx>
            <c:strRef>
              <c:f>Task10!$K$3:$K$4</c:f>
              <c:strCache>
                <c:ptCount val="1"/>
                <c:pt idx="0">
                  <c:v>SUV</c:v>
                </c:pt>
              </c:strCache>
            </c:strRef>
          </c:tx>
          <c:spPr>
            <a:solidFill>
              <a:schemeClr val="accent4">
                <a:lumMod val="60000"/>
              </a:schemeClr>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Task10!$K$5:$K$15</c:f>
              <c:numCache>
                <c:formatCode>General</c:formatCode>
                <c:ptCount val="10"/>
                <c:pt idx="0">
                  <c:v>12</c:v>
                </c:pt>
                <c:pt idx="1">
                  <c:v>15</c:v>
                </c:pt>
                <c:pt idx="2">
                  <c:v>40</c:v>
                </c:pt>
                <c:pt idx="3">
                  <c:v>77</c:v>
                </c:pt>
                <c:pt idx="4">
                  <c:v>13</c:v>
                </c:pt>
                <c:pt idx="5">
                  <c:v>4</c:v>
                </c:pt>
                <c:pt idx="6">
                  <c:v>11</c:v>
                </c:pt>
                <c:pt idx="7">
                  <c:v>40</c:v>
                </c:pt>
                <c:pt idx="8">
                  <c:v>9</c:v>
                </c:pt>
                <c:pt idx="9">
                  <c:v>2</c:v>
                </c:pt>
              </c:numCache>
            </c:numRef>
          </c:val>
          <c:extLst>
            <c:ext xmlns:c16="http://schemas.microsoft.com/office/drawing/2014/chart" uri="{C3380CC4-5D6E-409C-BE32-E72D297353CC}">
              <c16:uniqueId val="{00000009-3D29-47DE-9C54-0EDFD0E792D3}"/>
            </c:ext>
          </c:extLst>
        </c:ser>
        <c:ser>
          <c:idx val="10"/>
          <c:order val="10"/>
          <c:tx>
            <c:strRef>
              <c:f>Task10!$L$3:$L$4</c:f>
              <c:strCache>
                <c:ptCount val="1"/>
                <c:pt idx="0">
                  <c:v>SUV, Crossover</c:v>
                </c:pt>
              </c:strCache>
            </c:strRef>
          </c:tx>
          <c:spPr>
            <a:solidFill>
              <a:schemeClr val="accent5">
                <a:lumMod val="60000"/>
              </a:schemeClr>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Task10!$L$5:$L$15</c:f>
              <c:numCache>
                <c:formatCode>General</c:formatCode>
                <c:ptCount val="10"/>
                <c:pt idx="0">
                  <c:v>2</c:v>
                </c:pt>
              </c:numCache>
            </c:numRef>
          </c:val>
          <c:extLst>
            <c:ext xmlns:c16="http://schemas.microsoft.com/office/drawing/2014/chart" uri="{C3380CC4-5D6E-409C-BE32-E72D297353CC}">
              <c16:uniqueId val="{0000000A-3D29-47DE-9C54-0EDFD0E792D3}"/>
            </c:ext>
          </c:extLst>
        </c:ser>
        <c:ser>
          <c:idx val="11"/>
          <c:order val="11"/>
          <c:tx>
            <c:strRef>
              <c:f>Task10!$M$3:$M$4</c:f>
              <c:strCache>
                <c:ptCount val="1"/>
                <c:pt idx="0">
                  <c:v>(blank)</c:v>
                </c:pt>
              </c:strCache>
            </c:strRef>
          </c:tx>
          <c:spPr>
            <a:solidFill>
              <a:schemeClr val="accent6">
                <a:lumMod val="60000"/>
              </a:schemeClr>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Task10!$M$5:$M$15</c:f>
              <c:numCache>
                <c:formatCode>General</c:formatCode>
                <c:ptCount val="10"/>
                <c:pt idx="3">
                  <c:v>1</c:v>
                </c:pt>
              </c:numCache>
            </c:numRef>
          </c:val>
          <c:extLst>
            <c:ext xmlns:c16="http://schemas.microsoft.com/office/drawing/2014/chart" uri="{C3380CC4-5D6E-409C-BE32-E72D297353CC}">
              <c16:uniqueId val="{0000000B-3D29-47DE-9C54-0EDFD0E792D3}"/>
            </c:ext>
          </c:extLst>
        </c:ser>
        <c:dLbls>
          <c:showLegendKey val="0"/>
          <c:showVal val="0"/>
          <c:showCatName val="0"/>
          <c:showSerName val="0"/>
          <c:showPercent val="0"/>
          <c:showBubbleSize val="0"/>
        </c:dLbls>
        <c:gapWidth val="219"/>
        <c:overlap val="-27"/>
        <c:axId val="2009337007"/>
        <c:axId val="2009325967"/>
      </c:barChart>
      <c:catAx>
        <c:axId val="200933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25967"/>
        <c:crosses val="autoZero"/>
        <c:auto val="1"/>
        <c:lblAlgn val="ctr"/>
        <c:lblOffset val="100"/>
        <c:noMultiLvlLbl val="0"/>
      </c:catAx>
      <c:valAx>
        <c:axId val="200932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37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[C1_S6_Sakshi_Project1.xlsx]Task11!PivotTable4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Task11!$L$2:$L$3</c:f>
              <c:strCache>
                <c:ptCount val="1"/>
                <c:pt idx="0">
                  <c:v>Hatchback</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Task11!$K$4:$K$7</c:f>
              <c:strCache>
                <c:ptCount val="3"/>
                <c:pt idx="0">
                  <c:v>Mahindra</c:v>
                </c:pt>
                <c:pt idx="1">
                  <c:v>Renault</c:v>
                </c:pt>
                <c:pt idx="2">
                  <c:v>Tata</c:v>
                </c:pt>
              </c:strCache>
            </c:strRef>
          </c:cat>
          <c:val>
            <c:numRef>
              <c:f>Task11!$L$4:$L$7</c:f>
              <c:numCache>
                <c:formatCode>General</c:formatCode>
                <c:ptCount val="3"/>
                <c:pt idx="1">
                  <c:v>2</c:v>
                </c:pt>
                <c:pt idx="2">
                  <c:v>5</c:v>
                </c:pt>
              </c:numCache>
            </c:numRef>
          </c:val>
          <c:extLst>
            <c:ext xmlns:c16="http://schemas.microsoft.com/office/drawing/2014/chart" uri="{C3380CC4-5D6E-409C-BE32-E72D297353CC}">
              <c16:uniqueId val="{00000000-28CF-4191-AC46-54B3FD073C82}"/>
            </c:ext>
          </c:extLst>
        </c:ser>
        <c:ser>
          <c:idx val="1"/>
          <c:order val="1"/>
          <c:tx>
            <c:strRef>
              <c:f>Task11!$M$2:$M$3</c:f>
              <c:strCache>
                <c:ptCount val="1"/>
                <c:pt idx="0">
                  <c:v>Sedan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Task11!$K$4:$K$7</c:f>
              <c:strCache>
                <c:ptCount val="3"/>
                <c:pt idx="0">
                  <c:v>Mahindra</c:v>
                </c:pt>
                <c:pt idx="1">
                  <c:v>Renault</c:v>
                </c:pt>
                <c:pt idx="2">
                  <c:v>Tata</c:v>
                </c:pt>
              </c:strCache>
            </c:strRef>
          </c:cat>
          <c:val>
            <c:numRef>
              <c:f>Task11!$M$4:$M$7</c:f>
              <c:numCache>
                <c:formatCode>General</c:formatCode>
                <c:ptCount val="3"/>
                <c:pt idx="0">
                  <c:v>3</c:v>
                </c:pt>
              </c:numCache>
            </c:numRef>
          </c:val>
          <c:extLst>
            <c:ext xmlns:c16="http://schemas.microsoft.com/office/drawing/2014/chart" uri="{C3380CC4-5D6E-409C-BE32-E72D297353CC}">
              <c16:uniqueId val="{00000001-28CF-4191-AC46-54B3FD073C82}"/>
            </c:ext>
          </c:extLst>
        </c:ser>
        <c:dLbls>
          <c:dLblPos val="outEnd"/>
          <c:showLegendKey val="0"/>
          <c:showVal val="1"/>
          <c:showCatName val="0"/>
          <c:showSerName val="0"/>
          <c:showPercent val="0"/>
          <c:showBubbleSize val="0"/>
        </c:dLbls>
        <c:gapWidth val="219"/>
        <c:overlap val="-27"/>
        <c:axId val="2009320207"/>
        <c:axId val="2009312527"/>
      </c:barChart>
      <c:catAx>
        <c:axId val="200932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12527"/>
        <c:crosses val="autoZero"/>
        <c:auto val="1"/>
        <c:lblAlgn val="ctr"/>
        <c:lblOffset val="100"/>
        <c:noMultiLvlLbl val="0"/>
      </c:catAx>
      <c:valAx>
        <c:axId val="2009312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2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val">
        <cx:f>_xlchart.v1.17</cx:f>
      </cx:numDim>
    </cx:data>
  </cx:chartData>
  <cx:chart>
    <cx:title pos="t" align="ctr" overlay="0">
      <cx:tx>
        <cx:txData>
          <cx:v>Outliers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Outliers</a:t>
          </a:r>
        </a:p>
      </cx:txPr>
    </cx:title>
    <cx:plotArea>
      <cx:plotAreaRegion>
        <cx:series layoutId="boxWhisker" uniqueId="{A77768BA-5C8D-4B83-8D91-5626B85A48B0}">
          <cx:tx>
            <cx:txData>
              <cx:f>_xlchart.v1.16</cx:f>
              <cx:v>City_Mileage_km_litre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val">
        <cx:f>_xlchart.v1.20</cx:f>
      </cx:numDim>
    </cx:data>
  </cx:chartData>
  <cx:chart>
    <cx:title pos="t" align="ctr" overlay="0"/>
    <cx:plotArea>
      <cx:plotAreaRegion>
        <cx:series layoutId="boxWhisker" uniqueId="{A5816D5C-0310-4273-93A9-21BB387C5F31}">
          <cx:tx>
            <cx:txData>
              <cx:f>_xlchart.v1.19</cx:f>
              <cx:v>City_Mileage_km_litre</cx:v>
            </cx:txData>
          </cx:tx>
          <cx:dataLabels>
            <cx:visibility seriesName="0" categoryName="0" value="1"/>
          </cx:dataLabels>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_xlchart.v1.14</cx:f>
      </cx:numDim>
    </cx:data>
  </cx:chartData>
  <cx:chart>
    <cx:title pos="t" align="ctr" overlay="0"/>
    <cx:plotArea>
      <cx:plotAreaRegion>
        <cx:series layoutId="boxWhisker" uniqueId="{2B3C7FE8-C6FB-4B29-9867-ECD1E0ABA938}">
          <cx:tx>
            <cx:txData>
              <cx:f>_xlchart.v1.13</cx:f>
              <cx:v>City_Mileage_km_litre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_xlchart.v1.21</cx:f>
      </cx:strDim>
      <cx:numDim type="val">
        <cx:f>_xlchart.v1.23</cx:f>
      </cx:numDim>
    </cx:data>
  </cx:chartData>
  <cx:chart>
    <cx:title pos="t" align="ctr" overlay="0"/>
    <cx:plotArea>
      <cx:plotAreaRegion>
        <cx:series layoutId="boxWhisker" uniqueId="{72CD331F-1C37-4341-A6A2-F314BF8559CB}">
          <cx:tx>
            <cx:txData>
              <cx:f>_xlchart.v1.22</cx:f>
              <cx:v>City_Mileage_km_litre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_xlchart.v1.24</cx:f>
      </cx:strDim>
      <cx:numDim type="val">
        <cx:f>_xlchart.v1.26</cx:f>
      </cx:numDim>
    </cx:data>
  </cx:chartData>
  <cx:chart>
    <cx:title pos="t" align="ctr" overlay="0"/>
    <cx:plotArea>
      <cx:plotAreaRegion>
        <cx:series layoutId="boxWhisker" uniqueId="{19B33F82-411D-4FBD-95E7-599580D28434}">
          <cx:tx>
            <cx:txData>
              <cx:f>_xlchart.v1.25</cx:f>
              <cx:v>City_Mileage_km_litre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_xlchart.v1.27</cx:f>
      </cx:strDim>
      <cx:numDim type="val">
        <cx:f>_xlchart.v1.29</cx:f>
      </cx:numDim>
    </cx:data>
  </cx:chartData>
  <cx:chart>
    <cx:title pos="t" align="ctr" overlay="0"/>
    <cx:plotArea>
      <cx:plotAreaRegion>
        <cx:series layoutId="boxWhisker" uniqueId="{EFA509ED-3F60-42A8-8DF7-1BB977FA1995}">
          <cx:tx>
            <cx:txData>
              <cx:f>_xlchart.v1.28</cx:f>
              <cx:v>City_Mileage_km_litre</cx:v>
            </cx:txData>
          </cx:tx>
          <cx:dataLabels>
            <cx:visibility seriesName="0" categoryName="0" value="1"/>
          </cx:dataLabels>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plotArea>
      <cx:plotAreaRegion>
        <cx:series layoutId="boxWhisker" uniqueId="{2FA69AAB-93A2-4898-8DEB-7AFB0176D9D5}">
          <cx:tx>
            <cx:txData>
              <cx:f>_xlchart.v1.10</cx:f>
              <cx:v>City_Mileage_km_litre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plotArea>
      <cx:plotAreaRegion>
        <cx:series layoutId="boxWhisker" uniqueId="{8BA1FE7E-7856-4713-BD2C-019859BFF96B}">
          <cx:tx>
            <cx:txData>
              <cx:f>_xlchart.v1.7</cx:f>
              <cx:v>City_Mileage_km_litre</cx:v>
            </cx:txData>
          </cx:tx>
          <cx:dataLabels>
            <cx:visibility seriesName="0" categoryName="0" value="1"/>
          </cx:dataLabels>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0FCA2207-7631-418C-906D-98575AAA3481}">
          <cx:tx>
            <cx:txData>
              <cx:f>_xlchart.v1.1</cx:f>
              <cx:v>City_Mileage_km_litre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plotArea>
      <cx:plotAreaRegion>
        <cx:series layoutId="boxWhisker" uniqueId="{527BC3D7-8535-479C-ACC2-06E06E21C39A}">
          <cx:tx>
            <cx:txData>
              <cx:f>_xlchart.v1.4</cx:f>
              <cx:v>City_Mileage_km_litre</cx:v>
            </cx:txData>
          </cx:tx>
          <cx:dataLabels>
            <cx:visibility seriesName="0" categoryName="0" value="1"/>
          </cx:dataLabels>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microsoft.com/office/2014/relationships/chartEx" Target="../charts/chartEx8.xml"/><Relationship Id="rId3" Type="http://schemas.microsoft.com/office/2014/relationships/chartEx" Target="../charts/chartEx3.xml"/><Relationship Id="rId7" Type="http://schemas.microsoft.com/office/2014/relationships/chartEx" Target="../charts/chartEx7.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10" Type="http://schemas.microsoft.com/office/2014/relationships/chartEx" Target="../charts/chartEx10.xml"/><Relationship Id="rId4" Type="http://schemas.microsoft.com/office/2014/relationships/chartEx" Target="../charts/chartEx4.xml"/><Relationship Id="rId9" Type="http://schemas.microsoft.com/office/2014/relationships/chartEx" Target="../charts/chartEx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868680</xdr:colOff>
      <xdr:row>1</xdr:row>
      <xdr:rowOff>41910</xdr:rowOff>
    </xdr:from>
    <xdr:to>
      <xdr:col>14</xdr:col>
      <xdr:colOff>259080</xdr:colOff>
      <xdr:row>16</xdr:row>
      <xdr:rowOff>41910</xdr:rowOff>
    </xdr:to>
    <xdr:graphicFrame macro="">
      <xdr:nvGraphicFramePr>
        <xdr:cNvPr id="2" name="Chart 1">
          <a:extLst>
            <a:ext uri="{FF2B5EF4-FFF2-40B4-BE49-F238E27FC236}">
              <a16:creationId xmlns:a16="http://schemas.microsoft.com/office/drawing/2014/main" id="{FDFE6424-DC0D-85BF-206D-475CF70F9F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281940</xdr:colOff>
      <xdr:row>6</xdr:row>
      <xdr:rowOff>19050</xdr:rowOff>
    </xdr:from>
    <xdr:to>
      <xdr:col>18</xdr:col>
      <xdr:colOff>586740</xdr:colOff>
      <xdr:row>21</xdr:row>
      <xdr:rowOff>19050</xdr:rowOff>
    </xdr:to>
    <xdr:graphicFrame macro="">
      <xdr:nvGraphicFramePr>
        <xdr:cNvPr id="2" name="Chart 1">
          <a:extLst>
            <a:ext uri="{FF2B5EF4-FFF2-40B4-BE49-F238E27FC236}">
              <a16:creationId xmlns:a16="http://schemas.microsoft.com/office/drawing/2014/main" id="{C27FBBA3-9C99-A436-3ECF-EF1E4153BD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236220</xdr:colOff>
      <xdr:row>16</xdr:row>
      <xdr:rowOff>38100</xdr:rowOff>
    </xdr:from>
    <xdr:to>
      <xdr:col>10</xdr:col>
      <xdr:colOff>259080</xdr:colOff>
      <xdr:row>32</xdr:row>
      <xdr:rowOff>102870</xdr:rowOff>
    </xdr:to>
    <xdr:graphicFrame macro="">
      <xdr:nvGraphicFramePr>
        <xdr:cNvPr id="2" name="Chart 1">
          <a:extLst>
            <a:ext uri="{FF2B5EF4-FFF2-40B4-BE49-F238E27FC236}">
              <a16:creationId xmlns:a16="http://schemas.microsoft.com/office/drawing/2014/main" id="{D4049DE0-5B37-78CF-3267-71EC432003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53</xdr:row>
      <xdr:rowOff>0</xdr:rowOff>
    </xdr:from>
    <xdr:to>
      <xdr:col>7</xdr:col>
      <xdr:colOff>152400</xdr:colOff>
      <xdr:row>68</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7C91BB8-E9BE-457E-B4A4-635676E974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00584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69</xdr:row>
      <xdr:rowOff>0</xdr:rowOff>
    </xdr:from>
    <xdr:to>
      <xdr:col>7</xdr:col>
      <xdr:colOff>152400</xdr:colOff>
      <xdr:row>84</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DB4672B-DC13-49DC-B6D6-A5D65F54C3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1298448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84</xdr:row>
      <xdr:rowOff>163830</xdr:rowOff>
    </xdr:from>
    <xdr:to>
      <xdr:col>7</xdr:col>
      <xdr:colOff>152400</xdr:colOff>
      <xdr:row>99</xdr:row>
      <xdr:rowOff>163830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52F5688-DDF7-0EFC-E108-31FAEBD8A9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158915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101</xdr:row>
      <xdr:rowOff>0</xdr:rowOff>
    </xdr:from>
    <xdr:to>
      <xdr:col>7</xdr:col>
      <xdr:colOff>152400</xdr:colOff>
      <xdr:row>116</xdr:row>
      <xdr:rowOff>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1225364-ABB6-4E64-95EB-76B200C91A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1883664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289560</xdr:colOff>
      <xdr:row>51</xdr:row>
      <xdr:rowOff>171450</xdr:rowOff>
    </xdr:from>
    <xdr:to>
      <xdr:col>21</xdr:col>
      <xdr:colOff>594360</xdr:colOff>
      <xdr:row>66</xdr:row>
      <xdr:rowOff>171450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934526EE-BBE3-B099-B634-1F86F7DC7C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976360" y="98640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320040</xdr:colOff>
      <xdr:row>68</xdr:row>
      <xdr:rowOff>0</xdr:rowOff>
    </xdr:from>
    <xdr:to>
      <xdr:col>22</xdr:col>
      <xdr:colOff>15240</xdr:colOff>
      <xdr:row>83</xdr:row>
      <xdr:rowOff>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E6E7F9CA-E88C-466B-8C8F-3C65654AED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006840" y="128016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289560</xdr:colOff>
      <xdr:row>84</xdr:row>
      <xdr:rowOff>11430</xdr:rowOff>
    </xdr:from>
    <xdr:to>
      <xdr:col>21</xdr:col>
      <xdr:colOff>594360</xdr:colOff>
      <xdr:row>99</xdr:row>
      <xdr:rowOff>11430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6687EDD3-2DE4-996F-E30C-9BA3103CD0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8976360" y="157391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167640</xdr:colOff>
      <xdr:row>33</xdr:row>
      <xdr:rowOff>3810</xdr:rowOff>
    </xdr:from>
    <xdr:to>
      <xdr:col>45</xdr:col>
      <xdr:colOff>472440</xdr:colOff>
      <xdr:row>48</xdr:row>
      <xdr:rowOff>3810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33115AAE-1162-26F9-7CC2-FA6FA0CB98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23682960" y="64046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129540</xdr:colOff>
      <xdr:row>16</xdr:row>
      <xdr:rowOff>163830</xdr:rowOff>
    </xdr:from>
    <xdr:to>
      <xdr:col>45</xdr:col>
      <xdr:colOff>434340</xdr:colOff>
      <xdr:row>31</xdr:row>
      <xdr:rowOff>163830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B2917BDB-A33A-8EDC-4105-9F6EB8DACC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23644860" y="34556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121920</xdr:colOff>
      <xdr:row>1</xdr:row>
      <xdr:rowOff>3810</xdr:rowOff>
    </xdr:from>
    <xdr:to>
      <xdr:col>45</xdr:col>
      <xdr:colOff>426720</xdr:colOff>
      <xdr:row>16</xdr:row>
      <xdr:rowOff>3810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33BE551A-206F-173D-D4FB-77A9778D7C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23637240" y="5524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350520</xdr:colOff>
      <xdr:row>3</xdr:row>
      <xdr:rowOff>7620</xdr:rowOff>
    </xdr:from>
    <xdr:to>
      <xdr:col>9</xdr:col>
      <xdr:colOff>396240</xdr:colOff>
      <xdr:row>18</xdr:row>
      <xdr:rowOff>7620</xdr:rowOff>
    </xdr:to>
    <xdr:graphicFrame macro="">
      <xdr:nvGraphicFramePr>
        <xdr:cNvPr id="5" name="Chart 4">
          <a:extLst>
            <a:ext uri="{FF2B5EF4-FFF2-40B4-BE49-F238E27FC236}">
              <a16:creationId xmlns:a16="http://schemas.microsoft.com/office/drawing/2014/main" id="{BB587319-E753-49AD-A05B-56649F469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495300</xdr:colOff>
      <xdr:row>2</xdr:row>
      <xdr:rowOff>167640</xdr:rowOff>
    </xdr:from>
    <xdr:to>
      <xdr:col>20</xdr:col>
      <xdr:colOff>190500</xdr:colOff>
      <xdr:row>17</xdr:row>
      <xdr:rowOff>167640</xdr:rowOff>
    </xdr:to>
    <xdr:graphicFrame macro="">
      <xdr:nvGraphicFramePr>
        <xdr:cNvPr id="7" name="Chart 6">
          <a:extLst>
            <a:ext uri="{FF2B5EF4-FFF2-40B4-BE49-F238E27FC236}">
              <a16:creationId xmlns:a16="http://schemas.microsoft.com/office/drawing/2014/main" id="{10276E4F-19C9-49E3-9BC4-1F6029A4D6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167640</xdr:colOff>
      <xdr:row>0</xdr:row>
      <xdr:rowOff>53340</xdr:rowOff>
    </xdr:from>
    <xdr:to>
      <xdr:col>12</xdr:col>
      <xdr:colOff>251460</xdr:colOff>
      <xdr:row>14</xdr:row>
      <xdr:rowOff>34290</xdr:rowOff>
    </xdr:to>
    <xdr:graphicFrame macro="">
      <xdr:nvGraphicFramePr>
        <xdr:cNvPr id="3" name="Chart 2">
          <a:extLst>
            <a:ext uri="{FF2B5EF4-FFF2-40B4-BE49-F238E27FC236}">
              <a16:creationId xmlns:a16="http://schemas.microsoft.com/office/drawing/2014/main" id="{0C826CCA-90DE-4B3D-80B4-441E7CF510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45720</xdr:colOff>
      <xdr:row>0</xdr:row>
      <xdr:rowOff>0</xdr:rowOff>
    </xdr:from>
    <xdr:to>
      <xdr:col>25</xdr:col>
      <xdr:colOff>167640</xdr:colOff>
      <xdr:row>13</xdr:row>
      <xdr:rowOff>91440</xdr:rowOff>
    </xdr:to>
    <xdr:graphicFrame macro="">
      <xdr:nvGraphicFramePr>
        <xdr:cNvPr id="4" name="Chart 3">
          <a:extLst>
            <a:ext uri="{FF2B5EF4-FFF2-40B4-BE49-F238E27FC236}">
              <a16:creationId xmlns:a16="http://schemas.microsoft.com/office/drawing/2014/main" id="{D718AD04-8154-41BC-89E4-D750102AA2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274320</xdr:colOff>
      <xdr:row>3</xdr:row>
      <xdr:rowOff>133350</xdr:rowOff>
    </xdr:from>
    <xdr:to>
      <xdr:col>18</xdr:col>
      <xdr:colOff>807720</xdr:colOff>
      <xdr:row>18</xdr:row>
      <xdr:rowOff>133350</xdr:rowOff>
    </xdr:to>
    <xdr:graphicFrame macro="">
      <xdr:nvGraphicFramePr>
        <xdr:cNvPr id="2" name="Chart 1">
          <a:extLst>
            <a:ext uri="{FF2B5EF4-FFF2-40B4-BE49-F238E27FC236}">
              <a16:creationId xmlns:a16="http://schemas.microsoft.com/office/drawing/2014/main" id="{049FB133-70B1-81CE-8BC9-7BA3EFC07B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502920</xdr:colOff>
      <xdr:row>8</xdr:row>
      <xdr:rowOff>72390</xdr:rowOff>
    </xdr:from>
    <xdr:to>
      <xdr:col>15</xdr:col>
      <xdr:colOff>396240</xdr:colOff>
      <xdr:row>21</xdr:row>
      <xdr:rowOff>87630</xdr:rowOff>
    </xdr:to>
    <xdr:graphicFrame macro="">
      <xdr:nvGraphicFramePr>
        <xdr:cNvPr id="2" name="Chart 1">
          <a:extLst>
            <a:ext uri="{FF2B5EF4-FFF2-40B4-BE49-F238E27FC236}">
              <a16:creationId xmlns:a16="http://schemas.microsoft.com/office/drawing/2014/main" id="{BB6A2C7F-F912-4026-D26B-52DC56000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50.822385069441" createdVersion="8" refreshedVersion="8" minRefreshableVersion="3" recordCount="787" xr:uid="{33023EA4-AB54-4C25-9BFF-1FFFC9FB7316}">
  <cacheSource type="worksheet">
    <worksheetSource ref="A1:EI788" sheet="Sheet1"/>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56.40097962963" createdVersion="8" refreshedVersion="8" minRefreshableVersion="3" recordCount="787" xr:uid="{D582E1E1-3CB9-4897-925D-D4543126BE3A}">
  <cacheSource type="worksheet">
    <worksheetSource ref="A1:E788" sheet="Task1"/>
  </cacheSource>
  <cacheFields count="5">
    <cacheField name="Make" numFmtId="0">
      <sharedItems count="10">
        <s v="Mahindra"/>
        <s v="Suzuki"/>
        <s v="Renault"/>
        <s v="Tata"/>
        <s v="Hyundai"/>
        <s v="Toyota"/>
        <s v="Volkswagen"/>
        <s v="Skoda"/>
        <s v="Bmw"/>
        <s v="Ford"/>
      </sharedItems>
    </cacheField>
    <cacheField name="Model" numFmtId="0">
      <sharedItems/>
    </cacheField>
    <cacheField name="Fuel_Type" numFmtId="0">
      <sharedItems/>
    </cacheField>
    <cacheField name="City_Mileage_km_litre" numFmtId="0">
      <sharedItems containsString="0" containsBlank="1" containsNumber="1" minValue="4.45" maxValue="80"/>
    </cacheField>
    <cacheField name="City Mileage MPG" numFmtId="0">
      <sharedItems containsSemiMixedTypes="0" containsString="0" containsNumber="1" minValue="0" maxValue="188.17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56.407976967595" createdVersion="8" refreshedVersion="8" minRefreshableVersion="3" recordCount="787" xr:uid="{991839AF-3EA2-453D-8F45-7084302F724A}">
  <cacheSource type="worksheet">
    <worksheetSource ref="A1:H788" sheet="Task2"/>
  </cacheSource>
  <cacheFields count="8">
    <cacheField name="Make" numFmtId="0">
      <sharedItems count="10">
        <s v="Tata"/>
        <s v="Suzuki"/>
        <s v="Hyundai"/>
        <s v="Renault"/>
        <s v="Ford"/>
        <s v="Volkswagen"/>
        <s v="Toyota"/>
        <s v="Mahindra"/>
        <s v="Bmw"/>
        <s v="Skoda"/>
      </sharedItems>
    </cacheField>
    <cacheField name="Model" numFmtId="0">
      <sharedItems/>
    </cacheField>
    <cacheField name="Displacement(in CC)" numFmtId="0">
      <sharedItems containsMixedTypes="1" containsNumber="1" containsInteger="1" minValue="72" maxValue="6592"/>
    </cacheField>
    <cacheField name="Fuel_Type" numFmtId="0">
      <sharedItems/>
    </cacheField>
    <cacheField name="City_Mileage_km_litre" numFmtId="0">
      <sharedItems containsString="0" containsBlank="1" containsNumber="1" minValue="4.45" maxValue="80"/>
    </cacheField>
    <cacheField name="City_Mileage MPG" numFmtId="2">
      <sharedItems containsSemiMixedTypes="0" containsString="0" containsNumber="1" minValue="0" maxValue="188.172"/>
    </cacheField>
    <cacheField name="Displacement in (L)" numFmtId="0">
      <sharedItems containsMixedTypes="1" containsNumber="1" minValue="7.1999999999999995E-2" maxValue="6.5919999999999996"/>
    </cacheField>
    <cacheField name="Mileage per Displacement" numFmtId="2">
      <sharedItems containsMixedTypes="1" containsNumber="1" minValue="0" maxValue="359.3562499999999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56.411483333337" createdVersion="8" refreshedVersion="8" minRefreshableVersion="3" recordCount="10" xr:uid="{C6F0C9F3-DC6F-4ADC-9EA9-9C8289C2E3B4}">
  <cacheSource type="worksheet">
    <worksheetSource ref="A2:I12" sheet="Task11"/>
  </cacheSource>
  <cacheFields count="9">
    <cacheField name="Make" numFmtId="0">
      <sharedItems count="3">
        <s v="Mahindra"/>
        <s v="Tata"/>
        <s v="Renault"/>
      </sharedItems>
    </cacheField>
    <cacheField name="Model" numFmtId="0">
      <sharedItems/>
    </cacheField>
    <cacheField name="Displacement(in CC)" numFmtId="0">
      <sharedItems containsSemiMixedTypes="0" containsString="0" containsNumber="1" containsInteger="1" minValue="72" maxValue="799"/>
    </cacheField>
    <cacheField name="Fuel_Type" numFmtId="0">
      <sharedItems/>
    </cacheField>
    <cacheField name="City_Mileage_km_litre" numFmtId="0">
      <sharedItems containsSemiMixedTypes="0" containsString="0" containsNumber="1" minValue="11" maxValue="25.17"/>
    </cacheField>
    <cacheField name="City_Mileage MPG" numFmtId="2">
      <sharedItems containsSemiMixedTypes="0" containsString="0" containsNumber="1" minValue="25.873649999999998" maxValue="59.203615500000005"/>
    </cacheField>
    <cacheField name="Displacement in (L)" numFmtId="0">
      <sharedItems containsSemiMixedTypes="0" containsString="0" containsNumber="1" minValue="7.1999999999999995E-2" maxValue="0.79900000000000004"/>
    </cacheField>
    <cacheField name="Mileage per Displacement" numFmtId="2">
      <sharedItems containsSemiMixedTypes="0" containsString="0" containsNumber="1" minValue="74.09714080100126" maxValue="359.35624999999999"/>
    </cacheField>
    <cacheField name="Body Type" numFmtId="0">
      <sharedItems count="2">
        <s v="Sedan"/>
        <s v="Hatchback"/>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x v="0"/>
    <n v="624"/>
    <n v="2"/>
    <n v="2"/>
    <s v="RWD (Rear Wheel Drive)"/>
    <s v="In-line"/>
    <s v="Rear, Transverse"/>
    <s v="Injection"/>
    <n v="24"/>
    <s v="Petrol"/>
    <n v="1652"/>
    <n v="3164"/>
    <n v="1750"/>
    <x v="0"/>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x v="1"/>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x v="2"/>
    <n v="624"/>
    <n v="2"/>
    <n v="2"/>
    <s v="RWD (Rear Wheel Drive)"/>
    <s v="In-line"/>
    <s v="Rear, Transverse"/>
    <s v="Injection"/>
    <n v="15"/>
    <s v="CNG"/>
    <n v="1652"/>
    <n v="3164"/>
    <n v="1750"/>
    <x v="0"/>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x v="3"/>
    <n v="624"/>
    <n v="2"/>
    <n v="2"/>
    <s v="RWD (Rear Wheel Drive)"/>
    <s v="In-line"/>
    <s v="Rear, Transverse"/>
    <s v="Injection"/>
    <n v="24"/>
    <s v="Petrol"/>
    <n v="1652"/>
    <n v="3164"/>
    <n v="1750"/>
    <x v="0"/>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x v="4"/>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x v="5"/>
    <n v="624"/>
    <n v="2"/>
    <n v="2"/>
    <s v="RWD (Rear Wheel Drive)"/>
    <s v="In-line"/>
    <s v="Rear, Transverse"/>
    <s v="Injection"/>
    <n v="24"/>
    <s v="Petrol"/>
    <n v="1652"/>
    <n v="3164"/>
    <n v="1750"/>
    <x v="0"/>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x v="6"/>
    <n v="799"/>
    <n v="3"/>
    <n v="4"/>
    <s v="FWD (Front Wheel Drive)"/>
    <s v="In-line"/>
    <s v="Front, Transverse"/>
    <s v="Injection"/>
    <n v="28"/>
    <s v="Petrol"/>
    <n v="1490"/>
    <n v="3731"/>
    <n v="1579"/>
    <x v="0"/>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x v="7"/>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x v="8"/>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x v="9"/>
    <n v="799"/>
    <n v="3"/>
    <n v="4"/>
    <s v="FWD (Front Wheel Drive)"/>
    <s v="In-line"/>
    <s v="Front, Transverse"/>
    <s v="Injection"/>
    <n v="28"/>
    <s v="Petrol"/>
    <n v="1490"/>
    <n v="3731"/>
    <n v="1580"/>
    <x v="0"/>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x v="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x v="11"/>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x v="12"/>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x v="13"/>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x v="14"/>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x v="15"/>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x v="16"/>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x v="17"/>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x v="18"/>
    <n v="1196"/>
    <n v="4"/>
    <n v="4"/>
    <s v="RWD (Rear Wheel Drive)"/>
    <s v="In-line"/>
    <s v="Front, Longitudinal"/>
    <s v="Injection"/>
    <n v="40"/>
    <s v="Petrol"/>
    <n v="1800"/>
    <n v="3675"/>
    <n v="1475"/>
    <x v="1"/>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x v="19"/>
    <n v="1196"/>
    <n v="4"/>
    <n v="4"/>
    <s v="FWD (Front Wheel Drive)"/>
    <s v="In-line"/>
    <s v="Front, Longitudinal"/>
    <s v="Injection"/>
    <n v="40"/>
    <s v="Petrol"/>
    <n v="1800"/>
    <n v="3675"/>
    <n v="1475"/>
    <x v="1"/>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x v="20"/>
    <n v="1196"/>
    <n v="4"/>
    <n v="4"/>
    <s v="RWD (Rear Wheel Drive)"/>
    <s v="In-line"/>
    <s v="Front, Longitudinal"/>
    <s v="Injection"/>
    <n v="40"/>
    <s v="Petrol"/>
    <n v="1800"/>
    <n v="3675"/>
    <n v="1475"/>
    <x v="1"/>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x v="21"/>
    <n v="1196"/>
    <n v="4"/>
    <n v="4"/>
    <s v="RWD (Rear Wheel Drive)"/>
    <s v="In-line"/>
    <s v="Front, Longitudinal"/>
    <s v="Injection"/>
    <n v="40"/>
    <s v="CNG"/>
    <n v="1800"/>
    <n v="3675"/>
    <n v="1475"/>
    <x v="1"/>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x v="22"/>
    <n v="1196"/>
    <n v="4"/>
    <n v="4"/>
    <s v="RWD (Rear Wheel Drive)"/>
    <s v="In-line"/>
    <s v="Front, Longitudinal"/>
    <s v="Injection"/>
    <n v="40"/>
    <s v="CNG"/>
    <n v="1800"/>
    <n v="3675"/>
    <n v="1475"/>
    <x v="1"/>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x v="23"/>
    <n v="998"/>
    <n v="3"/>
    <n v="4"/>
    <s v="FWD (Front Wheel Drive)"/>
    <s v="In-line"/>
    <s v="Front, Transverse"/>
    <s v="Injection"/>
    <n v="35"/>
    <s v="Petrol"/>
    <n v="1475"/>
    <n v="3545"/>
    <n v="1490"/>
    <x v="0"/>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x v="24"/>
    <n v="998"/>
    <n v="3"/>
    <n v="4"/>
    <s v="FWD (Front Wheel Drive)"/>
    <s v="In-line"/>
    <s v="Front, Transverse"/>
    <s v="Injection"/>
    <n v="35"/>
    <s v="Petrol"/>
    <n v="1475"/>
    <n v="3545"/>
    <n v="1490"/>
    <x v="0"/>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x v="25"/>
    <n v="998"/>
    <n v="3"/>
    <n v="4"/>
    <s v="FWD (Front Wheel Drive)"/>
    <s v="In-line"/>
    <s v="Front, Transverse"/>
    <s v="Injection"/>
    <n v="35"/>
    <s v="Petrol"/>
    <n v="1475"/>
    <n v="3545"/>
    <n v="1490"/>
    <x v="0"/>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x v="26"/>
    <n v="998"/>
    <n v="3"/>
    <n v="4"/>
    <s v="FWD (Front Wheel Drive)"/>
    <s v="In-line"/>
    <s v="Front, Transverse"/>
    <s v="Injection"/>
    <n v="35"/>
    <s v="Petrol"/>
    <n v="1460"/>
    <n v="3620"/>
    <n v="1475"/>
    <x v="0"/>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x v="27"/>
    <n v="998"/>
    <n v="3"/>
    <n v="4"/>
    <s v="FWD (Front Wheel Drive)"/>
    <s v="In-line"/>
    <s v="Front, Transverse"/>
    <s v="Injection"/>
    <n v="35"/>
    <s v="CNG"/>
    <n v="1475"/>
    <n v="3545"/>
    <n v="1490"/>
    <x v="0"/>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x v="28"/>
    <n v="998"/>
    <n v="3"/>
    <n v="4"/>
    <s v="FWD (Front Wheel Drive)"/>
    <s v="In-line"/>
    <s v="Front, Transverse"/>
    <s v="Injection"/>
    <n v="35"/>
    <s v="Petrol"/>
    <n v="1475"/>
    <n v="3545"/>
    <n v="1490"/>
    <x v="0"/>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x v="29"/>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x v="30"/>
    <n v="998"/>
    <n v="3"/>
    <n v="4"/>
    <s v="FWD (Front Wheel Drive)"/>
    <s v="In-line"/>
    <s v="Front, Transverse"/>
    <s v="Injection"/>
    <n v="60"/>
    <s v="CNG"/>
    <n v="1560"/>
    <n v="3695"/>
    <n v="1600"/>
    <x v="0"/>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x v="31"/>
    <n v="1086"/>
    <n v="4"/>
    <n v="4"/>
    <s v="FWD (Front Wheel Drive)"/>
    <s v="In-line"/>
    <s v="Front, Transverse"/>
    <s v="Injection"/>
    <n v="35"/>
    <s v="Petrol"/>
    <n v="1560"/>
    <n v="3610"/>
    <n v="1645"/>
    <x v="0"/>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x v="32"/>
    <n v="1086"/>
    <n v="4"/>
    <n v="4"/>
    <s v="FWD (Front Wheel Drive)"/>
    <s v="In-line"/>
    <s v="Front, Transverse"/>
    <s v="Injection"/>
    <n v="35"/>
    <s v="Petrol"/>
    <n v="1560"/>
    <n v="3610"/>
    <n v="1645"/>
    <x v="0"/>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x v="33"/>
    <n v="1086"/>
    <n v="4"/>
    <n v="4"/>
    <s v="FWD (Front Wheel Drive)"/>
    <s v="In-line"/>
    <s v="Front, Transverse"/>
    <s v="Injection"/>
    <n v="35"/>
    <s v="CNG"/>
    <n v="1560"/>
    <n v="3610"/>
    <n v="1645"/>
    <x v="0"/>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x v="34"/>
    <n v="1086"/>
    <n v="4"/>
    <n v="4"/>
    <s v="FWD (Front Wheel Drive)"/>
    <s v="In-line"/>
    <s v="Front, Transverse"/>
    <s v="Injection"/>
    <n v="35"/>
    <s v="Petrol"/>
    <n v="1560"/>
    <n v="3610"/>
    <n v="1645"/>
    <x v="0"/>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x v="35"/>
    <n v="1086"/>
    <n v="4"/>
    <n v="4"/>
    <s v="FWD (Front Wheel Drive)"/>
    <s v="In-line"/>
    <s v="Front, Transverse"/>
    <s v="Injection"/>
    <n v="35"/>
    <s v="Petrol"/>
    <n v="1560"/>
    <n v="3610"/>
    <n v="1645"/>
    <x v="0"/>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x v="36"/>
    <n v="1086"/>
    <n v="4"/>
    <n v="4"/>
    <s v="FWD (Front Wheel Drive)"/>
    <s v="In-line"/>
    <s v="Front, Transverse"/>
    <s v="Injection"/>
    <n v="60"/>
    <s v="CNG"/>
    <n v="1560"/>
    <n v="3610"/>
    <n v="1645"/>
    <x v="0"/>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x v="37"/>
    <n v="1086"/>
    <n v="4"/>
    <n v="4"/>
    <s v="FWD (Front Wheel Drive)"/>
    <s v="In-line"/>
    <s v="Front, Transverse"/>
    <s v="Injection"/>
    <n v="35"/>
    <s v="Petrol"/>
    <n v="1560"/>
    <n v="3610"/>
    <n v="1645"/>
    <x v="0"/>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x v="38"/>
    <n v="1086"/>
    <n v="4"/>
    <n v="4"/>
    <s v="FWD (Front Wheel Drive)"/>
    <s v="In-line"/>
    <s v="Front, Transverse"/>
    <s v="Injection"/>
    <n v="35"/>
    <s v="Petrol"/>
    <n v="1560"/>
    <n v="3610"/>
    <n v="1645"/>
    <x v="0"/>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x v="39"/>
    <n v="1199"/>
    <n v="3"/>
    <n v="4"/>
    <s v="FWD (Front Wheel Drive)"/>
    <s v="In-line"/>
    <s v="Front, Transverse"/>
    <s v="Injection"/>
    <n v="35"/>
    <s v="Petrol"/>
    <n v="1535"/>
    <n v="3765"/>
    <n v="1677"/>
    <x v="0"/>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x v="40"/>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x v="41"/>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x v="42"/>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x v="43"/>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x v="44"/>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x v="45"/>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x v="46"/>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x v="26"/>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x v="24"/>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x v="47"/>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x v="2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x v="4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x v="49"/>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x v="50"/>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x v="51"/>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x v="52"/>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x v="53"/>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x v="54"/>
    <n v="1197"/>
    <n v="4"/>
    <n v="4"/>
    <s v="FWD (Front Wheel Drive)"/>
    <s v="In-line"/>
    <s v="Front, Transverse"/>
    <s v="Injection"/>
    <n v="32"/>
    <s v="Petrol"/>
    <n v="1595"/>
    <n v="3700"/>
    <n v="1690"/>
    <x v="0"/>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x v="55"/>
    <n v="1197"/>
    <n v="4"/>
    <n v="4"/>
    <s v="FWD (Front Wheel Drive)"/>
    <s v="In-line"/>
    <s v="Front, Transverse"/>
    <s v="Injection"/>
    <n v="32"/>
    <s v="Petrol"/>
    <n v="1595"/>
    <n v="3700"/>
    <n v="1690"/>
    <x v="0"/>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x v="56"/>
    <n v="1197"/>
    <n v="4"/>
    <n v="4"/>
    <s v="FWD (Front Wheel Drive)"/>
    <s v="In-line"/>
    <s v="Front, Transverse"/>
    <s v="Injection"/>
    <n v="32"/>
    <s v="Petrol"/>
    <n v="1595"/>
    <n v="3700"/>
    <n v="1690"/>
    <x v="0"/>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x v="57"/>
    <n v="1197"/>
    <n v="4"/>
    <n v="4"/>
    <s v="FWD (Front Wheel Drive)"/>
    <s v="In-line"/>
    <s v="Front, Transverse"/>
    <s v="Injection"/>
    <n v="32"/>
    <s v="Petrol"/>
    <n v="1595"/>
    <n v="3700"/>
    <n v="1690"/>
    <x v="0"/>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x v="58"/>
    <n v="1197"/>
    <n v="4"/>
    <n v="4"/>
    <s v="FWD (Front Wheel Drive)"/>
    <s v="In-line"/>
    <s v="Front, Transverse"/>
    <s v="Injection"/>
    <n v="32"/>
    <s v="Petrol"/>
    <n v="1595"/>
    <n v="3700"/>
    <n v="1690"/>
    <x v="0"/>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x v="59"/>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x v="60"/>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x v="61"/>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x v="62"/>
    <n v="999"/>
    <n v="3"/>
    <n v="4"/>
    <s v="FWD (Front Wheel Drive)"/>
    <s v="In-line"/>
    <s v="Front, Transverse"/>
    <s v="Injection"/>
    <n v="40"/>
    <s v="Petrol"/>
    <n v="1643"/>
    <n v="3990"/>
    <n v="1739"/>
    <x v="2"/>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x v="63"/>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x v="64"/>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x v="65"/>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x v="66"/>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x v="67"/>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x v="68"/>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x v="69"/>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x v="70"/>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x v="71"/>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x v="72"/>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x v="73"/>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x v="74"/>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x v="75"/>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x v="76"/>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x v="77"/>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x v="78"/>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x v="79"/>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x v="80"/>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x v="81"/>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x v="82"/>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x v="83"/>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x v="84"/>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x v="85"/>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x v="86"/>
    <n v="1197"/>
    <n v="4"/>
    <n v="4"/>
    <s v="FWD (Front Wheel Drive)"/>
    <s v="In-line"/>
    <s v="Front, Longitudinal"/>
    <s v="Injection"/>
    <n v="43"/>
    <s v="Petrol"/>
    <n v="1520"/>
    <n v="3995"/>
    <n v="1660"/>
    <x v="3"/>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x v="87"/>
    <n v="1197"/>
    <n v="4"/>
    <n v="4"/>
    <s v="FWD (Front Wheel Drive)"/>
    <s v="In-line"/>
    <s v="Front, Longitudinal"/>
    <s v="Injection"/>
    <n v="43"/>
    <s v="Petrol"/>
    <n v="1520"/>
    <n v="3995"/>
    <n v="1660"/>
    <x v="3"/>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x v="88"/>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x v="89"/>
    <n v="1197"/>
    <n v="4"/>
    <n v="4"/>
    <s v="FWD (Front Wheel Drive)"/>
    <s v="In-line"/>
    <s v="Front, Longitudinal"/>
    <s v="Injection"/>
    <n v="43"/>
    <s v="Diesel"/>
    <n v="1520"/>
    <n v="3995"/>
    <n v="1660"/>
    <x v="3"/>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x v="90"/>
    <n v="1197"/>
    <n v="4"/>
    <n v="4"/>
    <s v="FWD (Front Wheel Drive)"/>
    <s v="In-line"/>
    <s v="Front, Longitudinal"/>
    <s v="Injection"/>
    <n v="43"/>
    <s v="Diesel"/>
    <n v="1520"/>
    <n v="3995"/>
    <n v="1660"/>
    <x v="3"/>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x v="91"/>
    <n v="1248"/>
    <n v="4"/>
    <n v="4"/>
    <s v="FWD (Front Wheel Drive)"/>
    <s v="In-line"/>
    <s v="Front, Transverse"/>
    <s v="Injection"/>
    <n v="42"/>
    <s v="Diesel"/>
    <n v="1555"/>
    <n v="3995"/>
    <n v="1695"/>
    <x v="3"/>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x v="23"/>
    <n v="1197"/>
    <n v="4"/>
    <n v="4"/>
    <s v="FWD (Front Wheel Drive)"/>
    <s v="In-line"/>
    <s v="Front, Transverse"/>
    <s v="Injection"/>
    <n v="42"/>
    <s v="Petrol"/>
    <n v="1555"/>
    <n v="3995"/>
    <n v="1695"/>
    <x v="3"/>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x v="92"/>
    <n v="1197"/>
    <n v="4"/>
    <n v="4"/>
    <s v="FWD (Front Wheel Drive)"/>
    <s v="In-line"/>
    <s v="Front, Transverse"/>
    <s v="Injection"/>
    <n v="42"/>
    <s v="CNG"/>
    <n v="1555"/>
    <n v="3995"/>
    <n v="1695"/>
    <x v="3"/>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x v="93"/>
    <n v="1197"/>
    <n v="4"/>
    <n v="4"/>
    <s v="FWD (Front Wheel Drive)"/>
    <s v="In-line"/>
    <s v="Front, Transverse"/>
    <s v="Injection"/>
    <n v="45"/>
    <s v="Petrol"/>
    <n v="1505"/>
    <n v="3995"/>
    <n v="1710"/>
    <x v="0"/>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x v="94"/>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x v="95"/>
    <n v="1197"/>
    <n v="4"/>
    <n v="4"/>
    <s v="FWD (Front Wheel Drive)"/>
    <s v="In-line"/>
    <s v="Front, Transverse"/>
    <s v="Injection"/>
    <n v="45"/>
    <s v="Petrol"/>
    <n v="1505"/>
    <n v="3985"/>
    <n v="1734"/>
    <x v="0"/>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x v="96"/>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x v="97"/>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x v="98"/>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x v="99"/>
    <n v="1197"/>
    <n v="4"/>
    <n v="4"/>
    <s v="FWD (Front Wheel Drive)"/>
    <s v="In-line"/>
    <s v="Front, Transverse"/>
    <s v="Injection"/>
    <n v="45"/>
    <s v="Petrol"/>
    <n v="1505"/>
    <n v="3995"/>
    <n v="1734"/>
    <x v="0"/>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x v="100"/>
    <n v="1396"/>
    <n v="4"/>
    <n v="4"/>
    <s v="FWD (Front Wheel Drive)"/>
    <s v="In-line"/>
    <s v="Front, Transverse"/>
    <s v="Injection"/>
    <n v="45"/>
    <s v="Diesel"/>
    <n v="1505"/>
    <n v="3985"/>
    <n v="1734"/>
    <x v="0"/>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x v="101"/>
    <n v="1197"/>
    <n v="4"/>
    <n v="4"/>
    <s v="FWD (Front Wheel Drive)"/>
    <s v="In-line"/>
    <s v="Front, Transverse"/>
    <s v="Injection"/>
    <n v="45"/>
    <s v="Petrol"/>
    <n v="1505"/>
    <n v="3985"/>
    <n v="1734"/>
    <x v="0"/>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x v="102"/>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x v="103"/>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x v="104"/>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x v="105"/>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x v="106"/>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x v="107"/>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x v="108"/>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x v="109"/>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x v="110"/>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x v="111"/>
    <n v="1197"/>
    <m/>
    <m/>
    <s v="FWD (Front Wheel Drive)"/>
    <s v="In-line"/>
    <s v="Front, Longitudinal"/>
    <s v="Injection"/>
    <n v="37"/>
    <s v="CNG + Petrol"/>
    <n v="1520"/>
    <n v="3995"/>
    <n v="1680"/>
    <x v="3"/>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x v="112"/>
    <n v="998"/>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x v="113"/>
    <n v="1186"/>
    <m/>
    <m/>
    <s v="FWD (Front Wheel Drive)"/>
    <s v="In-line"/>
    <s v="Front, Longitudinal"/>
    <s v="Injection"/>
    <n v="37"/>
    <s v="Diesel"/>
    <n v="1520"/>
    <n v="3995"/>
    <n v="1680"/>
    <x v="3"/>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x v="114"/>
    <n v="1186"/>
    <m/>
    <m/>
    <s v="FWD (Front Wheel Drive)"/>
    <s v="In-line"/>
    <s v="Front, Longitudinal"/>
    <s v="Injection"/>
    <n v="37"/>
    <s v="Diesel"/>
    <n v="1520"/>
    <n v="3995"/>
    <n v="1680"/>
    <x v="3"/>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x v="115"/>
    <n v="1186"/>
    <m/>
    <m/>
    <s v="FWD (Front Wheel Drive)"/>
    <s v="In-line"/>
    <s v="Front, Longitudinal"/>
    <s v="Injection"/>
    <n v="37"/>
    <s v="Diesel"/>
    <n v="1520"/>
    <n v="3995"/>
    <n v="1680"/>
    <x v="3"/>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x v="116"/>
    <n v="1186"/>
    <m/>
    <m/>
    <s v="FWD (Front Wheel Drive)"/>
    <s v="In-line"/>
    <s v="Front, Longitudinal"/>
    <s v="Injection"/>
    <n v="37"/>
    <s v="Diesel"/>
    <n v="1520"/>
    <n v="3995"/>
    <n v="1680"/>
    <x v="3"/>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x v="117"/>
    <n v="999"/>
    <n v="3"/>
    <n v="4"/>
    <s v="FWD (Front Wheel Drive)"/>
    <s v="In-line"/>
    <s v="Front, Transverse"/>
    <s v="Injection"/>
    <n v="45"/>
    <s v="Petrol"/>
    <n v="1469"/>
    <n v="3971"/>
    <n v="1682"/>
    <x v="0"/>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x v="118"/>
    <n v="999"/>
    <n v="3"/>
    <n v="4"/>
    <s v="FWD (Front Wheel Drive)"/>
    <s v="In-line"/>
    <s v="Front, Transverse"/>
    <s v="Injection"/>
    <n v="45"/>
    <s v="Petrol"/>
    <n v="1469"/>
    <n v="3971"/>
    <n v="1682"/>
    <x v="0"/>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x v="119"/>
    <n v="999"/>
    <n v="3"/>
    <n v="4"/>
    <s v="FWD (Front Wheel Drive)"/>
    <s v="In-line"/>
    <s v="Front, Transverse"/>
    <s v="Injection"/>
    <n v="45"/>
    <s v="Petrol"/>
    <n v="1469"/>
    <n v="3971"/>
    <n v="1682"/>
    <x v="0"/>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x v="120"/>
    <n v="1498"/>
    <n v="4"/>
    <n v="4"/>
    <s v="FWD (Front Wheel Drive)"/>
    <s v="In-line"/>
    <s v="Front, Transverse"/>
    <s v="Injection"/>
    <n v="45"/>
    <s v="Diesel"/>
    <n v="1469"/>
    <n v="3971"/>
    <n v="1682"/>
    <x v="0"/>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x v="121"/>
    <n v="1498"/>
    <n v="4"/>
    <n v="4"/>
    <s v="FWD (Front Wheel Drive)"/>
    <s v="In-line"/>
    <s v="Front, Transverse"/>
    <s v="Injection"/>
    <n v="45"/>
    <s v="Diesel"/>
    <n v="1469"/>
    <n v="3971"/>
    <n v="1682"/>
    <x v="0"/>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x v="122"/>
    <n v="1498"/>
    <n v="4"/>
    <n v="4"/>
    <s v="FWD (Front Wheel Drive)"/>
    <s v="In-line"/>
    <s v="Front, Transverse"/>
    <s v="Injection"/>
    <n v="45"/>
    <s v="Diesel"/>
    <n v="1469"/>
    <n v="3971"/>
    <n v="1682"/>
    <x v="0"/>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x v="123"/>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x v="124"/>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x v="23"/>
    <n v="1197"/>
    <n v="4"/>
    <n v="4"/>
    <s v="FWD (Front Wheel Drive)"/>
    <s v="In-line"/>
    <s v="Front, Transverse"/>
    <s v="Injection"/>
    <n v="37"/>
    <s v="Petrol"/>
    <n v="1515"/>
    <n v="3995"/>
    <n v="1735"/>
    <x v="3"/>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x v="24"/>
    <n v="1197"/>
    <n v="4"/>
    <n v="4"/>
    <s v="FWD (Front Wheel Drive)"/>
    <s v="In-line"/>
    <s v="Front, Transverse"/>
    <s v="Injection"/>
    <n v="37"/>
    <s v="Petrol"/>
    <n v="1515"/>
    <n v="3995"/>
    <n v="1735"/>
    <x v="3"/>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x v="91"/>
    <n v="1248"/>
    <n v="4"/>
    <n v="4"/>
    <s v="FWD (Front Wheel Drive)"/>
    <s v="In-line"/>
    <s v="Front, Transverse"/>
    <s v="Injection"/>
    <n v="37"/>
    <s v="Diesel"/>
    <n v="1515"/>
    <n v="3995"/>
    <n v="1735"/>
    <x v="3"/>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x v="48"/>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x v="125"/>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x v="47"/>
    <n v="1197"/>
    <n v="4"/>
    <n v="4"/>
    <s v="FWD (Front Wheel Drive)"/>
    <s v="In-line"/>
    <s v="Front, Transverse"/>
    <s v="Injection"/>
    <n v="37"/>
    <s v="Petrol"/>
    <n v="1515"/>
    <n v="3995"/>
    <n v="1735"/>
    <x v="3"/>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x v="126"/>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x v="127"/>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x v="128"/>
    <n v="1197"/>
    <n v="4"/>
    <n v="4"/>
    <s v="FWD (Front Wheel Drive)"/>
    <s v="In-line"/>
    <s v="Front, Transverse"/>
    <s v="Injection"/>
    <n v="37"/>
    <s v="Petrol"/>
    <n v="1515"/>
    <n v="3995"/>
    <n v="1735"/>
    <x v="3"/>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x v="129"/>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x v="130"/>
    <n v="1197"/>
    <n v="4"/>
    <n v="4"/>
    <s v="FWD (Front Wheel Drive)"/>
    <s v="In-line"/>
    <s v="Front, Transverse"/>
    <s v="Injection"/>
    <n v="37"/>
    <s v="Petrol"/>
    <n v="1515"/>
    <n v="3995"/>
    <n v="1735"/>
    <x v="3"/>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x v="131"/>
    <n v="1248"/>
    <n v="4"/>
    <n v="4"/>
    <s v="FWD (Front Wheel Drive)"/>
    <s v="In-line"/>
    <s v="Front, Transverse"/>
    <s v="Injection"/>
    <n v="37"/>
    <s v="Diesel"/>
    <n v="1515"/>
    <n v="3995"/>
    <n v="1735"/>
    <x v="3"/>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x v="132"/>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x v="133"/>
    <n v="1248"/>
    <n v="4"/>
    <n v="4"/>
    <s v="FWD (Front Wheel Drive)"/>
    <s v="In-line"/>
    <s v="Front, Transverse"/>
    <s v="Injection"/>
    <n v="37"/>
    <s v="Diesel"/>
    <n v="1515"/>
    <n v="3995"/>
    <n v="1735"/>
    <x v="3"/>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x v="134"/>
    <n v="1498"/>
    <n v="4"/>
    <n v="4"/>
    <s v="FWD (Front Wheel Drive)"/>
    <s v="In-line"/>
    <s v="Front, Transverse"/>
    <s v="Injection"/>
    <n v="40"/>
    <s v="Diesel"/>
    <n v="1570"/>
    <n v="3954"/>
    <n v="1737"/>
    <x v="4"/>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x v="135"/>
    <n v="1498"/>
    <n v="4"/>
    <n v="4"/>
    <s v="FWD (Front Wheel Drive)"/>
    <s v="In-line"/>
    <s v="Front, Transverse"/>
    <s v="Injection"/>
    <n v="40"/>
    <s v="Diesel"/>
    <n v="1570"/>
    <n v="3954"/>
    <n v="1737"/>
    <x v="0"/>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x v="136"/>
    <n v="1498"/>
    <n v="4"/>
    <n v="4"/>
    <s v="FWD (Front Wheel Drive)"/>
    <s v="In-line"/>
    <s v="Front, Transverse"/>
    <s v="Injection"/>
    <n v="40"/>
    <s v="Diesel"/>
    <n v="1570"/>
    <n v="3954"/>
    <n v="1737"/>
    <x v="0"/>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x v="137"/>
    <n v="1194"/>
    <n v="3"/>
    <n v="4"/>
    <s v="FWD (Front Wheel Drive)"/>
    <s v="In-line"/>
    <s v="Front, Transverse"/>
    <s v="Injection"/>
    <n v="42"/>
    <s v="Petrol"/>
    <n v="1570"/>
    <n v="3954"/>
    <n v="1737"/>
    <x v="0"/>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x v="138"/>
    <n v="1194"/>
    <n v="3"/>
    <n v="4"/>
    <s v="FWD (Front Wheel Drive)"/>
    <s v="In-line"/>
    <s v="Front, Transverse"/>
    <s v="Injection"/>
    <n v="42"/>
    <s v="Petrol"/>
    <n v="1570"/>
    <n v="3954"/>
    <n v="1737"/>
    <x v="0"/>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x v="139"/>
    <n v="1194"/>
    <n v="3"/>
    <n v="4"/>
    <s v="FWD (Front Wheel Drive)"/>
    <s v="In-line"/>
    <s v="Front, Transverse"/>
    <s v="Injection"/>
    <n v="42"/>
    <s v="Petrol"/>
    <n v="1570"/>
    <n v="3954"/>
    <n v="1737"/>
    <x v="0"/>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x v="140"/>
    <n v="1194"/>
    <n v="3"/>
    <n v="4"/>
    <s v="FWD (Front Wheel Drive)"/>
    <s v="In-line"/>
    <s v="Front, Transverse"/>
    <s v="Injection"/>
    <n v="42"/>
    <s v="Petrol"/>
    <n v="1570"/>
    <n v="3954"/>
    <n v="1737"/>
    <x v="4"/>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x v="141"/>
    <n v="1498"/>
    <n v="3"/>
    <n v="4"/>
    <s v="FWD (Front Wheel Drive)"/>
    <s v="In-line"/>
    <s v="Front, Transverse"/>
    <s v="Injection"/>
    <n v="42"/>
    <s v="Diesel"/>
    <n v="1570"/>
    <n v="3954"/>
    <n v="1737"/>
    <x v="4"/>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x v="142"/>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x v="143"/>
    <n v="1498"/>
    <m/>
    <n v="4"/>
    <s v="FWD (Front Wheel Drive)"/>
    <s v="In-line"/>
    <s v="Front, Transverse"/>
    <s v="Injection"/>
    <n v="45"/>
    <s v="Diesel"/>
    <n v="1483"/>
    <n v="3995"/>
    <n v="1682"/>
    <x v="3"/>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x v="144"/>
    <n v="1498"/>
    <m/>
    <m/>
    <s v="FWD (Front Wheel Drive)"/>
    <s v="In-line"/>
    <s v="Front, Longitudinal"/>
    <s v="Injection"/>
    <n v="45"/>
    <s v="Diesel"/>
    <n v="1483"/>
    <n v="3995"/>
    <n v="1682"/>
    <x v="3"/>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x v="145"/>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x v="146"/>
    <n v="999"/>
    <n v="3"/>
    <n v="4"/>
    <s v="FWD (Front Wheel Drive)"/>
    <s v="In-line"/>
    <s v="Front, Transverse"/>
    <s v="Injection"/>
    <n v="45"/>
    <s v="Petrol"/>
    <n v="1483"/>
    <n v="3995"/>
    <n v="1682"/>
    <x v="3"/>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x v="147"/>
    <n v="999"/>
    <n v="3"/>
    <n v="4"/>
    <s v="FWD (Front Wheel Drive)"/>
    <s v="In-line"/>
    <s v="Front, Transverse"/>
    <s v="Injection"/>
    <n v="45"/>
    <s v="Petrol"/>
    <n v="1483"/>
    <n v="3995"/>
    <n v="1682"/>
    <x v="3"/>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x v="148"/>
    <n v="999"/>
    <n v="3"/>
    <n v="4"/>
    <s v="FWD (Front Wheel Drive)"/>
    <s v="In-line"/>
    <s v="Front, Transverse"/>
    <s v="Injection"/>
    <n v="45"/>
    <s v="Petrol"/>
    <n v="1483"/>
    <n v="3995"/>
    <n v="1682"/>
    <x v="3"/>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x v="149"/>
    <n v="1498"/>
    <m/>
    <m/>
    <s v="FWD (Front Wheel Drive)"/>
    <s v="In-line"/>
    <s v="Front, Longitudinal"/>
    <s v="Injection"/>
    <n v="45"/>
    <s v="Diesel"/>
    <n v="1483"/>
    <n v="3995"/>
    <n v="1682"/>
    <x v="3"/>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x v="150"/>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x v="151"/>
    <n v="1194"/>
    <n v="4"/>
    <m/>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x v="152"/>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x v="153"/>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x v="154"/>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x v="155"/>
    <n v="1498"/>
    <n v="4"/>
    <n v="4"/>
    <s v="FWD (Front Wheel Drive)"/>
    <s v="In-line"/>
    <s v="Front, Transverse"/>
    <s v="Injection"/>
    <n v="40"/>
    <s v="Diesel"/>
    <n v="1525"/>
    <n v="3995"/>
    <n v="1705"/>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x v="156"/>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x v="157"/>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x v="158"/>
    <n v="1194"/>
    <n v="4"/>
    <n v="4"/>
    <s v="FWD (Front Wheel Drive)"/>
    <s v="In-line"/>
    <s v="Front, Transverse"/>
    <s v="Injection"/>
    <n v="42"/>
    <s v="Petrol"/>
    <n v="1525"/>
    <n v="3995"/>
    <n v="1704"/>
    <x v="3"/>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x v="159"/>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x v="160"/>
    <n v="1194"/>
    <n v="4"/>
    <m/>
    <s v="FWD (Front Wheel Drive)"/>
    <s v="In-line"/>
    <s v="Front, Transverse"/>
    <s v="Injection"/>
    <n v="42"/>
    <s v="CNG"/>
    <n v="1525"/>
    <n v="3995"/>
    <n v="1704"/>
    <x v="3"/>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x v="161"/>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x v="162"/>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x v="63"/>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x v="64"/>
    <n v="1496"/>
    <n v="4"/>
    <n v="4"/>
    <s v="FWD (Front Wheel Drive)"/>
    <s v="In-line"/>
    <s v="Front, Transverse"/>
    <s v="Injection"/>
    <n v="45"/>
    <s v="Petrol"/>
    <n v="1510"/>
    <n v="4369"/>
    <n v="1695"/>
    <x v="3"/>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x v="65"/>
    <n v="1364"/>
    <n v="4"/>
    <n v="2"/>
    <s v="FWD (Front Wheel Drive)"/>
    <s v="In-line"/>
    <s v="Front, Transverse"/>
    <s v="Injection"/>
    <n v="45"/>
    <s v="Diesel"/>
    <n v="1510"/>
    <n v="4369"/>
    <n v="1695"/>
    <x v="3"/>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x v="68"/>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x v="67"/>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x v="66"/>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x v="73"/>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x v="74"/>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x v="163"/>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x v="164"/>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x v="64"/>
    <n v="1496"/>
    <n v="4"/>
    <n v="4"/>
    <s v="FWD (Front Wheel Drive)"/>
    <s v="In-line"/>
    <s v="Front, Transverse"/>
    <s v="Injection"/>
    <n v="45"/>
    <s v="Petrol"/>
    <n v="1555"/>
    <n v="3895"/>
    <n v="1735"/>
    <x v="0"/>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x v="63"/>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x v="68"/>
    <n v="1364"/>
    <n v="4"/>
    <n v="2"/>
    <s v="FWD (Front Wheel Drive)"/>
    <s v="In-line"/>
    <s v="Front, Transverse"/>
    <s v="Injection"/>
    <n v="45"/>
    <s v="Diesel"/>
    <n v="1555"/>
    <n v="3895"/>
    <n v="1735"/>
    <x v="0"/>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x v="65"/>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x v="165"/>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x v="166"/>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x v="167"/>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x v="168"/>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x v="169"/>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x v="170"/>
    <n v="1197"/>
    <n v="4"/>
    <m/>
    <s v="FWD (Front Wheel Drive)"/>
    <s v="In-line"/>
    <s v="Front, Longitudinal"/>
    <s v="Injection"/>
    <n v="37"/>
    <s v="Petrol"/>
    <n v="1540"/>
    <n v="3995"/>
    <n v="1745"/>
    <x v="0"/>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x v="64"/>
    <n v="1197"/>
    <n v="4"/>
    <m/>
    <s v="FWD (Front Wheel Drive)"/>
    <s v="In-line"/>
    <s v="Front, Longitudinal"/>
    <s v="Injection"/>
    <n v="37"/>
    <s v="Petrol"/>
    <n v="1540"/>
    <n v="3995"/>
    <n v="1745"/>
    <x v="0"/>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x v="171"/>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x v="172"/>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x v="173"/>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x v="174"/>
    <n v="2157"/>
    <n v="4"/>
    <m/>
    <s v="FWD (Front Wheel Drive)"/>
    <s v="In-line"/>
    <s v="Front, Transverse"/>
    <s v="Injection"/>
    <n v="70"/>
    <s v="Diesel"/>
    <n v="1845"/>
    <n v="4850"/>
    <n v="1960"/>
    <x v="5"/>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x v="175"/>
    <n v="2157"/>
    <n v="4"/>
    <n v="4"/>
    <s v="4WD"/>
    <s v="In-line"/>
    <s v="Front, Transverse"/>
    <s v="Injection"/>
    <n v="70"/>
    <s v="Diesel"/>
    <n v="1845"/>
    <n v="4850"/>
    <n v="1960"/>
    <x v="6"/>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x v="176"/>
    <n v="1968"/>
    <n v="4"/>
    <m/>
    <s v="AWD (All Wheel Drive)"/>
    <s v="In-line"/>
    <m/>
    <s v="Injection"/>
    <n v="71"/>
    <s v="Diesel"/>
    <n v="1672"/>
    <n v="4486"/>
    <n v="1839"/>
    <x v="6"/>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x v="177"/>
    <n v="1968"/>
    <n v="4"/>
    <m/>
    <s v="AWD (All Wheel Drive)"/>
    <s v="In-line"/>
    <m/>
    <s v="Injection"/>
    <n v="71"/>
    <s v="Diesel"/>
    <n v="1672"/>
    <n v="4486"/>
    <n v="1839"/>
    <x v="6"/>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x v="178"/>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x v="179"/>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x v="180"/>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x v="181"/>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x v="182"/>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x v="183"/>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x v="184"/>
    <n v="1998"/>
    <n v="4"/>
    <n v="4"/>
    <s v="4WD"/>
    <s v="In-line"/>
    <s v="Front, Longitudinal"/>
    <s v="Injection"/>
    <n v="67"/>
    <s v="Petrol"/>
    <n v="1678"/>
    <n v="4657"/>
    <n v="1881"/>
    <x v="6"/>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x v="185"/>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x v="186"/>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x v="187"/>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x v="188"/>
    <n v="2998"/>
    <n v="6"/>
    <n v="4"/>
    <s v="AWD (All Wheel Drive)"/>
    <s v="In-line"/>
    <s v="Front, Longitudinal"/>
    <s v="Injection"/>
    <m/>
    <s v="Petrol"/>
    <n v="1745"/>
    <n v="4922"/>
    <n v="2218"/>
    <x v="6"/>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x v="189"/>
    <n v="4951"/>
    <n v="8"/>
    <n v="4"/>
    <s v="RWD (Rear Wheel Drive)"/>
    <s v="V"/>
    <s v="Front, Longitudinal"/>
    <s v="Injection"/>
    <n v="60.9"/>
    <s v="Petrol"/>
    <n v="1391"/>
    <n v="4784"/>
    <n v="2080"/>
    <x v="7"/>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x v="190"/>
    <n v="2979"/>
    <n v="6"/>
    <n v="4"/>
    <s v="RWD (Rear Wheel Drive)"/>
    <s v="In-line"/>
    <s v="Front, Longitudinal"/>
    <s v="Injection"/>
    <n v="52"/>
    <s v="Petrol"/>
    <n v="1410"/>
    <n v="4461"/>
    <n v="1854"/>
    <x v="8"/>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x v="191"/>
    <n v="2982"/>
    <n v="4"/>
    <n v="4"/>
    <s v="4WD"/>
    <s v="In-line"/>
    <s v="Front, Longitudinal"/>
    <s v="Injection"/>
    <n v="87"/>
    <s v="Diesel"/>
    <n v="1880"/>
    <n v="4840"/>
    <n v="1885"/>
    <x v="6"/>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x v="192"/>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x v="193"/>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x v="194"/>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x v="195"/>
    <n v="2998"/>
    <n v="6"/>
    <n v="4"/>
    <s v="AWD (All Wheel Drive)"/>
    <s v="V"/>
    <s v="Front, Longitudinal"/>
    <s v="Injection"/>
    <n v="78"/>
    <s v="Petrol"/>
    <n v="1479"/>
    <n v="5120"/>
    <n v="2169"/>
    <x v="3"/>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x v="196"/>
    <n v="2998"/>
    <n v="6"/>
    <n v="4"/>
    <s v="AWD (All Wheel Drive)"/>
    <s v="V"/>
    <s v="Front, Longitudinal"/>
    <s v="Injection"/>
    <n v="46"/>
    <s v="Hybrid"/>
    <n v="1481"/>
    <n v="5219"/>
    <n v="2142"/>
    <x v="3"/>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x v="197"/>
    <n v="6592"/>
    <n v="12"/>
    <n v="4"/>
    <s v="AWD (All Wheel Drive)"/>
    <s v="V"/>
    <s v="Front, Longitudinal"/>
    <s v="Injection"/>
    <n v="78"/>
    <s v="Petrol"/>
    <n v="1481"/>
    <n v="5219"/>
    <n v="2142"/>
    <x v="3"/>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x v="198"/>
    <n v="796"/>
    <n v="3"/>
    <n v="4"/>
    <s v="FWD (Front Wheel Drive)"/>
    <s v="In-line"/>
    <s v="Front, Transverse"/>
    <s v="Injection"/>
    <n v="35"/>
    <s v="Petrol"/>
    <n v="1475"/>
    <n v="3445"/>
    <n v="1490"/>
    <x v="0"/>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x v="199"/>
    <n v="796"/>
    <n v="3"/>
    <n v="4"/>
    <s v="FWD (Front Wheel Drive)"/>
    <s v="In-line"/>
    <s v="Front, Transverse"/>
    <s v="Injection"/>
    <n v="35"/>
    <s v="Petrol"/>
    <n v="1475"/>
    <n v="3445"/>
    <n v="1490"/>
    <x v="0"/>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x v="23"/>
    <n v="796"/>
    <n v="3"/>
    <n v="4"/>
    <s v="FWD (Front Wheel Drive)"/>
    <s v="In-line"/>
    <s v="Front, Transverse"/>
    <s v="Injection"/>
    <n v="35"/>
    <s v="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x v="200"/>
    <n v="796"/>
    <n v="3"/>
    <n v="4"/>
    <s v="FWD (Front Wheel Drive)"/>
    <s v="In-line"/>
    <s v="Front, Transverse"/>
    <s v="Injection"/>
    <n v="35"/>
    <s v="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x v="24"/>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x v="201"/>
    <n v="796"/>
    <n v="3"/>
    <n v="4"/>
    <s v="FWD (Front Wheel Drive)"/>
    <s v="In-line"/>
    <s v="Front, Transverse"/>
    <s v="Injection"/>
    <n v="35"/>
    <s v="CNG + 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x v="202"/>
    <n v="796"/>
    <n v="3"/>
    <n v="4"/>
    <s v="FWD (Front Wheel Drive)"/>
    <s v="In-line"/>
    <s v="Front, Transverse"/>
    <s v="Injection"/>
    <n v="35"/>
    <s v="CNG + 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x v="203"/>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x v="198"/>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x v="199"/>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x v="23"/>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x v="200"/>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x v="24"/>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x v="26"/>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x v="204"/>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x v="205"/>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x v="206"/>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x v="207"/>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x v="23"/>
    <n v="998"/>
    <n v="3"/>
    <n v="4"/>
    <s v="FWD (Front Wheel Drive)"/>
    <s v="In-line"/>
    <s v="Front, Transverse"/>
    <s v="Injection"/>
    <n v="35"/>
    <s v="Petrol"/>
    <n v="1560"/>
    <n v="3600"/>
    <n v="1600"/>
    <x v="0"/>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x v="24"/>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x v="20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x v="48"/>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x v="209"/>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x v="210"/>
    <n v="998"/>
    <n v="3"/>
    <n v="4"/>
    <s v="FWD (Front Wheel Drive)"/>
    <s v="In-line"/>
    <s v="Front, Transverse"/>
    <s v="Injection"/>
    <n v="35"/>
    <s v="CNG"/>
    <n v="1560"/>
    <n v="3600"/>
    <n v="1600"/>
    <x v="0"/>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x v="211"/>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x v="212"/>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x v="213"/>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x v="206"/>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x v="214"/>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x v="215"/>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x v="216"/>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x v="217"/>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x v="218"/>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x v="219"/>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x v="220"/>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x v="221"/>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x v="222"/>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x v="223"/>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x v="224"/>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x v="225"/>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x v="226"/>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x v="227"/>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x v="228"/>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x v="229"/>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x v="230"/>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x v="231"/>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x v="232"/>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x v="233"/>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x v="234"/>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x v="235"/>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x v="236"/>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x v="237"/>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x v="238"/>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x v="239"/>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x v="240"/>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x v="241"/>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x v="242"/>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x v="23"/>
    <n v="1197"/>
    <n v="4"/>
    <n v="4"/>
    <s v="FWD (Front Wheel Drive)"/>
    <s v="In-line"/>
    <s v="Front, Transverse"/>
    <s v="Injection"/>
    <n v="37"/>
    <s v="Petrol"/>
    <n v="1530"/>
    <n v="3840"/>
    <n v="1735"/>
    <x v="0"/>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x v="24"/>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x v="47"/>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x v="48"/>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x v="50"/>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x v="128"/>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x v="91"/>
    <n v="1248"/>
    <n v="4"/>
    <n v="4"/>
    <s v="FWD (Front Wheel Drive)"/>
    <s v="In-line"/>
    <s v="Front, Transverse"/>
    <s v="Injection"/>
    <n v="37"/>
    <s v="Diesel"/>
    <n v="1530"/>
    <n v="3840"/>
    <n v="1735"/>
    <x v="0"/>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x v="125"/>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x v="132"/>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x v="127"/>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x v="126"/>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x v="131"/>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x v="130"/>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x v="133"/>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x v="82"/>
    <n v="1199"/>
    <n v="3"/>
    <n v="4"/>
    <s v="FWD (Front Wheel Drive)"/>
    <s v="In-line"/>
    <s v="Front, Longitudinal"/>
    <s v="Injection"/>
    <n v="37"/>
    <s v="Petrol"/>
    <n v="1523"/>
    <n v="3990"/>
    <n v="1755"/>
    <x v="0"/>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x v="83"/>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x v="81"/>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x v="243"/>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x v="244"/>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x v="78"/>
    <n v="1497"/>
    <n v="4"/>
    <n v="4"/>
    <s v="FWD (Front Wheel Drive)"/>
    <s v="In-line"/>
    <s v="Front, Longitudinal"/>
    <s v="Injection"/>
    <n v="37"/>
    <s v="Diesel"/>
    <n v="1523"/>
    <n v="3990"/>
    <n v="1755"/>
    <x v="0"/>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x v="79"/>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x v="77"/>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x v="245"/>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x v="246"/>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x v="39"/>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x v="247"/>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x v="41"/>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x v="42"/>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x v="248"/>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x v="45"/>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x v="82"/>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x v="78"/>
    <n v="1248"/>
    <n v="4"/>
    <n v="4"/>
    <s v="FWD (Front Wheel Drive)"/>
    <s v="In-line"/>
    <s v="Front, Transverse"/>
    <s v="Injection"/>
    <n v="44"/>
    <s v="Diesel"/>
    <n v="1570"/>
    <n v="3995"/>
    <n v="1706"/>
    <x v="3"/>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x v="83"/>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x v="84"/>
    <n v="1193"/>
    <n v="4"/>
    <n v="4"/>
    <s v="FWD (Front Wheel Drive)"/>
    <s v="In-line"/>
    <s v="Front, Transverse"/>
    <s v="Injection"/>
    <n v="44"/>
    <s v="Petrol"/>
    <n v="1570"/>
    <n v="3995"/>
    <n v="1706"/>
    <x v="3"/>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x v="81"/>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x v="79"/>
    <n v="1248"/>
    <n v="4"/>
    <n v="4"/>
    <s v="FWD (Front Wheel Drive)"/>
    <s v="In-line"/>
    <s v="Front, Transverse"/>
    <s v="Injection"/>
    <n v="44"/>
    <s v="Diesel"/>
    <n v="1570"/>
    <n v="3995"/>
    <n v="1706"/>
    <x v="3"/>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x v="80"/>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x v="77"/>
    <n v="1248"/>
    <n v="4"/>
    <n v="4"/>
    <s v="FWD (Front Wheel Drive)"/>
    <s v="In-line"/>
    <s v="Front, Transverse"/>
    <s v="Injection"/>
    <n v="44"/>
    <s v="Diesel"/>
    <n v="1570"/>
    <n v="3995"/>
    <n v="1706"/>
    <x v="3"/>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x v="249"/>
    <n v="1248"/>
    <n v="4"/>
    <n v="4"/>
    <s v="FWD (Front Wheel Drive)"/>
    <s v="In-line"/>
    <s v="Front, Transverse"/>
    <s v="Injection"/>
    <n v="44"/>
    <s v="Diesel"/>
    <n v="1570"/>
    <n v="3995"/>
    <n v="1706"/>
    <x v="3"/>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x v="250"/>
    <n v="1248"/>
    <n v="4"/>
    <n v="4"/>
    <s v="FWD (Front Wheel Drive)"/>
    <s v="In-line"/>
    <s v="Front, Transverse"/>
    <s v="Injection"/>
    <n v="44"/>
    <s v="Diesel"/>
    <n v="1570"/>
    <n v="3995"/>
    <n v="1706"/>
    <x v="3"/>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x v="251"/>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x v="252"/>
    <n v="1298"/>
    <n v="4"/>
    <n v="4"/>
    <s v="4WD"/>
    <s v="In-line"/>
    <s v="Front, Transverse"/>
    <s v="Injection"/>
    <n v="40"/>
    <s v="Petrol"/>
    <n v="1875"/>
    <n v="4010"/>
    <n v="1540"/>
    <x v="6"/>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x v="253"/>
    <n v="1298"/>
    <n v="4"/>
    <n v="4"/>
    <s v="4WD"/>
    <s v="In-line"/>
    <s v="Front, Transverse"/>
    <s v="Injection"/>
    <n v="40"/>
    <s v="Petrol"/>
    <n v="1845"/>
    <n v="4010"/>
    <n v="1540"/>
    <x v="6"/>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x v="254"/>
    <n v="1197"/>
    <n v="4"/>
    <m/>
    <s v="FWD (Front Wheel Drive)"/>
    <s v="In-line"/>
    <s v="Front, Transverse"/>
    <s v="Injection"/>
    <n v="45"/>
    <s v="Petrol"/>
    <n v="1590"/>
    <n v="3995"/>
    <n v="1770"/>
    <x v="6"/>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x v="255"/>
    <n v="998"/>
    <n v="4"/>
    <n v="4"/>
    <s v="FWD (Front Wheel Drive)"/>
    <s v="In-line"/>
    <s v="Front, Transverse"/>
    <s v="Injection"/>
    <n v="45"/>
    <s v="Petrol"/>
    <n v="1590"/>
    <n v="3995"/>
    <n v="1770"/>
    <x v="6"/>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x v="256"/>
    <n v="1397"/>
    <n v="4"/>
    <n v="4"/>
    <s v="FWD (Front Wheel Drive)"/>
    <s v="In-line"/>
    <s v="Front, Transverse"/>
    <s v="Injection"/>
    <m/>
    <s v="Diesel"/>
    <n v="1590"/>
    <n v="3995"/>
    <n v="1770"/>
    <x v="6"/>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x v="257"/>
    <n v="998"/>
    <n v="4"/>
    <m/>
    <s v="FWD (Front Wheel Drive)"/>
    <s v="In-line"/>
    <s v="Front, Transverse"/>
    <s v="Injection"/>
    <n v="45"/>
    <s v="Petrol"/>
    <n v="1590"/>
    <n v="3995"/>
    <n v="1770"/>
    <x v="6"/>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x v="258"/>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x v="259"/>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x v="260"/>
    <n v="998"/>
    <n v="4"/>
    <n v="4"/>
    <s v="FWD (Front Wheel Drive)"/>
    <s v="In-line"/>
    <s v="Front, Transverse"/>
    <s v="Injection"/>
    <n v="45"/>
    <s v="Petrol"/>
    <n v="1590"/>
    <n v="3995"/>
    <n v="1770"/>
    <x v="6"/>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x v="261"/>
    <n v="998"/>
    <n v="4"/>
    <m/>
    <s v="FWD (Front Wheel Drive)"/>
    <s v="In-line"/>
    <s v="Front, Transverse"/>
    <s v="Injection"/>
    <n v="45"/>
    <s v="Petrol"/>
    <n v="1590"/>
    <n v="3995"/>
    <n v="1770"/>
    <x v="6"/>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x v="262"/>
    <n v="1197"/>
    <n v="4"/>
    <n v="4"/>
    <s v="FWD (Front Wheel Drive)"/>
    <s v="In-line"/>
    <s v="Front, Transverse"/>
    <s v="Injection"/>
    <n v="45"/>
    <s v="Petrol"/>
    <n v="1590"/>
    <n v="3995"/>
    <n v="1770"/>
    <x v="6"/>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x v="263"/>
    <n v="1397"/>
    <n v="4"/>
    <n v="4"/>
    <s v="FWD (Front Wheel Drive)"/>
    <s v="In-line"/>
    <s v="Front, Transverse"/>
    <s v="Injection"/>
    <m/>
    <s v="Diesel"/>
    <n v="1590"/>
    <n v="3995"/>
    <n v="1770"/>
    <x v="6"/>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x v="264"/>
    <n v="1397"/>
    <n v="4"/>
    <n v="4"/>
    <s v="FWD (Front Wheel Drive)"/>
    <s v="In-line"/>
    <s v="Front, Transverse"/>
    <s v="Injection"/>
    <m/>
    <s v="Diesel"/>
    <n v="1590"/>
    <n v="3995"/>
    <n v="1770"/>
    <x v="6"/>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x v="265"/>
    <n v="1397"/>
    <n v="4"/>
    <n v="4"/>
    <s v="FWD (Front Wheel Drive)"/>
    <s v="In-line"/>
    <s v="Front, Transverse"/>
    <s v="Injection"/>
    <m/>
    <s v="Diesel"/>
    <n v="1590"/>
    <n v="3995"/>
    <n v="1770"/>
    <x v="6"/>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x v="266"/>
    <n v="1397"/>
    <n v="4"/>
    <n v="4"/>
    <s v="FWD (Front Wheel Drive)"/>
    <s v="In-line"/>
    <s v="Front, Transverse"/>
    <s v="Injection"/>
    <n v="45"/>
    <s v="Diesel"/>
    <n v="1590"/>
    <n v="3995"/>
    <n v="1770"/>
    <x v="6"/>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x v="1"/>
    <n v="1198"/>
    <n v="3"/>
    <n v="4"/>
    <m/>
    <s v="In-line"/>
    <m/>
    <s v="Injection"/>
    <n v="44"/>
    <s v="Petrol"/>
    <n v="1607"/>
    <n v="3994"/>
    <n v="1811"/>
    <x v="6"/>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x v="4"/>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x v="267"/>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x v="268"/>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x v="269"/>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x v="270"/>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x v="271"/>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x v="5"/>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x v="272"/>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x v="273"/>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x v="274"/>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x v="275"/>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x v="78"/>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x v="79"/>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x v="245"/>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x v="276"/>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x v="277"/>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x v="278"/>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x v="279"/>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x v="249"/>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x v="280"/>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x v="281"/>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x v="282"/>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x v="283"/>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x v="284"/>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x v="285"/>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x v="286"/>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x v="25"/>
    <n v="1493"/>
    <n v="4"/>
    <n v="2"/>
    <s v="RWD (Rear Wheel Drive)"/>
    <s v="In-line"/>
    <s v="Front, Transverse"/>
    <s v="Injection"/>
    <n v="60"/>
    <s v="Diesel"/>
    <n v="1880"/>
    <n v="3995"/>
    <n v="1745"/>
    <x v="6"/>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x v="287"/>
    <n v="2523"/>
    <n v="4"/>
    <n v="2"/>
    <s v="FWD (Front Wheel Drive)"/>
    <s v="In-line"/>
    <s v="Front, Longitudinal"/>
    <s v="Injection"/>
    <n v="60"/>
    <s v="Diesel"/>
    <n v="1977"/>
    <n v="4494"/>
    <n v="1745"/>
    <x v="6"/>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x v="288"/>
    <n v="2523"/>
    <n v="4"/>
    <n v="4"/>
    <s v="FWD (Front Wheel Drive)"/>
    <s v="In-line"/>
    <s v="Front, Longitudinal"/>
    <s v="Injection"/>
    <n v="60"/>
    <s v="Diesel"/>
    <n v="1977"/>
    <n v="4440"/>
    <n v="1660"/>
    <x v="6"/>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x v="91"/>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x v="125"/>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x v="127"/>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x v="289"/>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x v="290"/>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x v="291"/>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x v="292"/>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x v="293"/>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x v="294"/>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x v="295"/>
    <n v="1197"/>
    <n v="4"/>
    <n v="4"/>
    <s v="FWD (Front Wheel Drive)"/>
    <s v="In-line"/>
    <s v="Front, Transverse"/>
    <s v="Injection"/>
    <n v="40"/>
    <s v="Petrol"/>
    <n v="1555"/>
    <n v="3995"/>
    <n v="1760"/>
    <x v="0"/>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x v="296"/>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x v="297"/>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x v="298"/>
    <n v="1396"/>
    <n v="4"/>
    <n v="4"/>
    <s v="FWD (Front Wheel Drive)"/>
    <s v="In-line"/>
    <s v="Front, Transverse"/>
    <s v="Injection"/>
    <n v="40"/>
    <s v="Diesel"/>
    <n v="1555"/>
    <n v="3995"/>
    <n v="1760"/>
    <x v="0"/>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x v="299"/>
    <n v="1497"/>
    <n v="3"/>
    <n v="4"/>
    <s v="FWD (Front Wheel Drive)"/>
    <s v="In-line"/>
    <s v="Front, Transverse"/>
    <s v="Injection"/>
    <n v="52"/>
    <s v="Petrol"/>
    <n v="1647"/>
    <n v="3998"/>
    <n v="1765"/>
    <x v="6"/>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x v="300"/>
    <n v="1497"/>
    <n v="3"/>
    <n v="4"/>
    <s v="FWD (Front Wheel Drive)"/>
    <s v="In-line"/>
    <s v="Front, Transverse"/>
    <s v="Injection"/>
    <n v="52"/>
    <s v="Petrol"/>
    <n v="1647"/>
    <n v="3998"/>
    <n v="1765"/>
    <x v="6"/>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x v="301"/>
    <n v="1497"/>
    <n v="3"/>
    <n v="4"/>
    <s v="FWD (Front Wheel Drive)"/>
    <s v="In-line"/>
    <s v="Front, Transverse"/>
    <s v="Injection"/>
    <n v="52"/>
    <s v="Petrol"/>
    <n v="1647"/>
    <n v="3998"/>
    <n v="1765"/>
    <x v="6"/>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x v="302"/>
    <n v="1497"/>
    <n v="3"/>
    <n v="4"/>
    <s v="FWD (Front Wheel Drive)"/>
    <s v="In-line"/>
    <s v="Front, Transverse"/>
    <s v="Injection"/>
    <n v="52"/>
    <s v="Petrol"/>
    <n v="1647"/>
    <n v="3998"/>
    <n v="1765"/>
    <x v="6"/>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x v="134"/>
    <n v="1498"/>
    <n v="4"/>
    <n v="4"/>
    <s v="FWD (Front Wheel Drive)"/>
    <s v="In-line"/>
    <s v="Front, Transverse"/>
    <s v="Injection"/>
    <n v="52"/>
    <s v="Diesel"/>
    <n v="1647"/>
    <n v="3998"/>
    <n v="1765"/>
    <x v="6"/>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x v="303"/>
    <n v="1498"/>
    <n v="4"/>
    <n v="4"/>
    <s v="FWD (Front Wheel Drive)"/>
    <s v="In-line"/>
    <s v="Front, Transverse"/>
    <s v="Injection"/>
    <n v="52"/>
    <s v="Diesel"/>
    <n v="1647"/>
    <n v="3998"/>
    <n v="1765"/>
    <x v="6"/>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x v="135"/>
    <n v="1498"/>
    <n v="4"/>
    <n v="4"/>
    <s v="FWD (Front Wheel Drive)"/>
    <s v="In-line"/>
    <s v="Front, Transverse"/>
    <s v="Injection"/>
    <n v="52"/>
    <s v="Diesel"/>
    <n v="1647"/>
    <n v="3998"/>
    <n v="1765"/>
    <x v="6"/>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x v="136"/>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x v="304"/>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x v="305"/>
    <n v="1498"/>
    <n v="3"/>
    <n v="4"/>
    <s v="FWD (Front Wheel Drive)"/>
    <s v="In-line"/>
    <s v="Front, Transverse"/>
    <s v="Injection"/>
    <n v="52"/>
    <s v="Diesel"/>
    <n v="1647"/>
    <n v="3998"/>
    <n v="1765"/>
    <x v="6"/>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x v="306"/>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x v="307"/>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x v="308"/>
    <n v="1498"/>
    <n v="4"/>
    <n v="4"/>
    <s v="FWD (Front Wheel Drive)"/>
    <s v="In-line"/>
    <s v="Front, Transverse"/>
    <s v="Injection"/>
    <n v="50"/>
    <s v="Petrol"/>
    <n v="1695"/>
    <n v="4315"/>
    <n v="1822"/>
    <x v="6"/>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x v="309"/>
    <n v="1498"/>
    <n v="4"/>
    <n v="4"/>
    <s v="FWD (Front Wheel Drive)"/>
    <s v="In-line"/>
    <s v="Front, Transverse"/>
    <s v="Injection"/>
    <n v="50"/>
    <s v="Petrol"/>
    <n v="1695"/>
    <n v="4315"/>
    <n v="1822"/>
    <x v="6"/>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x v="310"/>
    <n v="1498"/>
    <n v="4"/>
    <n v="4"/>
    <s v="FWD (Front Wheel Drive)"/>
    <s v="In-line"/>
    <s v="Front, Transverse"/>
    <s v="Injection"/>
    <n v="50"/>
    <s v="Petrol"/>
    <n v="1695"/>
    <n v="4315"/>
    <n v="1822"/>
    <x v="6"/>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x v="311"/>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x v="312"/>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x v="313"/>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x v="314"/>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x v="315"/>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x v="316"/>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x v="317"/>
    <n v="1591"/>
    <n v="4"/>
    <n v="4"/>
    <s v="FWD (Front Wheel Drive)"/>
    <s v="In-line"/>
    <s v="Front, Transverse"/>
    <s v="Injection"/>
    <n v="45"/>
    <s v="Petrol"/>
    <n v="1445"/>
    <n v="4440"/>
    <n v="1729"/>
    <x v="3"/>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x v="318"/>
    <n v="1582"/>
    <n v="4"/>
    <n v="4"/>
    <s v="FWD (Front Wheel Drive)"/>
    <s v="In-line"/>
    <s v="Front, Transverse"/>
    <s v="Injection"/>
    <n v="45"/>
    <s v="Diesel"/>
    <n v="1445"/>
    <n v="4440"/>
    <n v="1729"/>
    <x v="3"/>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x v="319"/>
    <n v="1582"/>
    <n v="4"/>
    <n v="4"/>
    <s v="FWD (Front Wheel Drive)"/>
    <s v="In-line"/>
    <s v="Front, Transverse"/>
    <s v="Injection"/>
    <n v="45"/>
    <s v="Diesel"/>
    <n v="1445"/>
    <n v="4440"/>
    <n v="1729"/>
    <x v="3"/>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x v="320"/>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x v="321"/>
    <n v="1582"/>
    <n v="4"/>
    <n v="4"/>
    <s v="FWD (Front Wheel Drive)"/>
    <s v="In-line"/>
    <s v="Front, Transverse"/>
    <s v="Injection"/>
    <n v="45"/>
    <s v="Diesel"/>
    <n v="1445"/>
    <n v="4440"/>
    <n v="1729"/>
    <x v="3"/>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x v="322"/>
    <n v="1591"/>
    <n v="4"/>
    <n v="4"/>
    <s v="FWD (Front Wheel Drive)"/>
    <s v="In-line"/>
    <s v="Front, Longitudinal"/>
    <s v="Injection"/>
    <n v="45"/>
    <s v="Petrol"/>
    <n v="1445"/>
    <n v="4440"/>
    <n v="1729"/>
    <x v="3"/>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x v="323"/>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x v="324"/>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x v="325"/>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x v="326"/>
    <n v="1591"/>
    <n v="4"/>
    <n v="4"/>
    <s v="FWD (Front Wheel Drive)"/>
    <s v="In-line"/>
    <s v="Front, Longitudinal"/>
    <s v="Injection"/>
    <n v="45"/>
    <s v="Petrol"/>
    <n v="1445"/>
    <n v="4440"/>
    <n v="1729"/>
    <x v="3"/>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x v="327"/>
    <n v="1582"/>
    <n v="4"/>
    <n v="4"/>
    <s v="FWD (Front Wheel Drive)"/>
    <s v="In-line"/>
    <s v="Front, Transverse"/>
    <s v="Injection"/>
    <n v="45"/>
    <s v="Diesel"/>
    <n v="1445"/>
    <n v="4440"/>
    <n v="1729"/>
    <x v="3"/>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x v="328"/>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x v="329"/>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x v="330"/>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x v="331"/>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x v="332"/>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x v="333"/>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x v="334"/>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x v="335"/>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x v="336"/>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x v="337"/>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x v="338"/>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x v="339"/>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x v="340"/>
    <n v="1497"/>
    <n v="4"/>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x v="341"/>
    <n v="1461"/>
    <n v="4"/>
    <n v="4"/>
    <s v="FWD (Front Wheel Drive)"/>
    <s v="In-line"/>
    <s v="Front, Transverse"/>
    <s v="Injection"/>
    <n v="50"/>
    <s v="Diesel"/>
    <n v="1697"/>
    <n v="4498"/>
    <n v="1751"/>
    <x v="2"/>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x v="342"/>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x v="343"/>
    <n v="1461"/>
    <n v="4"/>
    <n v="4"/>
    <s v="FWD (Front Wheel Drive)"/>
    <s v="In-line"/>
    <s v="Front, Transverse"/>
    <s v="Injection"/>
    <n v="50"/>
    <s v="Diesel"/>
    <n v="1697"/>
    <n v="4498"/>
    <n v="1751"/>
    <x v="2"/>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x v="344"/>
    <n v="1461"/>
    <n v="4"/>
    <n v="4"/>
    <s v="FWD (Front Wheel Drive)"/>
    <s v="In-line"/>
    <s v="Front, Transverse"/>
    <s v="Injection"/>
    <n v="50"/>
    <s v="Diesel"/>
    <n v="1697"/>
    <n v="4498"/>
    <n v="1751"/>
    <x v="2"/>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x v="345"/>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x v="346"/>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x v="347"/>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x v="348"/>
    <n v="1598"/>
    <n v="4"/>
    <n v="4"/>
    <s v="FWD (Front Wheel Drive)"/>
    <s v="In-line"/>
    <s v="Front, Transverse"/>
    <s v="Injection"/>
    <n v="55"/>
    <s v="Petrol"/>
    <n v="1467"/>
    <n v="4390"/>
    <n v="1699"/>
    <x v="3"/>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x v="349"/>
    <n v="1598"/>
    <n v="4"/>
    <n v="4"/>
    <s v="FWD (Front Wheel Drive)"/>
    <s v="In-line"/>
    <s v="Front, Transverse"/>
    <s v="Injection"/>
    <n v="55"/>
    <s v="Petrol"/>
    <n v="1467"/>
    <n v="4390"/>
    <n v="1699"/>
    <x v="3"/>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x v="350"/>
    <n v="1598"/>
    <n v="4"/>
    <n v="4"/>
    <s v="FWD (Front Wheel Drive)"/>
    <s v="In-line"/>
    <s v="Front, Transverse"/>
    <s v="Injection"/>
    <n v="55"/>
    <s v="Petrol"/>
    <n v="1467"/>
    <n v="4390"/>
    <n v="1699"/>
    <x v="3"/>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x v="351"/>
    <n v="1197"/>
    <n v="4"/>
    <n v="2"/>
    <s v="FWD (Front Wheel Drive)"/>
    <s v="In-line"/>
    <s v="Front, Transverse"/>
    <s v="Injection"/>
    <n v="55"/>
    <s v="Petrol"/>
    <n v="1467"/>
    <n v="4390"/>
    <n v="1699"/>
    <x v="3"/>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x v="352"/>
    <n v="1197"/>
    <n v="4"/>
    <n v="2"/>
    <s v="FWD (Front Wheel Drive)"/>
    <s v="In-line"/>
    <s v="Front, Transverse"/>
    <s v="Injection"/>
    <n v="55"/>
    <s v="Petrol"/>
    <n v="1467"/>
    <n v="4390"/>
    <n v="1699"/>
    <x v="3"/>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x v="353"/>
    <n v="1498"/>
    <n v="4"/>
    <n v="4"/>
    <s v="FWD (Front Wheel Drive)"/>
    <s v="In-line"/>
    <s v="Front, Transverse"/>
    <s v="Injection"/>
    <n v="55"/>
    <s v="Diesel"/>
    <n v="1467"/>
    <n v="4390"/>
    <n v="1699"/>
    <x v="3"/>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x v="121"/>
    <n v="1498"/>
    <n v="4"/>
    <n v="4"/>
    <s v="FWD (Front Wheel Drive)"/>
    <s v="In-line"/>
    <s v="Front, Transverse"/>
    <s v="Injection"/>
    <n v="55"/>
    <s v="Diesel"/>
    <n v="1467"/>
    <n v="4390"/>
    <n v="1699"/>
    <x v="3"/>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x v="354"/>
    <n v="1498"/>
    <n v="4"/>
    <n v="4"/>
    <s v="FWD (Front Wheel Drive)"/>
    <s v="In-line"/>
    <s v="Front, Longitudinal"/>
    <s v="Injection"/>
    <n v="55"/>
    <s v="Diesel"/>
    <n v="1467"/>
    <n v="4390"/>
    <n v="1699"/>
    <x v="3"/>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x v="355"/>
    <n v="1498"/>
    <n v="4"/>
    <n v="4"/>
    <s v="FWD (Front Wheel Drive)"/>
    <s v="In-line"/>
    <s v="Front, Transverse"/>
    <s v="Injection"/>
    <n v="55"/>
    <s v="Diesel"/>
    <n v="1467"/>
    <n v="4390"/>
    <n v="1699"/>
    <x v="3"/>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x v="356"/>
    <n v="1498"/>
    <n v="4"/>
    <n v="4"/>
    <s v="FWD (Front Wheel Drive)"/>
    <s v="In-line"/>
    <s v="Front, Transverse"/>
    <s v="Injection"/>
    <n v="55"/>
    <s v="Diesel"/>
    <n v="1467"/>
    <n v="4390"/>
    <n v="1699"/>
    <x v="3"/>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x v="357"/>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x v="358"/>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x v="359"/>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x v="360"/>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x v="361"/>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x v="362"/>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x v="363"/>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x v="364"/>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x v="365"/>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x v="366"/>
    <n v="2498"/>
    <n v="4"/>
    <n v="4"/>
    <s v="4WD"/>
    <s v="In-line"/>
    <s v="Front, Transverse"/>
    <s v="Injection"/>
    <n v="60"/>
    <s v="Diesel"/>
    <n v="1930"/>
    <n v="3920"/>
    <n v="1726"/>
    <x v="6"/>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x v="367"/>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x v="368"/>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x v="369"/>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x v="370"/>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x v="359"/>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x v="360"/>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x v="371"/>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x v="372"/>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x v="373"/>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x v="374"/>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x v="375"/>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x v="376"/>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x v="377"/>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x v="378"/>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x v="379"/>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x v="380"/>
    <n v="2523"/>
    <n v="4"/>
    <n v="4"/>
    <s v="FWD (Front Wheel Drive)"/>
    <s v="In-line"/>
    <s v="Front, Longitudinal"/>
    <s v="Injection"/>
    <n v="60"/>
    <s v="Diesel"/>
    <n v="1930"/>
    <n v="4456"/>
    <n v="1820"/>
    <x v="6"/>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x v="381"/>
    <n v="2179"/>
    <n v="4"/>
    <n v="2"/>
    <s v="4WD"/>
    <s v="In-line"/>
    <s v="Front, Longitudinal"/>
    <s v="Injection"/>
    <n v="80"/>
    <s v="Diesel"/>
    <n v="1874"/>
    <n v="5118"/>
    <n v="1850"/>
    <x v="6"/>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x v="382"/>
    <n v="2179"/>
    <n v="4"/>
    <n v="4"/>
    <s v="RWD (Rear Wheel Drive)"/>
    <s v="In-line"/>
    <s v="Front, Longitudinal"/>
    <s v="Injection"/>
    <n v="80"/>
    <s v="Diesel"/>
    <n v="1874"/>
    <n v="5118"/>
    <n v="1850"/>
    <x v="6"/>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x v="383"/>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x v="384"/>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x v="385"/>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x v="386"/>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x v="387"/>
    <n v="2179"/>
    <n v="4"/>
    <n v="4"/>
    <s v="FWD (Front Wheel Drive)"/>
    <s v="In-line"/>
    <s v="Front, Longitudinal"/>
    <s v="Injection"/>
    <n v="60"/>
    <s v="Diesel"/>
    <n v="1995"/>
    <n v="4456"/>
    <n v="1820"/>
    <x v="6"/>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x v="388"/>
    <n v="2179"/>
    <n v="4"/>
    <n v="4"/>
    <s v="FWD (Front Wheel Drive)"/>
    <s v="In-line"/>
    <s v="Front, Longitudinal"/>
    <s v="Injection"/>
    <n v="60"/>
    <s v="Diesel"/>
    <n v="1995"/>
    <n v="4456"/>
    <n v="1820"/>
    <x v="6"/>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x v="389"/>
    <n v="1498"/>
    <n v="4"/>
    <n v="4"/>
    <s v="FWD (Front Wheel Drive)"/>
    <s v="In-line"/>
    <s v="Front, Transverse"/>
    <s v="Injection"/>
    <n v="55"/>
    <s v="Diesel"/>
    <n v="1466"/>
    <n v="4413"/>
    <n v="1699"/>
    <x v="3"/>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x v="390"/>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x v="391"/>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x v="392"/>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x v="393"/>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x v="394"/>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x v="395"/>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x v="396"/>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x v="397"/>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x v="398"/>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x v="39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x v="400"/>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x v="40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x v="393"/>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x v="394"/>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x v="395"/>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x v="396"/>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x v="397"/>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x v="398"/>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x v="39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x v="400"/>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x v="40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x v="402"/>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x v="403"/>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x v="404"/>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x v="168"/>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x v="167"/>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x v="169"/>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x v="405"/>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x v="406"/>
    <n v="2179"/>
    <m/>
    <m/>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x v="407"/>
    <n v="2179"/>
    <n v="4"/>
    <n v="4"/>
    <s v="AWD (All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x v="408"/>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x v="409"/>
    <n v="2179"/>
    <n v="4"/>
    <n v="4"/>
    <s v="RWD (Rear Wheel Drive)"/>
    <s v="In-line"/>
    <s v="Front, Transverse"/>
    <s v="Injection"/>
    <n v="60"/>
    <s v="Diesel"/>
    <n v="1791"/>
    <n v="4788"/>
    <n v="1903"/>
    <x v="6"/>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x v="410"/>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x v="411"/>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x v="412"/>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x v="413"/>
    <n v="2393"/>
    <n v="4"/>
    <n v="4"/>
    <s v="RWD (Rear Wheel Drive)"/>
    <s v="In-line"/>
    <s v="Front, Longitudinal"/>
    <s v="Injection"/>
    <n v="55"/>
    <s v="Diesel"/>
    <n v="1795"/>
    <n v="4735"/>
    <n v="1830"/>
    <x v="2"/>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x v="414"/>
    <n v="2393"/>
    <n v="4"/>
    <n v="4"/>
    <s v="RWD (Rear Wheel Drive)"/>
    <s v="In-line"/>
    <s v="Front, Longitudinal"/>
    <s v="Injection"/>
    <n v="55"/>
    <s v="Diesel"/>
    <n v="1795"/>
    <n v="4735"/>
    <n v="1830"/>
    <x v="2"/>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x v="415"/>
    <n v="2393"/>
    <n v="4"/>
    <n v="4"/>
    <s v="RWD (Rear Wheel Drive)"/>
    <s v="In-line"/>
    <s v="Front, Longitudinal"/>
    <s v="Injection"/>
    <n v="55"/>
    <s v="Diesel"/>
    <n v="1795"/>
    <n v="4735"/>
    <n v="1830"/>
    <x v="2"/>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x v="416"/>
    <n v="2393"/>
    <n v="4"/>
    <n v="4"/>
    <s v="RWD (Rear Wheel Drive)"/>
    <s v="In-line"/>
    <s v="Front, Longitudinal"/>
    <s v="Injection"/>
    <n v="55"/>
    <s v="Diesel"/>
    <n v="1795"/>
    <n v="4735"/>
    <n v="1830"/>
    <x v="2"/>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x v="417"/>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x v="418"/>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x v="419"/>
    <n v="2393"/>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x v="420"/>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x v="421"/>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x v="422"/>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x v="423"/>
    <n v="2393"/>
    <n v="4"/>
    <n v="4"/>
    <s v="RWD (Rear Wheel Drive)"/>
    <s v="In-line"/>
    <s v="Front, Longitudinal"/>
    <s v="Injection"/>
    <n v="55"/>
    <s v="Diesel"/>
    <n v="1795"/>
    <n v="4735"/>
    <n v="1830"/>
    <x v="2"/>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x v="424"/>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x v="425"/>
    <n v="2694"/>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x v="426"/>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x v="427"/>
    <n v="2393"/>
    <n v="4"/>
    <n v="4"/>
    <s v="RWD (Rear Wheel Drive)"/>
    <s v="In-line"/>
    <s v="Front, Longitudinal"/>
    <s v="Injection"/>
    <n v="55"/>
    <s v="Diesel"/>
    <n v="1795"/>
    <n v="4735"/>
    <n v="1830"/>
    <x v="2"/>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x v="428"/>
    <n v="1798"/>
    <n v="4"/>
    <n v="4"/>
    <s v="FWD (Front Wheel Drive)"/>
    <s v="In-line"/>
    <s v="Front, Transverse"/>
    <s v="Injection"/>
    <n v="55"/>
    <s v="Petrol"/>
    <n v="1475"/>
    <n v="4620"/>
    <n v="1775"/>
    <x v="3"/>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x v="429"/>
    <n v="1798"/>
    <n v="4"/>
    <n v="4"/>
    <s v="FWD (Front Wheel Drive)"/>
    <s v="In-line"/>
    <s v="Front, Transverse"/>
    <s v="Injection"/>
    <n v="55"/>
    <s v="Petrol"/>
    <n v="1475"/>
    <n v="4620"/>
    <n v="1775"/>
    <x v="3"/>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x v="430"/>
    <n v="1798"/>
    <n v="4"/>
    <n v="4"/>
    <s v="FWD (Front Wheel Drive)"/>
    <s v="In-line"/>
    <s v="Front, Transverse"/>
    <s v="Injection"/>
    <n v="55"/>
    <s v="Petrol"/>
    <n v="1475"/>
    <n v="4620"/>
    <n v="1775"/>
    <x v="3"/>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x v="431"/>
    <n v="1364"/>
    <n v="4"/>
    <n v="4"/>
    <s v="FWD (Front Wheel Drive)"/>
    <s v="In-line"/>
    <s v="Front, Transverse"/>
    <s v="Injection"/>
    <n v="43"/>
    <s v="Diesel"/>
    <n v="1475"/>
    <n v="4620"/>
    <n v="1775"/>
    <x v="3"/>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x v="432"/>
    <n v="1364"/>
    <n v="4"/>
    <n v="4"/>
    <s v="FWD (Front Wheel Drive)"/>
    <s v="In-line"/>
    <s v="Front, Transverse"/>
    <s v="Injection"/>
    <n v="43"/>
    <s v="Diesel"/>
    <n v="1475"/>
    <n v="4620"/>
    <n v="1775"/>
    <x v="3"/>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x v="433"/>
    <n v="1798"/>
    <n v="4"/>
    <n v="4"/>
    <s v="FWD (Front Wheel Drive)"/>
    <s v="In-line"/>
    <s v="Front, Transverse"/>
    <s v="Injection"/>
    <n v="55"/>
    <s v="Petrol"/>
    <n v="1475"/>
    <n v="4620"/>
    <n v="1775"/>
    <x v="3"/>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x v="434"/>
    <n v="1798"/>
    <n v="4"/>
    <n v="4"/>
    <s v="FWD (Front Wheel Drive)"/>
    <s v="In-line"/>
    <s v="Front, Transverse"/>
    <s v="Injection"/>
    <n v="66"/>
    <s v="Petrol"/>
    <n v="1483"/>
    <n v="4861"/>
    <n v="1864"/>
    <x v="3"/>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x v="435"/>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x v="436"/>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x v="437"/>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x v="438"/>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x v="439"/>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x v="440"/>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x v="441"/>
    <n v="2755"/>
    <n v="4"/>
    <n v="4"/>
    <s v="RWD (Rear Wheel Drive)"/>
    <s v="In-line"/>
    <s v="Front, Transverse"/>
    <s v="Injection"/>
    <n v="80"/>
    <s v="Diesel"/>
    <n v="1835"/>
    <n v="4795"/>
    <n v="1855"/>
    <x v="6"/>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x v="442"/>
    <n v="2755"/>
    <n v="4"/>
    <n v="4"/>
    <s v="RWD (Rear Wheel Drive)"/>
    <s v="In-line"/>
    <s v="Front, Transverse"/>
    <s v="Injection"/>
    <n v="80"/>
    <s v="Diesel"/>
    <n v="1835"/>
    <n v="4795"/>
    <n v="1855"/>
    <x v="6"/>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x v="443"/>
    <n v="2755"/>
    <n v="4"/>
    <n v="4"/>
    <s v="4WD"/>
    <s v="In-line"/>
    <s v="Front, Transverse"/>
    <s v="Injection"/>
    <n v="80"/>
    <s v="Diesel"/>
    <n v="1835"/>
    <n v="4795"/>
    <n v="1855"/>
    <x v="6"/>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x v="444"/>
    <n v="2755"/>
    <n v="4"/>
    <n v="4"/>
    <s v="4WD"/>
    <s v="In-line"/>
    <s v="Front, Transverse"/>
    <s v="Injection"/>
    <n v="80"/>
    <s v="Diesel"/>
    <n v="1835"/>
    <n v="4795"/>
    <n v="1855"/>
    <x v="6"/>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x v="445"/>
    <n v="2694"/>
    <n v="4"/>
    <n v="4"/>
    <s v="RWD (Rear Wheel Drive)"/>
    <s v="In-line"/>
    <s v="Front, Transverse"/>
    <s v="Injection"/>
    <n v="80"/>
    <s v="Petrol"/>
    <n v="1835"/>
    <n v="4795"/>
    <n v="1855"/>
    <x v="6"/>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x v="446"/>
    <n v="2694"/>
    <n v="4"/>
    <n v="4"/>
    <s v="RWD (Rear Wheel Drive)"/>
    <s v="In-line"/>
    <s v="Front, Transverse"/>
    <s v="Injection"/>
    <n v="80"/>
    <s v="Petrol"/>
    <n v="1835"/>
    <n v="4795"/>
    <n v="1855"/>
    <x v="6"/>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x v="447"/>
    <n v="2755"/>
    <n v="4"/>
    <n v="4"/>
    <s v="RWD (Rear Wheel Drive)"/>
    <s v="In-line"/>
    <s v="Front, Transverse"/>
    <s v="Injection"/>
    <n v="80"/>
    <s v="Diesel"/>
    <n v="1835"/>
    <n v="4795"/>
    <n v="1855"/>
    <x v="6"/>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x v="448"/>
    <n v="3198"/>
    <n v="5"/>
    <n v="4"/>
    <s v="AWD (All Wheel Drive)"/>
    <s v="In-line"/>
    <s v="Front, Transverse"/>
    <s v="Injection"/>
    <n v="80"/>
    <s v="Diesel"/>
    <n v="1837"/>
    <n v="4903"/>
    <n v="1869"/>
    <x v="6"/>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x v="449"/>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x v="450"/>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x v="451"/>
    <n v="1968"/>
    <n v="4"/>
    <n v="4"/>
    <s v="4WD"/>
    <s v="In-line"/>
    <s v="Front, Longitudinal"/>
    <s v="Injection"/>
    <n v="63"/>
    <s v="Diesel"/>
    <n v="1665"/>
    <n v="4697"/>
    <n v="1882"/>
    <x v="6"/>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x v="452"/>
    <n v="1995"/>
    <n v="4"/>
    <n v="4"/>
    <s v="AWD (All Wheel Drive)"/>
    <s v="In-line"/>
    <s v="Front, Longitudinal"/>
    <s v="Injection"/>
    <n v="51"/>
    <s v="Diesel"/>
    <n v="1612"/>
    <n v="4439"/>
    <n v="2060"/>
    <x v="9"/>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x v="453"/>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x v="454"/>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x v="455"/>
    <n v="1995"/>
    <n v="4"/>
    <n v="4"/>
    <s v="RWD (Rear Wheel Drive)"/>
    <s v="In-line"/>
    <s v="Front, Longitudinal"/>
    <s v="Injection"/>
    <n v="61"/>
    <s v="Diesel"/>
    <n v="1545"/>
    <n v="4477"/>
    <n v="2058"/>
    <x v="6"/>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x v="456"/>
    <n v="1998"/>
    <n v="4"/>
    <n v="4"/>
    <s v="AWD (All Wheel Drive)"/>
    <s v="In-line"/>
    <s v="Front, Longitudinal"/>
    <s v="Injection"/>
    <n v="51"/>
    <s v="Petrol"/>
    <n v="1612"/>
    <n v="4439"/>
    <n v="1821"/>
    <x v="9"/>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x v="457"/>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x v="458"/>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x v="459"/>
    <n v="1998"/>
    <n v="4"/>
    <n v="4"/>
    <s v="RWD (Rear Wheel Drive)"/>
    <s v="In-line"/>
    <s v="Front, Transverse"/>
    <s v="Injection"/>
    <n v="59"/>
    <s v="Petrol"/>
    <n v="1429"/>
    <n v="4633"/>
    <n v="1811"/>
    <x v="3"/>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x v="460"/>
    <n v="1995"/>
    <n v="4"/>
    <n v="4"/>
    <s v="AWD (All Wheel Drive)"/>
    <s v="In-line"/>
    <s v="Front, Transverse"/>
    <s v="Injection"/>
    <n v="60"/>
    <s v="Diesel"/>
    <n v="1621"/>
    <n v="4752"/>
    <n v="1918"/>
    <x v="6"/>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x v="461"/>
    <n v="2993"/>
    <n v="6"/>
    <n v="4"/>
    <s v="AWD (All Wheel Drive)"/>
    <s v="In-line"/>
    <s v="Front, Longitudinal"/>
    <s v="Injection"/>
    <n v="68"/>
    <s v="Diesel"/>
    <n v="1621"/>
    <n v="4752"/>
    <n v="1918"/>
    <x v="6"/>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x v="462"/>
    <n v="1998"/>
    <n v="6"/>
    <n v="4"/>
    <s v="AWD (All Wheel Drive)"/>
    <s v="In-line"/>
    <s v="Front, Longitudinal"/>
    <s v="Injection"/>
    <n v="68"/>
    <s v="Petrol"/>
    <n v="1621"/>
    <n v="4752"/>
    <n v="1918"/>
    <x v="6"/>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x v="463"/>
    <n v="1998"/>
    <n v="4"/>
    <n v="4"/>
    <s v="RWD (Rear Wheel Drive)"/>
    <s v="In-line"/>
    <s v="Front, Transverse"/>
    <s v="Injection"/>
    <n v="52"/>
    <s v="Petrol"/>
    <n v="1304"/>
    <n v="4324"/>
    <n v="2024"/>
    <x v="11"/>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x v="464"/>
    <n v="2998"/>
    <n v="6"/>
    <n v="4"/>
    <s v="RWD (Rear Wheel Drive)"/>
    <s v="In-line"/>
    <s v="Front, Longitudinal"/>
    <s v="Injection"/>
    <n v="52"/>
    <s v="Petrol"/>
    <n v="1304"/>
    <n v="4324"/>
    <n v="1459"/>
    <x v="11"/>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x v="66"/>
    <n v="4461"/>
    <n v="8"/>
    <n v="4"/>
    <s v="AWD (All Wheel Drive)"/>
    <s v="V"/>
    <s v="Front, Longitudinal"/>
    <s v="Injection"/>
    <n v="93"/>
    <s v="Diesel"/>
    <n v="1910"/>
    <n v="4950"/>
    <n v="1980"/>
    <x v="6"/>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x v="465"/>
    <n v="796"/>
    <n v="3"/>
    <n v="2"/>
    <s v="RWD (Rear Wheel Drive)"/>
    <s v="In-line"/>
    <s v="Front, Longitudinal"/>
    <s v="Injection"/>
    <n v="35"/>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x v="466"/>
    <n v="796"/>
    <n v="3"/>
    <n v="2"/>
    <s v="RWD (Rear Wheel Drive)"/>
    <s v="In-line"/>
    <s v="Front, Longitudinal"/>
    <s v="Injection"/>
    <n v="36"/>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x v="467"/>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x v="468"/>
    <n v="1498"/>
    <n v="4"/>
    <n v="4"/>
    <s v="FWD (Front Wheel Drive)"/>
    <s v="In-line"/>
    <s v="Front, Transverse"/>
    <s v="Injection"/>
    <n v="40"/>
    <s v="Diesel"/>
    <n v="1525"/>
    <n v="3941"/>
    <n v="1704"/>
    <x v="0"/>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x v="469"/>
    <n v="1196"/>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x v="470"/>
    <n v="1498"/>
    <n v="4"/>
    <n v="4"/>
    <s v="FWD (Front Wheel Drive)"/>
    <s v="In-line"/>
    <s v="Front, Transverse"/>
    <s v="Injection"/>
    <n v="40"/>
    <s v="Diesel"/>
    <n v="1525"/>
    <n v="3941"/>
    <n v="1704"/>
    <x v="0"/>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x v="471"/>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x v="472"/>
    <n v="1498"/>
    <n v="4"/>
    <n v="4"/>
    <s v="FWD (Front Wheel Drive)"/>
    <s v="In-line"/>
    <s v="Front, Transverse"/>
    <s v="Injection"/>
    <n v="40"/>
    <s v="Diesel"/>
    <n v="1525"/>
    <n v="3941"/>
    <n v="1704"/>
    <x v="0"/>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x v="473"/>
    <n v="1248"/>
    <n v="4"/>
    <n v="4"/>
    <s v="FWD (Front Wheel Drive)"/>
    <s v="In-line"/>
    <s v="Front, Transverse"/>
    <s v="Injection"/>
    <n v="37"/>
    <s v="Diesel"/>
    <n v="1510"/>
    <n v="3995"/>
    <n v="1745"/>
    <x v="0"/>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x v="474"/>
    <n v="1248"/>
    <n v="4"/>
    <n v="4"/>
    <s v="FWD (Front Wheel Drive)"/>
    <s v="In-line"/>
    <s v="Front, Transverse"/>
    <s v="Injection"/>
    <n v="37"/>
    <s v="Diesel"/>
    <n v="1500"/>
    <n v="3995"/>
    <n v="1745"/>
    <x v="0"/>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x v="475"/>
    <n v="1248"/>
    <n v="4"/>
    <n v="4"/>
    <s v="FWD (Front Wheel Drive)"/>
    <s v="In-line"/>
    <s v="Front, Transverse"/>
    <s v="Injection"/>
    <n v="37"/>
    <s v="Diesel"/>
    <n v="1500"/>
    <n v="3995"/>
    <n v="1745"/>
    <x v="0"/>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x v="476"/>
    <n v="1248"/>
    <n v="4"/>
    <n v="4"/>
    <s v="FWD (Front Wheel Drive)"/>
    <s v="In-line"/>
    <s v="Front, Transverse"/>
    <s v="Injection"/>
    <n v="37"/>
    <s v="Diesel"/>
    <n v="1500"/>
    <n v="3995"/>
    <n v="1745"/>
    <x v="0"/>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x v="477"/>
    <n v="1197"/>
    <n v="4"/>
    <n v="4"/>
    <s v="FWD (Front Wheel Drive)"/>
    <s v="In-line"/>
    <s v="Front, Transverse"/>
    <s v="Injection"/>
    <n v="37"/>
    <s v="Petrol"/>
    <n v="1510"/>
    <n v="3995"/>
    <n v="1745"/>
    <x v="0"/>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x v="478"/>
    <n v="1197"/>
    <n v="4"/>
    <n v="4"/>
    <s v="FWD (Front Wheel Drive)"/>
    <s v="In-line"/>
    <s v="Front, Transverse"/>
    <s v="Injection"/>
    <n v="37"/>
    <s v="Petrol"/>
    <n v="1510"/>
    <n v="3995"/>
    <n v="1745"/>
    <x v="0"/>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x v="479"/>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x v="480"/>
    <n v="1197"/>
    <n v="4"/>
    <n v="4"/>
    <s v="FWD (Front Wheel Drive)"/>
    <s v="In-line"/>
    <s v="Front, Transverse"/>
    <s v="Injection"/>
    <n v="37"/>
    <s v="Petrol"/>
    <n v="1510"/>
    <n v="3995"/>
    <n v="1745"/>
    <x v="0"/>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x v="481"/>
    <n v="1197"/>
    <n v="4"/>
    <n v="4"/>
    <s v="FWD (Front Wheel Drive)"/>
    <s v="In-line"/>
    <s v="Front, Transverse"/>
    <s v="Injection"/>
    <n v="37"/>
    <s v="Petrol"/>
    <n v="1510"/>
    <n v="3995"/>
    <n v="1745"/>
    <x v="0"/>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x v="482"/>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x v="483"/>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x v="484"/>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x v="485"/>
    <n v="1197"/>
    <n v="4"/>
    <n v="4"/>
    <s v="FWD (Front Wheel Drive)"/>
    <s v="In-line"/>
    <s v="Front, Transverse"/>
    <s v="Injection"/>
    <n v="37"/>
    <s v="Petrol"/>
    <n v="1510"/>
    <n v="3995"/>
    <n v="1745"/>
    <x v="0"/>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x v="486"/>
    <n v="1197"/>
    <n v="4"/>
    <n v="4"/>
    <s v="FWD (Front Wheel Drive)"/>
    <s v="In-line"/>
    <s v="Front, Transverse"/>
    <s v="Injection"/>
    <n v="43"/>
    <s v="Petrol"/>
    <n v="1520"/>
    <n v="3765"/>
    <n v="1660"/>
    <x v="0"/>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x v="487"/>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x v="488"/>
    <n v="1197"/>
    <n v="4"/>
    <n v="4"/>
    <s v="FWD (Front Wheel Drive)"/>
    <s v="In-line"/>
    <s v="Front, Transverse"/>
    <s v="Injection"/>
    <n v="43"/>
    <s v="Petrol"/>
    <n v="1520"/>
    <n v="3765"/>
    <n v="1660"/>
    <x v="0"/>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x v="489"/>
    <n v="1197"/>
    <n v="4"/>
    <n v="4"/>
    <s v="FWD (Front Wheel Drive)"/>
    <s v="In-line"/>
    <s v="Front, Transverse"/>
    <s v="Injection"/>
    <n v="43"/>
    <s v="Petrol"/>
    <n v="1520"/>
    <n v="3765"/>
    <n v="1660"/>
    <x v="0"/>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x v="490"/>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x v="491"/>
    <n v="1197"/>
    <n v="4"/>
    <n v="4"/>
    <s v="FWD (Front Wheel Drive)"/>
    <s v="In-line"/>
    <s v="Front, Transverse"/>
    <s v="Injection"/>
    <n v="43"/>
    <s v="CNG"/>
    <n v="1520"/>
    <n v="3765"/>
    <n v="1660"/>
    <x v="0"/>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x v="23"/>
    <n v="1462"/>
    <n v="4"/>
    <n v="4"/>
    <s v="FWD (Front Wheel Drive)"/>
    <s v="In-line"/>
    <s v="Front, Transverse"/>
    <s v="Injection"/>
    <n v="45"/>
    <s v="Petrol"/>
    <n v="1690"/>
    <n v="4395"/>
    <n v="1735"/>
    <x v="1"/>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x v="48"/>
    <n v="1462"/>
    <n v="4"/>
    <n v="4"/>
    <s v="FWD (Front Wheel Drive)"/>
    <s v="In-line"/>
    <s v="Front, Transverse"/>
    <s v="Injection"/>
    <n v="45"/>
    <s v="Petrol"/>
    <n v="1685"/>
    <n v="4265"/>
    <n v="1695"/>
    <x v="1"/>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x v="208"/>
    <n v="1462"/>
    <n v="4"/>
    <n v="4"/>
    <s v="FWD (Front Wheel Drive)"/>
    <s v="In-line"/>
    <s v="Front, Transverse"/>
    <s v="Injection"/>
    <n v="45"/>
    <s v="Petrol"/>
    <n v="1690"/>
    <n v="4395"/>
    <n v="1735"/>
    <x v="2"/>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x v="128"/>
    <n v="1462"/>
    <n v="4"/>
    <n v="4"/>
    <s v="FWD (Front Wheel Drive)"/>
    <s v="In-line"/>
    <s v="Front, Transverse"/>
    <s v="Injection"/>
    <n v="45"/>
    <s v="Petrol"/>
    <n v="1690"/>
    <n v="4395"/>
    <n v="1735"/>
    <x v="2"/>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x v="24"/>
    <n v="1462"/>
    <n v="4"/>
    <n v="4"/>
    <s v="FWD (Front Wheel Drive)"/>
    <s v="In-line"/>
    <s v="Front, Transverse"/>
    <s v="Injection"/>
    <n v="45"/>
    <s v="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x v="129"/>
    <n v="1462"/>
    <n v="4"/>
    <n v="4"/>
    <s v="FWD (Front Wheel Drive)"/>
    <s v="In-line"/>
    <s v="Front, Transverse"/>
    <s v="Injection"/>
    <n v="45"/>
    <s v="Petrol"/>
    <n v="1685"/>
    <n v="4265"/>
    <n v="1695"/>
    <x v="1"/>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x v="492"/>
    <n v="1498"/>
    <n v="4"/>
    <n v="4"/>
    <s v="FWD (Front Wheel Drive)"/>
    <s v="In-line"/>
    <s v="Front, Transverse"/>
    <s v="Injection"/>
    <n v="45"/>
    <s v="Diesel"/>
    <n v="1690"/>
    <n v="4395"/>
    <n v="1735"/>
    <x v="1"/>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x v="493"/>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x v="494"/>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x v="495"/>
    <n v="1462"/>
    <n v="4"/>
    <n v="4"/>
    <s v="FWD (Front Wheel Drive)"/>
    <s v="In-line"/>
    <s v="Front, Transverse"/>
    <s v="Injection"/>
    <n v="45"/>
    <s v="CNG + 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x v="496"/>
    <n v="998"/>
    <n v="3"/>
    <n v="4"/>
    <s v="FWD (Front Wheel Drive)"/>
    <s v="In-line"/>
    <s v="Front, Transverse"/>
    <s v="Injection"/>
    <n v="37"/>
    <s v="Petrol"/>
    <n v="1510"/>
    <n v="3995"/>
    <n v="1745"/>
    <x v="0"/>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x v="497"/>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x v="498"/>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x v="499"/>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x v="500"/>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x v="501"/>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x v="502"/>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x v="503"/>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x v="504"/>
    <n v="1248"/>
    <n v="4"/>
    <n v="4"/>
    <s v="FWD (Front Wheel Drive)"/>
    <s v="In-line"/>
    <s v="Front, Transverse"/>
    <s v="Injection"/>
    <n v="48"/>
    <s v="Diesel"/>
    <n v="1595"/>
    <n v="4300"/>
    <n v="1785"/>
    <x v="4"/>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x v="505"/>
    <n v="1248"/>
    <n v="4"/>
    <n v="4"/>
    <s v="FWD (Front Wheel Drive)"/>
    <s v="In-line"/>
    <s v="Front, Transverse"/>
    <s v="Injection"/>
    <n v="48"/>
    <s v="Diesel"/>
    <n v="1595"/>
    <n v="4300"/>
    <n v="1785"/>
    <x v="4"/>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x v="506"/>
    <n v="1248"/>
    <n v="4"/>
    <n v="4"/>
    <s v="FWD (Front Wheel Drive)"/>
    <s v="In-line"/>
    <s v="Front, Transverse"/>
    <s v="Injection"/>
    <n v="48"/>
    <s v="Diesel"/>
    <n v="1595"/>
    <n v="4300"/>
    <n v="1785"/>
    <x v="4"/>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x v="507"/>
    <n v="1248"/>
    <n v="4"/>
    <n v="4"/>
    <s v="FWD (Front Wheel Drive)"/>
    <s v="In-line"/>
    <s v="Front, Transverse"/>
    <s v="Injection"/>
    <n v="48"/>
    <s v="Diesel"/>
    <n v="1595"/>
    <n v="4300"/>
    <n v="1785"/>
    <x v="4"/>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x v="308"/>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x v="508"/>
    <n v="1461"/>
    <n v="4"/>
    <n v="4"/>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x v="509"/>
    <n v="1461"/>
    <n v="4"/>
    <m/>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x v="510"/>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x v="511"/>
    <n v="2489"/>
    <n v="4"/>
    <n v="4"/>
    <s v="FWD (Front Wheel Drive)"/>
    <s v="In-line"/>
    <s v="Front, Longitudinal"/>
    <s v="Injection"/>
    <n v="55"/>
    <s v="Diesel"/>
    <n v="1895"/>
    <n v="4520"/>
    <n v="1850"/>
    <x v="6"/>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x v="512"/>
    <n v="2489"/>
    <n v="4"/>
    <n v="4"/>
    <s v="FWD (Front Wheel Drive)"/>
    <s v="In-line"/>
    <s v="Front, Longitudinal"/>
    <s v="Injection"/>
    <n v="55"/>
    <s v="Diesel"/>
    <n v="1895"/>
    <n v="4520"/>
    <n v="1850"/>
    <x v="6"/>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x v="513"/>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x v="514"/>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x v="515"/>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x v="516"/>
    <n v="2179"/>
    <n v="4"/>
    <n v="4"/>
    <s v="FWD (Front Wheel Drive)"/>
    <s v="In-line"/>
    <s v="Front, Longitudinal"/>
    <s v="Injection"/>
    <n v="63"/>
    <s v="Diesel"/>
    <n v="1922"/>
    <n v="4655"/>
    <n v="1855"/>
    <x v="6"/>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x v="517"/>
    <n v="2179"/>
    <n v="4"/>
    <n v="4"/>
    <s v="FWD (Front Wheel Drive)"/>
    <s v="In-line"/>
    <s v="Front, Longitudinal"/>
    <s v="Injection"/>
    <n v="63"/>
    <s v="Diesel"/>
    <n v="1922"/>
    <n v="4655"/>
    <n v="1965"/>
    <x v="6"/>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x v="518"/>
    <n v="2179"/>
    <n v="4"/>
    <n v="4"/>
    <s v="RWD (Rear Wheel Drive)"/>
    <s v="In-line"/>
    <s v="Front, Longitudinal"/>
    <s v="Injection"/>
    <n v="63"/>
    <s v="Diesel"/>
    <n v="1922"/>
    <n v="4655"/>
    <n v="1965"/>
    <x v="6"/>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x v="519"/>
    <n v="2179"/>
    <n v="4"/>
    <n v="4"/>
    <s v="AWD (All Wheel Drive)"/>
    <s v="In-line"/>
    <s v="Front, Longitudinal"/>
    <s v="Injection"/>
    <n v="63"/>
    <s v="Diesel"/>
    <n v="1922"/>
    <n v="4655"/>
    <n v="1965"/>
    <x v="6"/>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x v="4"/>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x v="268"/>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x v="520"/>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x v="521"/>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x v="522"/>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x v="523"/>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x v="524"/>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x v="525"/>
    <n v="1995"/>
    <n v="4"/>
    <n v="4"/>
    <s v="4WD"/>
    <s v="In-line"/>
    <s v="Front, Longitudinal"/>
    <s v="Injection"/>
    <n v="62"/>
    <s v="Diesel"/>
    <n v="1660"/>
    <n v="4475"/>
    <n v="1850"/>
    <x v="6"/>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x v="526"/>
    <n v="1999"/>
    <n v="4"/>
    <n v="4"/>
    <s v="FWD (Front Wheel Drive)"/>
    <s v="In-line"/>
    <s v="Front, Longitudinal"/>
    <s v="Injection"/>
    <n v="62"/>
    <s v="Petrol"/>
    <n v="1660"/>
    <n v="4475"/>
    <n v="1850"/>
    <x v="6"/>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x v="527"/>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x v="528"/>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x v="529"/>
    <n v="1995"/>
    <n v="4"/>
    <n v="4"/>
    <s v="4WD"/>
    <s v="In-line"/>
    <s v="Front, Longitudinal"/>
    <s v="Injection"/>
    <n v="62"/>
    <s v="Diesel"/>
    <n v="1660"/>
    <n v="4475"/>
    <n v="1850"/>
    <x v="6"/>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x v="530"/>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x v="531"/>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x v="532"/>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x v="533"/>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x v="534"/>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x v="535"/>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x v="536"/>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x v="537"/>
    <n v="1798"/>
    <n v="4"/>
    <n v="4"/>
    <s v="FWD (Front Wheel Drive)"/>
    <s v="In-line"/>
    <s v="Front, Longitudinal"/>
    <s v="Injection"/>
    <n v="43"/>
    <s v="Hybrid"/>
    <n v="1490"/>
    <n v="4540"/>
    <n v="1760"/>
    <x v="3"/>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x v="538"/>
    <n v="2998"/>
    <n v="6"/>
    <n v="4"/>
    <s v="AWD (All Wheel Drive)"/>
    <s v="In-line"/>
    <s v="Front, Longitudinal"/>
    <s v="Injection"/>
    <n v="80"/>
    <s v="Petrol"/>
    <n v="1805"/>
    <n v="5151"/>
    <n v="2000"/>
    <x v="6"/>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x v="539"/>
    <n v="2993"/>
    <n v="6"/>
    <n v="4"/>
    <s v="AWD (All Wheel Drive)"/>
    <s v="In-line"/>
    <s v="Front, Longitudinal"/>
    <s v="Injection"/>
    <n v="80"/>
    <s v="Diesel"/>
    <n v="1805"/>
    <n v="5151"/>
    <n v="2000"/>
    <x v="6"/>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x v="190"/>
    <n v="2979"/>
    <n v="6"/>
    <n v="4"/>
    <s v="RWD (Rear Wheel Drive)"/>
    <s v="In-line"/>
    <s v="Front, Longitudinal"/>
    <s v="Injection"/>
    <n v="60"/>
    <s v="Petrol"/>
    <n v="1383"/>
    <n v="4671"/>
    <n v="1870"/>
    <x v="8"/>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x v="540"/>
    <n v="796"/>
    <n v="3"/>
    <n v="4"/>
    <s v="FWD (Front Wheel Drive)"/>
    <s v="In-line"/>
    <s v="Front, Transverse"/>
    <s v="Injection"/>
    <n v="35"/>
    <s v="Petrol"/>
    <n v="1475"/>
    <n v="3430"/>
    <n v="1490"/>
    <x v="0"/>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x v="541"/>
    <n v="796"/>
    <n v="3"/>
    <n v="4"/>
    <s v="FWD (Front Wheel Drive)"/>
    <s v="In-line"/>
    <s v="Front, Transverse"/>
    <s v="Injection"/>
    <n v="35"/>
    <s v="Petrol"/>
    <n v="1475"/>
    <n v="3395"/>
    <n v="1490"/>
    <x v="0"/>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x v="542"/>
    <n v="1186"/>
    <n v="3"/>
    <n v="4"/>
    <s v="FWD (Front Wheel Drive)"/>
    <s v="In-line"/>
    <s v="Front, Transverse"/>
    <s v="Injection"/>
    <n v="37"/>
    <s v="Diesel"/>
    <n v="1520"/>
    <n v="3805"/>
    <n v="1680"/>
    <x v="0"/>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x v="543"/>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x v="544"/>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x v="545"/>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x v="546"/>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x v="547"/>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x v="548"/>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x v="549"/>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x v="550"/>
    <n v="1186"/>
    <n v="3"/>
    <n v="4"/>
    <s v="FWD (Front Wheel Drive)"/>
    <s v="In-line"/>
    <s v="Front, Transverse"/>
    <s v="Injection"/>
    <n v="37"/>
    <s v="Diesel"/>
    <n v="1520"/>
    <n v="3805"/>
    <n v="1680"/>
    <x v="0"/>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x v="551"/>
    <n v="1186"/>
    <n v="3"/>
    <n v="4"/>
    <s v="FWD (Front Wheel Drive)"/>
    <s v="In-line"/>
    <s v="Front, Transverse"/>
    <s v="Injection"/>
    <n v="37"/>
    <s v="Diesel"/>
    <n v="1520"/>
    <n v="3805"/>
    <n v="1680"/>
    <x v="0"/>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x v="552"/>
    <n v="1197"/>
    <n v="4"/>
    <n v="4"/>
    <s v="FWD (Front Wheel Drive)"/>
    <s v="In-line"/>
    <s v="Front, Transverse"/>
    <s v="Injection"/>
    <n v="43"/>
    <s v="Petrol"/>
    <n v="1520"/>
    <n v="3995"/>
    <n v="1660"/>
    <x v="3"/>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x v="553"/>
    <n v="1197"/>
    <n v="4"/>
    <n v="4"/>
    <s v="FWD (Front Wheel Drive)"/>
    <s v="In-line"/>
    <s v="Front, Longitudinal"/>
    <s v="Injection"/>
    <n v="43"/>
    <s v="Petrol"/>
    <n v="1520"/>
    <n v="3995"/>
    <n v="1660"/>
    <x v="3"/>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x v="554"/>
    <n v="1197"/>
    <n v="4"/>
    <n v="4"/>
    <s v="FWD (Front Wheel Drive)"/>
    <s v="In-line"/>
    <s v="Front, Transverse"/>
    <s v="Injection"/>
    <n v="43"/>
    <s v="Petrol"/>
    <n v="1520"/>
    <n v="3995"/>
    <n v="1660"/>
    <x v="3"/>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x v="555"/>
    <n v="1197"/>
    <n v="4"/>
    <n v="4"/>
    <s v="FWD (Front Wheel Drive)"/>
    <s v="In-line"/>
    <s v="Front, Transverse"/>
    <s v="Injection"/>
    <n v="43"/>
    <s v="Petrol"/>
    <n v="1520"/>
    <n v="3995"/>
    <n v="1660"/>
    <x v="3"/>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x v="556"/>
    <n v="1120"/>
    <n v="3"/>
    <n v="4"/>
    <s v="FWD (Front Wheel Drive)"/>
    <s v="In-line"/>
    <s v="Front, Transverse"/>
    <s v="Injection"/>
    <n v="43"/>
    <s v="Diesel"/>
    <n v="1520"/>
    <n v="3995"/>
    <n v="1660"/>
    <x v="3"/>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x v="557"/>
    <n v="1197"/>
    <n v="4"/>
    <n v="4"/>
    <s v="FWD (Front Wheel Drive)"/>
    <s v="In-line"/>
    <s v="Front, Longitudinal"/>
    <s v="Injection"/>
    <n v="43"/>
    <s v="Petrol"/>
    <n v="1520"/>
    <n v="3995"/>
    <n v="1660"/>
    <x v="3"/>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x v="558"/>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x v="559"/>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x v="560"/>
    <n v="1197"/>
    <n v="4"/>
    <n v="4"/>
    <s v="FWD (Front Wheel Drive)"/>
    <s v="In-line"/>
    <s v="Front, Transverse"/>
    <s v="Injection"/>
    <n v="43"/>
    <s v="Diesel"/>
    <n v="1520"/>
    <n v="3995"/>
    <n v="1660"/>
    <x v="3"/>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x v="284"/>
    <n v="2523"/>
    <n v="4"/>
    <n v="2"/>
    <s v="FWD (Front Wheel Drive)"/>
    <s v="In-line"/>
    <s v="Front, Transverse"/>
    <s v="Injection"/>
    <n v="60"/>
    <s v="Diesel"/>
    <n v="1880"/>
    <n v="4107"/>
    <n v="1745"/>
    <x v="6"/>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x v="285"/>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x v="286"/>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x v="561"/>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x v="562"/>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x v="563"/>
    <n v="1248"/>
    <n v="4"/>
    <n v="4"/>
    <s v="FWD (Front Wheel Drive)"/>
    <s v="In-line"/>
    <s v="Front, Transverse"/>
    <s v="Injection"/>
    <n v="43"/>
    <s v="Diesel"/>
    <n v="1485"/>
    <n v="4490"/>
    <n v="1730"/>
    <x v="3"/>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x v="564"/>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x v="565"/>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x v="566"/>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x v="567"/>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x v="568"/>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x v="569"/>
    <n v="1462"/>
    <n v="4"/>
    <n v="4"/>
    <s v="FWD (Front Wheel Drive)"/>
    <s v="In-line"/>
    <s v="Front, Transverse"/>
    <s v="Injection"/>
    <n v="43"/>
    <s v="Petrol"/>
    <n v="1485"/>
    <n v="4490"/>
    <n v="1730"/>
    <x v="3"/>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x v="570"/>
    <n v="1462"/>
    <n v="4"/>
    <n v="4"/>
    <s v="FWD (Front Wheel Drive)"/>
    <s v="In-line"/>
    <s v="Front, Transverse"/>
    <s v="Injection"/>
    <n v="43"/>
    <s v="Petrol"/>
    <n v="1485"/>
    <n v="4490"/>
    <n v="1730"/>
    <x v="3"/>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x v="571"/>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x v="572"/>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x v="573"/>
    <n v="1462"/>
    <n v="4"/>
    <n v="4"/>
    <s v="FWD (Front Wheel Drive)"/>
    <s v="In-line"/>
    <s v="Front, Transverse"/>
    <s v="Injection"/>
    <n v="43"/>
    <s v="Petrol"/>
    <n v="1485"/>
    <n v="4490"/>
    <n v="1730"/>
    <x v="3"/>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x v="574"/>
    <n v="1498"/>
    <n v="4"/>
    <n v="4"/>
    <s v="FWD (Front Wheel Drive)"/>
    <s v="In-line"/>
    <s v="Front, Transverse"/>
    <s v="Injection"/>
    <n v="43"/>
    <s v="Diesel"/>
    <n v="1485"/>
    <n v="4490"/>
    <n v="1730"/>
    <x v="3"/>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x v="575"/>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x v="576"/>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x v="577"/>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x v="578"/>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x v="579"/>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x v="580"/>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x v="581"/>
    <n v="1498"/>
    <n v="4"/>
    <n v="4"/>
    <s v="FWD (Front Wheel Drive)"/>
    <s v="In-line"/>
    <s v="Front, Transverse"/>
    <s v="Injection"/>
    <n v="55"/>
    <s v="Diesel"/>
    <n v="1466"/>
    <n v="4413"/>
    <n v="1699"/>
    <x v="3"/>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x v="582"/>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x v="583"/>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x v="584"/>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x v="585"/>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x v="586"/>
    <n v="1598"/>
    <n v="4"/>
    <n v="4"/>
    <s v="FWD (Front Wheel Drive)"/>
    <s v="In-line"/>
    <s v="Front, Transverse"/>
    <s v="Injection"/>
    <n v="55"/>
    <s v="Petrol"/>
    <n v="1466"/>
    <n v="4413"/>
    <n v="1699"/>
    <x v="3"/>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x v="587"/>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x v="588"/>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x v="589"/>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x v="590"/>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x v="591"/>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x v="592"/>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x v="317"/>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x v="320"/>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x v="593"/>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x v="594"/>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x v="595"/>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x v="318"/>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x v="319"/>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x v="596"/>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x v="597"/>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x v="598"/>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x v="599"/>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x v="600"/>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x v="329"/>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x v="601"/>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x v="602"/>
    <n v="1591"/>
    <n v="4"/>
    <n v="4"/>
    <s v="FWD (Front Wheel Drive)"/>
    <s v="In-line"/>
    <s v="Front, Transverse"/>
    <s v="Injection"/>
    <n v="55"/>
    <s v="Petrol"/>
    <n v="1630"/>
    <n v="4270"/>
    <n v="1780"/>
    <x v="6"/>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x v="603"/>
    <n v="1582"/>
    <n v="4"/>
    <n v="4"/>
    <s v="FWD (Front Wheel Drive)"/>
    <s v="In-line"/>
    <s v="Front, Transverse"/>
    <s v="Injection"/>
    <n v="55"/>
    <s v="Diesel"/>
    <n v="1665"/>
    <n v="4270"/>
    <n v="1780"/>
    <x v="6"/>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x v="604"/>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x v="605"/>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x v="606"/>
    <n v="1956"/>
    <n v="3"/>
    <n v="4"/>
    <s v="FWD (Front Wheel Drive)"/>
    <s v="In-line"/>
    <s v="Front, Transverse"/>
    <s v="Injection"/>
    <n v="50"/>
    <s v="Diesel"/>
    <n v="1706"/>
    <n v="4598"/>
    <n v="1894"/>
    <x v="0"/>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x v="607"/>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x v="608"/>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x v="609"/>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x v="610"/>
    <n v="1995"/>
    <n v="4"/>
    <n v="4"/>
    <s v="RWD (Rear Wheel Drive)"/>
    <s v="In-line"/>
    <s v="Front, Longitudinal"/>
    <s v="Injection"/>
    <n v="70"/>
    <s v="Diesel"/>
    <n v="1464"/>
    <n v="4907"/>
    <n v="1860"/>
    <x v="3"/>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x v="611"/>
    <n v="2993"/>
    <n v="6"/>
    <n v="4"/>
    <s v="RWD (Rear Wheel Drive)"/>
    <s v="In-line"/>
    <s v="Front, Longitudinal"/>
    <s v="Injection"/>
    <n v="70"/>
    <s v="Diesel"/>
    <n v="1464"/>
    <n v="4907"/>
    <n v="1860"/>
    <x v="3"/>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x v="612"/>
    <n v="1998"/>
    <n v="6"/>
    <n v="4"/>
    <s v="RWD (Rear Wheel Drive)"/>
    <s v="In-line"/>
    <s v="Front, Longitudinal"/>
    <s v="Injection"/>
    <n v="70"/>
    <s v="Petrol"/>
    <n v="1464"/>
    <n v="4907"/>
    <n v="1860"/>
    <x v="3"/>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x v="613"/>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x v="614"/>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x v="615"/>
    <n v="4395"/>
    <n v="8"/>
    <n v="4"/>
    <s v="RWD (Rear Wheel Drive)"/>
    <s v="In-line"/>
    <s v="Front, Longitudinal"/>
    <s v="Injection"/>
    <n v="70"/>
    <s v="Petrol"/>
    <n v="1369"/>
    <n v="4894"/>
    <n v="1894"/>
    <x v="8"/>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x v="616"/>
    <n v="1995"/>
    <n v="4"/>
    <n v="4"/>
    <s v="RWD (Rear Wheel Drive)"/>
    <s v="V"/>
    <s v="Front, Longitudinal"/>
    <s v="Injection"/>
    <n v="66"/>
    <s v="Diesel"/>
    <n v="1538"/>
    <n v="5091"/>
    <n v="1902"/>
    <x v="3"/>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x v="617"/>
    <n v="4395"/>
    <n v="8"/>
    <n v="4"/>
    <s v="AWD (All Wheel Drive)"/>
    <s v="V"/>
    <s v="Front, Longitudinal"/>
    <s v="Injection"/>
    <n v="68"/>
    <s v="Petrol"/>
    <n v="1473"/>
    <n v="4956"/>
    <n v="1903"/>
    <x v="3"/>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x v="24"/>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x v="204"/>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x v="618"/>
    <n v="1197"/>
    <n v="3"/>
    <n v="4"/>
    <s v="FWD (Front Wheel Drive)"/>
    <s v="In-line"/>
    <s v="Front, Transverse"/>
    <s v="Injection"/>
    <n v="32"/>
    <s v="Petrol"/>
    <n v="1620"/>
    <n v="3655"/>
    <n v="1675"/>
    <x v="0"/>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x v="23"/>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x v="619"/>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x v="620"/>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x v="621"/>
    <n v="1197"/>
    <n v="3"/>
    <n v="4"/>
    <s v="FWD (Front Wheel Drive)"/>
    <s v="In-line"/>
    <s v="Front, Transverse"/>
    <s v="Injection"/>
    <n v="32"/>
    <s v="Petrol"/>
    <n v="1675"/>
    <n v="3655"/>
    <n v="1620"/>
    <x v="0"/>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x v="200"/>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x v="26"/>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x v="622"/>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x v="623"/>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x v="624"/>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x v="92"/>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x v="625"/>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x v="626"/>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x v="627"/>
    <n v="1047"/>
    <n v="3"/>
    <n v="4"/>
    <s v="FWD (Front Wheel Drive)"/>
    <s v="In-line"/>
    <s v="Front, Transverse"/>
    <s v="Injection"/>
    <n v="35"/>
    <s v="Diesel"/>
    <n v="1587"/>
    <n v="3793"/>
    <n v="1665"/>
    <x v="4"/>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x v="628"/>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x v="629"/>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x v="630"/>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x v="631"/>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x v="632"/>
    <n v="1493"/>
    <n v="3"/>
    <n v="4"/>
    <s v="FWD (Front Wheel Drive)"/>
    <s v="In-line"/>
    <s v="Front, Transverse"/>
    <s v="Injection"/>
    <m/>
    <s v="Diesel"/>
    <n v="1870"/>
    <n v="3985"/>
    <n v="1850"/>
    <x v="6"/>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x v="633"/>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x v="634"/>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x v="635"/>
    <n v="2200"/>
    <n v="4"/>
    <m/>
    <s v="FWD (Front Wheel Drive)"/>
    <s v="V"/>
    <s v="Front, Longitudinal"/>
    <s v="Injection"/>
    <n v="60"/>
    <s v="Diesel"/>
    <n v="2670"/>
    <n v="5458"/>
    <n v="1905"/>
    <x v="2"/>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x v="636"/>
    <s v=""/>
    <m/>
    <m/>
    <s v="FWD (Front Wheel Drive)"/>
    <m/>
    <s v="Front, Longitudinal"/>
    <m/>
    <m/>
    <s v="Electric"/>
    <n v="1570"/>
    <n v="4180"/>
    <n v="1800"/>
    <x v="6"/>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x v="637"/>
    <n v="2487"/>
    <n v="4"/>
    <n v="4"/>
    <s v="FWD (Front Wheel Drive)"/>
    <s v="In-line"/>
    <s v="Front, Transverse"/>
    <s v="Injection"/>
    <n v="50"/>
    <s v="Hybrid"/>
    <n v="1455"/>
    <n v="4885"/>
    <n v="1840"/>
    <x v="3"/>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x v="638"/>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x v="63"/>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x v="64"/>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x v="639"/>
    <n v="1496"/>
    <n v="4"/>
    <n v="4"/>
    <s v="FWD (Front Wheel Drive)"/>
    <s v="In-line"/>
    <s v="Front, Transverse"/>
    <s v="Injection"/>
    <n v="42"/>
    <s v="Petrol"/>
    <n v="1495"/>
    <n v="4425"/>
    <n v="1730"/>
    <x v="3"/>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x v="171"/>
    <n v="1496"/>
    <n v="4"/>
    <n v="4"/>
    <s v="FWD (Front Wheel Drive)"/>
    <s v="In-line"/>
    <s v="Front, Transverse"/>
    <s v="Injection"/>
    <n v="42"/>
    <s v="Petrol"/>
    <n v="1495"/>
    <n v="4425"/>
    <n v="1730"/>
    <x v="3"/>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x v="640"/>
    <n v="1496"/>
    <n v="4"/>
    <n v="4"/>
    <s v="FWD (Front Wheel Drive)"/>
    <s v="In-line"/>
    <s v="Front, Transverse"/>
    <s v="Injection"/>
    <n v="42"/>
    <s v="Petrol"/>
    <n v="1495"/>
    <n v="4425"/>
    <n v="1730"/>
    <x v="3"/>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x v="172"/>
    <n v="1496"/>
    <n v="4"/>
    <n v="4"/>
    <s v="FWD (Front Wheel Drive)"/>
    <s v="In-line"/>
    <s v="Front, Transverse"/>
    <s v="Injection"/>
    <n v="42"/>
    <s v="Petrol"/>
    <n v="1495"/>
    <n v="4425"/>
    <n v="1730"/>
    <x v="3"/>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x v="66"/>
    <n v="1496"/>
    <n v="4"/>
    <n v="4"/>
    <s v="FWD (Front Wheel Drive)"/>
    <s v="In-line"/>
    <s v="Front, Transverse"/>
    <s v="Injection"/>
    <n v="42"/>
    <s v="Petrol"/>
    <n v="1495"/>
    <n v="4425"/>
    <n v="1730"/>
    <x v="3"/>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x v="641"/>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x v="642"/>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x v="643"/>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x v="644"/>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x v="645"/>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x v="646"/>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x v="647"/>
    <n v="1395"/>
    <n v="4"/>
    <n v="4"/>
    <s v="FWD (Front Wheel Drive)"/>
    <s v="In-line"/>
    <s v="Front, Transverse"/>
    <s v="Injection"/>
    <n v="50"/>
    <s v="Petrol"/>
    <n v="1476"/>
    <n v="4670"/>
    <n v="1814"/>
    <x v="3"/>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x v="648"/>
    <n v="1968"/>
    <n v="4"/>
    <n v="4"/>
    <s v="FWD (Front Wheel Drive)"/>
    <s v="In-line"/>
    <s v="Front, Longitudinal"/>
    <s v="Injection"/>
    <n v="50"/>
    <s v="Diesel"/>
    <n v="1476"/>
    <n v="4670"/>
    <n v="1814"/>
    <x v="3"/>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x v="649"/>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x v="435"/>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x v="650"/>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x v="651"/>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x v="436"/>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x v="652"/>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x v="653"/>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x v="654"/>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x v="655"/>
    <n v="1798"/>
    <n v="4"/>
    <n v="4"/>
    <s v="FWD (Front Wheel Drive)"/>
    <s v="In-line"/>
    <s v="Front, Transverse"/>
    <s v="Injection"/>
    <n v="50"/>
    <s v="Petrol"/>
    <n v="1476"/>
    <n v="4670"/>
    <n v="1814"/>
    <x v="3"/>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x v="656"/>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x v="657"/>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x v="658"/>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x v="659"/>
    <n v="1461"/>
    <n v="4"/>
    <n v="4"/>
    <s v="FWD (Front Wheel Drive)"/>
    <s v="In-line"/>
    <s v="Front, Transverse"/>
    <s v="Injection"/>
    <n v="50"/>
    <s v="Diesel"/>
    <n v="1540"/>
    <n v="4277"/>
    <n v="1740"/>
    <x v="3"/>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E2O Plus"/>
    <s v="Electric"/>
    <n v="80"/>
    <n v="188.172"/>
  </r>
  <r>
    <x v="0"/>
    <s v="E2O Plus"/>
    <s v="Electric"/>
    <n v="80"/>
    <n v="188.172"/>
  </r>
  <r>
    <x v="1"/>
    <s v="Dzire"/>
    <s v="Diesel"/>
    <n v="28.4"/>
    <n v="66.801059999999993"/>
  </r>
  <r>
    <x v="1"/>
    <s v="Dzire"/>
    <s v="Diesel"/>
    <n v="28.4"/>
    <n v="66.801059999999993"/>
  </r>
  <r>
    <x v="1"/>
    <s v="Dzire"/>
    <s v="Diesel"/>
    <n v="28.4"/>
    <n v="66.801059999999993"/>
  </r>
  <r>
    <x v="1"/>
    <s v="Dzire"/>
    <s v="Diesel"/>
    <n v="28.4"/>
    <n v="66.801059999999993"/>
  </r>
  <r>
    <x v="1"/>
    <s v="Dzire"/>
    <s v="Diesel"/>
    <n v="28.4"/>
    <n v="66.801059999999993"/>
  </r>
  <r>
    <x v="1"/>
    <s v="Dzire"/>
    <s v="Diesel"/>
    <n v="28.4"/>
    <n v="66.801059999999993"/>
  </r>
  <r>
    <x v="1"/>
    <s v="Dzire"/>
    <s v="Diesel"/>
    <n v="28.4"/>
    <n v="66.801059999999993"/>
  </r>
  <r>
    <x v="1"/>
    <s v="Ciaz"/>
    <s v="Diesel"/>
    <n v="28.09"/>
    <n v="66.071893500000002"/>
  </r>
  <r>
    <x v="1"/>
    <s v="Ciaz"/>
    <s v="Diesel"/>
    <n v="28.09"/>
    <n v="66.071893500000002"/>
  </r>
  <r>
    <x v="1"/>
    <s v="Ciaz"/>
    <s v="Diesel"/>
    <n v="28.09"/>
    <n v="66.071893500000002"/>
  </r>
  <r>
    <x v="1"/>
    <s v="Ciaz"/>
    <s v="Diesel"/>
    <n v="28.09"/>
    <n v="66.071893500000002"/>
  </r>
  <r>
    <x v="1"/>
    <s v="Baleno"/>
    <s v="Diesel"/>
    <n v="27.39"/>
    <n v="64.425388499999997"/>
  </r>
  <r>
    <x v="1"/>
    <s v="Baleno"/>
    <s v="Diesel"/>
    <n v="27.39"/>
    <n v="64.425388499999997"/>
  </r>
  <r>
    <x v="1"/>
    <s v="Baleno"/>
    <s v="Diesel"/>
    <n v="27.39"/>
    <n v="64.425388499999997"/>
  </r>
  <r>
    <x v="1"/>
    <s v="Baleno"/>
    <s v="Diesel"/>
    <n v="27.39"/>
    <n v="64.425388499999997"/>
  </r>
  <r>
    <x v="1"/>
    <s v="Ciaz"/>
    <s v="Diesel"/>
    <n v="26.82"/>
    <n v="63.084662999999999"/>
  </r>
  <r>
    <x v="1"/>
    <s v="Ciaz"/>
    <s v="Diesel"/>
    <n v="26.32"/>
    <n v="61.908588000000002"/>
  </r>
  <r>
    <x v="1"/>
    <s v="Ciaz"/>
    <s v="Diesel"/>
    <n v="26.32"/>
    <n v="61.908588000000002"/>
  </r>
  <r>
    <x v="2"/>
    <s v="Kwid"/>
    <s v="Petrol"/>
    <n v="25.17"/>
    <n v="59.203615500000005"/>
  </r>
  <r>
    <x v="2"/>
    <s v="Kwid"/>
    <s v="Petrol"/>
    <n v="25.17"/>
    <n v="59.203615500000005"/>
  </r>
  <r>
    <x v="2"/>
    <s v="Kwid"/>
    <s v="Petrol"/>
    <n v="25.17"/>
    <n v="59.203615500000005"/>
  </r>
  <r>
    <x v="2"/>
    <s v="Kwid"/>
    <s v="Petrol"/>
    <n v="25.17"/>
    <n v="59.203615500000005"/>
  </r>
  <r>
    <x v="2"/>
    <s v="Kwid"/>
    <s v="Petrol"/>
    <n v="25.17"/>
    <n v="59.203615500000005"/>
  </r>
  <r>
    <x v="2"/>
    <s v="Kwid"/>
    <s v="Petrol"/>
    <n v="25.17"/>
    <n v="59.203615500000005"/>
  </r>
  <r>
    <x v="2"/>
    <s v="Kwid"/>
    <s v="Petrol"/>
    <n v="25.17"/>
    <n v="59.203615500000005"/>
  </r>
  <r>
    <x v="2"/>
    <s v="Kwid"/>
    <s v="Petrol"/>
    <n v="25.17"/>
    <n v="59.203615500000005"/>
  </r>
  <r>
    <x v="2"/>
    <s v="Kwid"/>
    <s v="Petrol"/>
    <n v="25.17"/>
    <n v="59.203615500000005"/>
  </r>
  <r>
    <x v="2"/>
    <s v="Kwid"/>
    <s v="Petrol"/>
    <n v="25.17"/>
    <n v="59.203615500000005"/>
  </r>
  <r>
    <x v="2"/>
    <s v="Kwid"/>
    <s v="Petrol"/>
    <n v="25.17"/>
    <n v="59.203615500000005"/>
  </r>
  <r>
    <x v="2"/>
    <s v="Kwid"/>
    <s v="Petrol"/>
    <n v="25.17"/>
    <n v="59.203615500000005"/>
  </r>
  <r>
    <x v="3"/>
    <s v="Tigor"/>
    <s v="Petrol"/>
    <n v="24.12"/>
    <n v="56.733857999999998"/>
  </r>
  <r>
    <x v="3"/>
    <s v="Tigor"/>
    <s v="Petrol"/>
    <n v="24.12"/>
    <n v="56.733857999999998"/>
  </r>
  <r>
    <x v="3"/>
    <s v="Tigor"/>
    <s v="Petrol"/>
    <n v="24.12"/>
    <n v="56.733857999999998"/>
  </r>
  <r>
    <x v="3"/>
    <s v="Tigor"/>
    <s v="Petrol"/>
    <n v="24.12"/>
    <n v="56.733857999999998"/>
  </r>
  <r>
    <x v="3"/>
    <s v="Tigor"/>
    <s v="Petrol"/>
    <n v="24.12"/>
    <n v="56.733857999999998"/>
  </r>
  <r>
    <x v="3"/>
    <s v="Tigor"/>
    <s v="Petrol"/>
    <n v="24.12"/>
    <n v="56.733857999999998"/>
  </r>
  <r>
    <x v="4"/>
    <s v="Grand I10 Prime"/>
    <s v="Diesel"/>
    <n v="24"/>
    <n v="56.451599999999999"/>
  </r>
  <r>
    <x v="4"/>
    <s v="Grand I10 Prime"/>
    <s v="Diesel"/>
    <n v="24"/>
    <n v="56.451599999999999"/>
  </r>
  <r>
    <x v="3"/>
    <s v="Tiago"/>
    <s v="Petrol"/>
    <n v="23.84"/>
    <n v="56.075255999999996"/>
  </r>
  <r>
    <x v="3"/>
    <s v="Tiago"/>
    <s v="Petrol"/>
    <n v="23.84"/>
    <n v="56.075255999999996"/>
  </r>
  <r>
    <x v="3"/>
    <s v="Tiago"/>
    <s v="Petrol"/>
    <n v="23.84"/>
    <n v="56.075255999999996"/>
  </r>
  <r>
    <x v="3"/>
    <s v="Tiago"/>
    <s v="Petrol"/>
    <n v="23.84"/>
    <n v="56.075255999999996"/>
  </r>
  <r>
    <x v="3"/>
    <s v="Tiago"/>
    <s v="Petrol"/>
    <n v="23.84"/>
    <n v="56.075255999999996"/>
  </r>
  <r>
    <x v="3"/>
    <s v="Tiago"/>
    <s v="Petrol"/>
    <n v="23.84"/>
    <n v="56.075255999999996"/>
  </r>
  <r>
    <x v="3"/>
    <s v="Tiago"/>
    <s v="Petrol"/>
    <n v="23.84"/>
    <n v="56.075255999999996"/>
  </r>
  <r>
    <x v="1"/>
    <s v="S-Cross"/>
    <s v="Diesel"/>
    <n v="23.65"/>
    <n v="55.628347499999997"/>
  </r>
  <r>
    <x v="1"/>
    <s v="S-Cross"/>
    <s v="Diesel"/>
    <n v="23.65"/>
    <n v="55.628347499999997"/>
  </r>
  <r>
    <x v="1"/>
    <s v="S-Cross"/>
    <s v="Diesel"/>
    <n v="23.65"/>
    <n v="55.628347499999997"/>
  </r>
  <r>
    <x v="1"/>
    <s v="S-Cross"/>
    <s v="Diesel"/>
    <n v="23.65"/>
    <n v="55.628347499999997"/>
  </r>
  <r>
    <x v="3"/>
    <s v="Nano Genx"/>
    <s v="Petrol"/>
    <n v="23.6"/>
    <n v="55.510740000000006"/>
  </r>
  <r>
    <x v="3"/>
    <s v="Nano Genx"/>
    <s v="Petrol"/>
    <n v="23.6"/>
    <n v="55.510740000000006"/>
  </r>
  <r>
    <x v="3"/>
    <s v="Nano Genx"/>
    <s v="Petrol"/>
    <n v="23.6"/>
    <n v="55.510740000000006"/>
  </r>
  <r>
    <x v="3"/>
    <s v="Nano Genx"/>
    <s v="Petrol"/>
    <n v="23.6"/>
    <n v="55.510740000000006"/>
  </r>
  <r>
    <x v="3"/>
    <s v="Nano Genx"/>
    <s v="Petrol"/>
    <n v="23.6"/>
    <n v="55.510740000000006"/>
  </r>
  <r>
    <x v="1"/>
    <s v="Celerio Tour"/>
    <s v="Petrol"/>
    <n v="23"/>
    <n v="54.099449999999997"/>
  </r>
  <r>
    <x v="1"/>
    <s v="Celerio X"/>
    <s v="Petrol"/>
    <n v="23"/>
    <n v="54.099449999999997"/>
  </r>
  <r>
    <x v="1"/>
    <s v="Celerio X"/>
    <s v="Petrol"/>
    <n v="23"/>
    <n v="54.099449999999997"/>
  </r>
  <r>
    <x v="1"/>
    <s v="Celerio X"/>
    <s v="Petrol"/>
    <n v="23"/>
    <n v="54.099449999999997"/>
  </r>
  <r>
    <x v="1"/>
    <s v="Celerio X"/>
    <s v="Petrol"/>
    <n v="23"/>
    <n v="54.099449999999997"/>
  </r>
  <r>
    <x v="1"/>
    <s v="Celerio X"/>
    <s v="Petrol"/>
    <n v="23"/>
    <n v="54.099449999999997"/>
  </r>
  <r>
    <x v="1"/>
    <s v="Celerio X"/>
    <s v="Petrol"/>
    <n v="23"/>
    <n v="54.099449999999997"/>
  </r>
  <r>
    <x v="1"/>
    <s v="Celerio X"/>
    <s v="Petrol"/>
    <n v="23"/>
    <n v="54.099449999999997"/>
  </r>
  <r>
    <x v="1"/>
    <s v="Celerio X"/>
    <s v="Petrol"/>
    <n v="23"/>
    <n v="54.099449999999997"/>
  </r>
  <r>
    <x v="1"/>
    <s v="Celerio"/>
    <s v="Petrol"/>
    <n v="23"/>
    <n v="54.099449999999997"/>
  </r>
  <r>
    <x v="1"/>
    <s v="Celerio"/>
    <s v="Petrol"/>
    <n v="23"/>
    <n v="54.099449999999997"/>
  </r>
  <r>
    <x v="1"/>
    <s v="Celerio"/>
    <s v="Petrol"/>
    <n v="23"/>
    <n v="54.099449999999997"/>
  </r>
  <r>
    <x v="1"/>
    <s v="Celerio"/>
    <s v="Petrol"/>
    <n v="23"/>
    <n v="54.099449999999997"/>
  </r>
  <r>
    <x v="1"/>
    <s v="Celerio"/>
    <s v="Petrol"/>
    <n v="23"/>
    <n v="54.099449999999997"/>
  </r>
  <r>
    <x v="1"/>
    <s v="Celerio"/>
    <s v="Petrol"/>
    <n v="23"/>
    <n v="54.099449999999997"/>
  </r>
  <r>
    <x v="1"/>
    <s v="Celerio"/>
    <s v="Petrol"/>
    <n v="23"/>
    <n v="54.099449999999997"/>
  </r>
  <r>
    <x v="1"/>
    <s v="Celerio"/>
    <s v="Petrol"/>
    <n v="23"/>
    <n v="54.099449999999997"/>
  </r>
  <r>
    <x v="1"/>
    <s v="Celerio"/>
    <s v="Petrol"/>
    <n v="23"/>
    <n v="54.099449999999997"/>
  </r>
  <r>
    <x v="1"/>
    <s v="Celerio"/>
    <s v="Petrol"/>
    <n v="23"/>
    <n v="54.099449999999997"/>
  </r>
  <r>
    <x v="3"/>
    <s v="Bolt"/>
    <s v="Diesel"/>
    <n v="22.95"/>
    <n v="53.981842499999999"/>
  </r>
  <r>
    <x v="3"/>
    <s v="Bolt"/>
    <s v="Diesel"/>
    <n v="22.95"/>
    <n v="53.981842499999999"/>
  </r>
  <r>
    <x v="3"/>
    <s v="Bolt"/>
    <s v="Diesel"/>
    <n v="22.95"/>
    <n v="53.981842499999999"/>
  </r>
  <r>
    <x v="3"/>
    <s v="Bolt"/>
    <s v="Diesel"/>
    <n v="22.95"/>
    <n v="53.981842499999999"/>
  </r>
  <r>
    <x v="0"/>
    <s v="Kuv100 Nxt"/>
    <s v="Diesel"/>
    <n v="22.25"/>
    <n v="52.335337500000001"/>
  </r>
  <r>
    <x v="0"/>
    <s v="Kuv100 Nxt"/>
    <s v="Diesel"/>
    <n v="22.25"/>
    <n v="52.335337500000001"/>
  </r>
  <r>
    <x v="0"/>
    <s v="Kuv100 Nxt"/>
    <s v="Diesel"/>
    <n v="22.25"/>
    <n v="52.335337500000001"/>
  </r>
  <r>
    <x v="0"/>
    <s v="Kuv100 Nxt"/>
    <s v="Diesel"/>
    <n v="22.25"/>
    <n v="52.335337500000001"/>
  </r>
  <r>
    <x v="0"/>
    <s v="Kuv100 Nxt"/>
    <s v="Diesel"/>
    <n v="22.25"/>
    <n v="52.335337500000001"/>
  </r>
  <r>
    <x v="0"/>
    <s v="Kuv100 Nxt"/>
    <s v="Diesel"/>
    <n v="22.25"/>
    <n v="52.335337500000001"/>
  </r>
  <r>
    <x v="0"/>
    <s v="Kuv100 Nxt"/>
    <s v="Diesel"/>
    <n v="22.25"/>
    <n v="52.335337500000001"/>
  </r>
  <r>
    <x v="0"/>
    <s v="Kuv100 Nxt"/>
    <s v="Diesel"/>
    <n v="22.25"/>
    <n v="52.335337500000001"/>
  </r>
  <r>
    <x v="0"/>
    <s v="Kuv100 Nxt"/>
    <s v="Diesel"/>
    <n v="22.25"/>
    <n v="52.335337500000001"/>
  </r>
  <r>
    <x v="0"/>
    <s v="Kuv100 Nxt"/>
    <s v="Diesel"/>
    <n v="22.25"/>
    <n v="52.335337500000001"/>
  </r>
  <r>
    <x v="0"/>
    <s v="Kuv100 Nxt"/>
    <s v="Diesel"/>
    <n v="22.25"/>
    <n v="52.335337500000001"/>
  </r>
  <r>
    <x v="1"/>
    <s v="Ciaz"/>
    <s v="Petrol"/>
    <n v="21.56"/>
    <n v="50.712353999999998"/>
  </r>
  <r>
    <x v="1"/>
    <s v="Baleno"/>
    <s v="Petrol"/>
    <n v="21.4"/>
    <n v="50.336009999999995"/>
  </r>
  <r>
    <x v="1"/>
    <s v="Baleno"/>
    <s v="Petrol"/>
    <n v="21.4"/>
    <n v="50.336009999999995"/>
  </r>
  <r>
    <x v="1"/>
    <s v="Baleno"/>
    <s v="Petrol"/>
    <n v="21.4"/>
    <n v="50.336009999999995"/>
  </r>
  <r>
    <x v="1"/>
    <s v="Baleno"/>
    <s v="Petrol"/>
    <n v="21.4"/>
    <n v="50.336009999999995"/>
  </r>
  <r>
    <x v="1"/>
    <s v="Baleno"/>
    <s v="Petrol"/>
    <n v="21.4"/>
    <n v="50.336009999999995"/>
  </r>
  <r>
    <x v="1"/>
    <s v="Baleno"/>
    <s v="Petrol"/>
    <n v="21.4"/>
    <n v="50.336009999999995"/>
  </r>
  <r>
    <x v="1"/>
    <s v="Baleno"/>
    <s v="Petrol"/>
    <n v="21.4"/>
    <n v="50.336009999999995"/>
  </r>
  <r>
    <x v="1"/>
    <s v="Baleno"/>
    <s v="Petrol"/>
    <n v="21.4"/>
    <n v="50.336009999999995"/>
  </r>
  <r>
    <x v="1"/>
    <s v="Baleno"/>
    <s v="Petrol"/>
    <n v="21.4"/>
    <n v="50.336009999999995"/>
  </r>
  <r>
    <x v="1"/>
    <s v="Baleno Rs"/>
    <s v="Petrol"/>
    <n v="21.4"/>
    <n v="50.336009999999995"/>
  </r>
  <r>
    <x v="4"/>
    <s v="Creta"/>
    <s v="Diesel"/>
    <n v="21.38"/>
    <n v="50.288967"/>
  </r>
  <r>
    <x v="4"/>
    <s v="Creta"/>
    <s v="Diesel"/>
    <n v="21.38"/>
    <n v="50.288967"/>
  </r>
  <r>
    <x v="4"/>
    <s v="Creta"/>
    <s v="Diesel"/>
    <n v="21.38"/>
    <n v="50.288967"/>
  </r>
  <r>
    <x v="4"/>
    <s v="I20 Active"/>
    <s v="Diesel"/>
    <n v="21.19"/>
    <n v="49.8420585"/>
  </r>
  <r>
    <x v="2"/>
    <s v="Lodgy"/>
    <s v="Diesel"/>
    <n v="21.04"/>
    <n v="49.489235999999998"/>
  </r>
  <r>
    <x v="2"/>
    <s v="Lodgy"/>
    <s v="Diesel"/>
    <n v="21.04"/>
    <n v="49.489235999999998"/>
  </r>
  <r>
    <x v="2"/>
    <s v="Lodgy"/>
    <s v="Diesel"/>
    <n v="21.04"/>
    <n v="49.489235999999998"/>
  </r>
  <r>
    <x v="2"/>
    <s v="Lodgy"/>
    <s v="Diesel"/>
    <n v="21.04"/>
    <n v="49.489235999999998"/>
  </r>
  <r>
    <x v="2"/>
    <s v="Lodgy"/>
    <s v="Diesel"/>
    <n v="21.04"/>
    <n v="49.489235999999998"/>
  </r>
  <r>
    <x v="2"/>
    <s v="Lodgy"/>
    <s v="Diesel"/>
    <n v="21.04"/>
    <n v="49.489235999999998"/>
  </r>
  <r>
    <x v="2"/>
    <s v="Lodgy"/>
    <s v="Diesel"/>
    <n v="21.04"/>
    <n v="49.489235999999998"/>
  </r>
  <r>
    <x v="1"/>
    <s v="Ignis"/>
    <s v="Petrol"/>
    <n v="20.89"/>
    <n v="49.136413500000003"/>
  </r>
  <r>
    <x v="1"/>
    <s v="Ignis"/>
    <s v="Petrol"/>
    <n v="20.89"/>
    <n v="49.136413500000003"/>
  </r>
  <r>
    <x v="1"/>
    <s v="Ignis"/>
    <s v="Petrol"/>
    <n v="20.89"/>
    <n v="49.136413500000003"/>
  </r>
  <r>
    <x v="1"/>
    <s v="Ignis"/>
    <s v="Petrol"/>
    <n v="20.89"/>
    <n v="49.136413500000003"/>
  </r>
  <r>
    <x v="1"/>
    <s v="Ignis"/>
    <s v="Petrol"/>
    <n v="20.89"/>
    <n v="49.136413500000003"/>
  </r>
  <r>
    <x v="1"/>
    <s v="Ignis"/>
    <s v="Petrol"/>
    <n v="20.89"/>
    <n v="49.136413500000003"/>
  </r>
  <r>
    <x v="4"/>
    <s v="Grand I10 Nios"/>
    <s v="Diesel"/>
    <n v="20.7"/>
    <n v="48.689504999999997"/>
  </r>
  <r>
    <x v="5"/>
    <s v="Platinum Etios"/>
    <s v="Diesel"/>
    <n v="20.32"/>
    <n v="47.795687999999998"/>
  </r>
  <r>
    <x v="5"/>
    <s v="Platinum Etios"/>
    <s v="Diesel"/>
    <n v="20.32"/>
    <n v="47.795687999999998"/>
  </r>
  <r>
    <x v="5"/>
    <s v="Platinum Etios"/>
    <s v="Diesel"/>
    <n v="20.32"/>
    <n v="47.795687999999998"/>
  </r>
  <r>
    <x v="5"/>
    <s v="Etios Liva"/>
    <s v="Diesel"/>
    <n v="20.3"/>
    <n v="47.748645000000003"/>
  </r>
  <r>
    <x v="5"/>
    <s v="Etios Liva"/>
    <s v="Diesel"/>
    <n v="20.3"/>
    <n v="47.748645000000003"/>
  </r>
  <r>
    <x v="5"/>
    <s v="Etios Liva"/>
    <s v="Diesel"/>
    <n v="20.3"/>
    <n v="47.748645000000003"/>
  </r>
  <r>
    <x v="5"/>
    <s v="Etios Liva"/>
    <s v="Diesel"/>
    <n v="20.3"/>
    <n v="47.748645000000003"/>
  </r>
  <r>
    <x v="5"/>
    <s v="Etios Liva"/>
    <s v="Diesel"/>
    <n v="20.3"/>
    <n v="47.748645000000003"/>
  </r>
  <r>
    <x v="5"/>
    <s v="Etios Liva"/>
    <s v="Diesel"/>
    <n v="20.3"/>
    <n v="47.748645000000003"/>
  </r>
  <r>
    <x v="5"/>
    <s v="Etios Liva"/>
    <s v="Diesel"/>
    <n v="20.3"/>
    <n v="47.748645000000003"/>
  </r>
  <r>
    <x v="5"/>
    <s v="Platinum Etios"/>
    <s v="Diesel"/>
    <n v="20.3"/>
    <n v="47.748645000000003"/>
  </r>
  <r>
    <x v="5"/>
    <s v="Platinum Etios"/>
    <s v="Diesel"/>
    <n v="20.3"/>
    <n v="47.748645000000003"/>
  </r>
  <r>
    <x v="1"/>
    <s v="Vitara Brezza"/>
    <s v="Diesel"/>
    <n v="20"/>
    <n v="47.042999999999999"/>
  </r>
  <r>
    <x v="1"/>
    <s v="Vitara Brezza"/>
    <s v="Diesel"/>
    <n v="20"/>
    <n v="47.042999999999999"/>
  </r>
  <r>
    <x v="1"/>
    <s v="Vitara Brezza"/>
    <s v="Diesel"/>
    <n v="20"/>
    <n v="47.042999999999999"/>
  </r>
  <r>
    <x v="1"/>
    <s v="Vitara Brezza"/>
    <s v="Diesel"/>
    <n v="20"/>
    <n v="47.042999999999999"/>
  </r>
  <r>
    <x v="1"/>
    <s v="Vitara Brezza"/>
    <s v="Diesel"/>
    <n v="20"/>
    <n v="47.042999999999999"/>
  </r>
  <r>
    <x v="1"/>
    <s v="Vitara Brezza"/>
    <s v="Diesel"/>
    <n v="20"/>
    <n v="47.042999999999999"/>
  </r>
  <r>
    <x v="1"/>
    <s v="Vitara Brezza"/>
    <s v="Diesel"/>
    <n v="20"/>
    <n v="47.042999999999999"/>
  </r>
  <r>
    <x v="1"/>
    <s v="Vitara Brezza"/>
    <s v="Diesel"/>
    <n v="20"/>
    <n v="47.042999999999999"/>
  </r>
  <r>
    <x v="1"/>
    <s v="Vitara Brezza"/>
    <s v="Diesel"/>
    <n v="20"/>
    <n v="47.042999999999999"/>
  </r>
  <r>
    <x v="4"/>
    <s v="Verna"/>
    <s v="Diesel"/>
    <n v="19.899999999999999"/>
    <n v="46.807784999999996"/>
  </r>
  <r>
    <x v="4"/>
    <s v="Verna"/>
    <s v="Diesel"/>
    <n v="19.899999999999999"/>
    <n v="46.807784999999996"/>
  </r>
  <r>
    <x v="3"/>
    <s v="Zest"/>
    <s v="Diesel"/>
    <n v="19.2"/>
    <n v="45.161279999999998"/>
  </r>
  <r>
    <x v="3"/>
    <s v="Zest"/>
    <s v="Diesel"/>
    <n v="19.2"/>
    <n v="45.161279999999998"/>
  </r>
  <r>
    <x v="3"/>
    <s v="Zest"/>
    <s v="Diesel"/>
    <n v="19.2"/>
    <n v="45.161279999999998"/>
  </r>
  <r>
    <x v="3"/>
    <s v="Zest"/>
    <s v="Diesel"/>
    <n v="19.2"/>
    <n v="45.161279999999998"/>
  </r>
  <r>
    <x v="3"/>
    <s v="Zest"/>
    <s v="Diesel"/>
    <n v="19.2"/>
    <n v="45.161279999999998"/>
  </r>
  <r>
    <x v="3"/>
    <s v="Zest"/>
    <s v="Diesel"/>
    <n v="19.2"/>
    <n v="45.161279999999998"/>
  </r>
  <r>
    <x v="3"/>
    <s v="Zest"/>
    <s v="Diesel"/>
    <n v="19.2"/>
    <n v="45.161279999999998"/>
  </r>
  <r>
    <x v="1"/>
    <s v="Alto K10"/>
    <s v="Petrol"/>
    <n v="19"/>
    <n v="44.690849999999998"/>
  </r>
  <r>
    <x v="6"/>
    <s v="Polo"/>
    <s v="Diesel"/>
    <n v="19"/>
    <n v="44.690849999999998"/>
  </r>
  <r>
    <x v="6"/>
    <s v="Polo"/>
    <s v="Diesel"/>
    <n v="19"/>
    <n v="44.690849999999998"/>
  </r>
  <r>
    <x v="6"/>
    <s v="Polo"/>
    <s v="Diesel"/>
    <n v="19"/>
    <n v="44.690849999999998"/>
  </r>
  <r>
    <x v="6"/>
    <s v="Polo"/>
    <s v="Diesel"/>
    <n v="19"/>
    <n v="44.690849999999998"/>
  </r>
  <r>
    <x v="6"/>
    <s v="Vento"/>
    <s v="Diesel"/>
    <n v="19"/>
    <n v="44.690849999999998"/>
  </r>
  <r>
    <x v="4"/>
    <s v="Xcent"/>
    <s v="Diesel"/>
    <n v="19"/>
    <n v="44.690849999999998"/>
  </r>
  <r>
    <x v="4"/>
    <s v="Xcent"/>
    <s v="Diesel"/>
    <n v="19"/>
    <n v="44.690849999999998"/>
  </r>
  <r>
    <x v="4"/>
    <s v="Xcent"/>
    <s v="Diesel"/>
    <n v="19"/>
    <n v="44.690849999999998"/>
  </r>
  <r>
    <x v="4"/>
    <s v="Xcent"/>
    <s v="Diesel"/>
    <n v="19"/>
    <n v="44.690849999999998"/>
  </r>
  <r>
    <x v="4"/>
    <s v="Grand I10 Prime"/>
    <s v="Petrol"/>
    <n v="18.899999999999999"/>
    <n v="44.455634999999994"/>
  </r>
  <r>
    <x v="4"/>
    <s v="Grand I10 Prime"/>
    <s v="Petrol"/>
    <n v="18.899999999999999"/>
    <n v="44.455634999999994"/>
  </r>
  <r>
    <x v="4"/>
    <s v="Grand I10"/>
    <s v="Petrol"/>
    <n v="18.899999999999999"/>
    <n v="44.455634999999994"/>
  </r>
  <r>
    <x v="4"/>
    <s v="Grand I10"/>
    <s v="Petrol"/>
    <n v="18.899999999999999"/>
    <n v="44.455634999999994"/>
  </r>
  <r>
    <x v="4"/>
    <s v="Grand I10"/>
    <s v="Petrol"/>
    <n v="18.899999999999999"/>
    <n v="44.455634999999994"/>
  </r>
  <r>
    <x v="4"/>
    <s v="Grand I10"/>
    <s v="Petrol"/>
    <n v="18.899999999999999"/>
    <n v="44.455634999999994"/>
  </r>
  <r>
    <x v="4"/>
    <s v="Grand I10"/>
    <s v="Petrol"/>
    <n v="18.899999999999999"/>
    <n v="44.455634999999994"/>
  </r>
  <r>
    <x v="0"/>
    <s v="Tuv300 Plus"/>
    <s v="Diesel"/>
    <n v="18.489999999999998"/>
    <n v="43.491253499999999"/>
  </r>
  <r>
    <x v="0"/>
    <s v="Tuv300 Plus"/>
    <s v="Diesel"/>
    <n v="18.489999999999998"/>
    <n v="43.491253499999999"/>
  </r>
  <r>
    <x v="0"/>
    <s v="Tuv300 Plus"/>
    <s v="Diesel"/>
    <n v="18.489999999999998"/>
    <n v="43.491253499999999"/>
  </r>
  <r>
    <x v="0"/>
    <s v="Tuv300"/>
    <s v="Diesel"/>
    <n v="18.489999999999998"/>
    <n v="43.491253499999999"/>
  </r>
  <r>
    <x v="0"/>
    <s v="Tuv300"/>
    <s v="Diesel"/>
    <n v="18.489999999999998"/>
    <n v="43.491253499999999"/>
  </r>
  <r>
    <x v="0"/>
    <s v="Tuv300"/>
    <s v="Diesel"/>
    <n v="18.489999999999998"/>
    <n v="43.491253499999999"/>
  </r>
  <r>
    <x v="0"/>
    <s v="Tuv300"/>
    <s v="Diesel"/>
    <n v="18.489999999999998"/>
    <n v="43.491253499999999"/>
  </r>
  <r>
    <x v="0"/>
    <s v="Tuv300"/>
    <s v="Diesel"/>
    <n v="18.489999999999998"/>
    <n v="43.491253499999999"/>
  </r>
  <r>
    <x v="0"/>
    <s v="Tuv300"/>
    <s v="Diesel"/>
    <n v="18.489999999999998"/>
    <n v="43.491253499999999"/>
  </r>
  <r>
    <x v="0"/>
    <s v="Tuv300"/>
    <s v="Diesel"/>
    <n v="18.489999999999998"/>
    <n v="43.491253499999999"/>
  </r>
  <r>
    <x v="4"/>
    <s v="Elite I20"/>
    <s v="Diesel"/>
    <n v="18.399999999999999"/>
    <n v="43.279559999999996"/>
  </r>
  <r>
    <x v="4"/>
    <s v="Elite I20"/>
    <s v="Diesel"/>
    <n v="18.399999999999999"/>
    <n v="43.279559999999996"/>
  </r>
  <r>
    <x v="4"/>
    <s v="Elite I20"/>
    <s v="Diesel"/>
    <n v="18.399999999999999"/>
    <n v="43.279559999999996"/>
  </r>
  <r>
    <x v="4"/>
    <s v="Elite I20"/>
    <s v="Diesel"/>
    <n v="18.399999999999999"/>
    <n v="43.279559999999996"/>
  </r>
  <r>
    <x v="4"/>
    <s v="Elite I20"/>
    <s v="Diesel"/>
    <n v="18.399999999999999"/>
    <n v="43.279559999999996"/>
  </r>
  <r>
    <x v="5"/>
    <s v="Corolla Altis"/>
    <s v="Diesel"/>
    <n v="18.399999999999999"/>
    <n v="43.279559999999996"/>
  </r>
  <r>
    <x v="5"/>
    <s v="Corolla Altis"/>
    <s v="Diesel"/>
    <n v="18.2"/>
    <n v="42.809129999999996"/>
  </r>
  <r>
    <x v="5"/>
    <s v="Etios Cross"/>
    <s v="Diesel"/>
    <n v="18.100000000000001"/>
    <n v="42.573915"/>
  </r>
  <r>
    <x v="5"/>
    <s v="Etios Cross"/>
    <s v="Diesel"/>
    <n v="18.100000000000001"/>
    <n v="42.573915"/>
  </r>
  <r>
    <x v="5"/>
    <s v="Etios Cross"/>
    <s v="Diesel"/>
    <n v="18.100000000000001"/>
    <n v="42.573915"/>
  </r>
  <r>
    <x v="0"/>
    <s v="Verito Vibe"/>
    <s v="Diesel"/>
    <n v="18"/>
    <n v="42.338700000000003"/>
  </r>
  <r>
    <x v="0"/>
    <s v="Verito Vibe"/>
    <s v="Diesel"/>
    <n v="18"/>
    <n v="42.338700000000003"/>
  </r>
  <r>
    <x v="0"/>
    <s v="Verito Vibe"/>
    <s v="Diesel"/>
    <n v="18"/>
    <n v="42.338700000000003"/>
  </r>
  <r>
    <x v="7"/>
    <s v="Monte Carlo"/>
    <s v="Diesel"/>
    <n v="18"/>
    <n v="42.338700000000003"/>
  </r>
  <r>
    <x v="7"/>
    <s v="Monte Carlo"/>
    <s v="Diesel"/>
    <n v="18"/>
    <n v="42.338700000000003"/>
  </r>
  <r>
    <x v="8"/>
    <s v="X1"/>
    <s v="Diesel"/>
    <n v="18"/>
    <n v="42.338700000000003"/>
  </r>
  <r>
    <x v="8"/>
    <s v="X1"/>
    <s v="Diesel"/>
    <n v="18"/>
    <n v="42.338700000000003"/>
  </r>
  <r>
    <x v="8"/>
    <s v="X1"/>
    <s v="Diesel"/>
    <n v="18"/>
    <n v="42.338700000000003"/>
  </r>
  <r>
    <x v="1"/>
    <s v="Alto 800 Tour"/>
    <s v="Petrol"/>
    <n v="18"/>
    <n v="42.338700000000003"/>
  </r>
  <r>
    <x v="1"/>
    <s v="Alto 800 Tour"/>
    <s v="Petrol"/>
    <n v="18"/>
    <n v="42.338700000000003"/>
  </r>
  <r>
    <x v="7"/>
    <s v="Rapid"/>
    <s v="Diesel"/>
    <n v="18"/>
    <n v="42.338700000000003"/>
  </r>
  <r>
    <x v="7"/>
    <s v="Rapid"/>
    <s v="Diesel"/>
    <n v="18"/>
    <n v="42.338700000000003"/>
  </r>
  <r>
    <x v="7"/>
    <s v="Rapid"/>
    <s v="Diesel"/>
    <n v="18"/>
    <n v="42.338700000000003"/>
  </r>
  <r>
    <x v="7"/>
    <s v="Rapid"/>
    <s v="Diesel"/>
    <n v="18"/>
    <n v="42.338700000000003"/>
  </r>
  <r>
    <x v="0"/>
    <s v="Verito"/>
    <s v="Diesel"/>
    <n v="18"/>
    <n v="42.338700000000003"/>
  </r>
  <r>
    <x v="0"/>
    <s v="Verito"/>
    <s v="Diesel"/>
    <n v="18"/>
    <n v="42.338700000000003"/>
  </r>
  <r>
    <x v="0"/>
    <s v="Verito"/>
    <s v="Diesel"/>
    <n v="18"/>
    <n v="42.338700000000003"/>
  </r>
  <r>
    <x v="3"/>
    <s v="Bolt"/>
    <s v="Petrol"/>
    <n v="17.57"/>
    <n v="41.327275499999999"/>
  </r>
  <r>
    <x v="3"/>
    <s v="Bolt"/>
    <s v="Petrol"/>
    <n v="17.57"/>
    <n v="41.327275499999999"/>
  </r>
  <r>
    <x v="3"/>
    <s v="Bolt"/>
    <s v="Petrol"/>
    <n v="17.57"/>
    <n v="41.327275499999999"/>
  </r>
  <r>
    <x v="3"/>
    <s v="Bolt"/>
    <s v="Petrol"/>
    <n v="17.57"/>
    <n v="41.327275499999999"/>
  </r>
  <r>
    <x v="4"/>
    <s v="Creta"/>
    <s v="Diesel"/>
    <n v="17.010000000000002"/>
    <n v="40.010071500000002"/>
  </r>
  <r>
    <x v="4"/>
    <s v="Creta"/>
    <s v="Diesel"/>
    <n v="17.010000000000002"/>
    <n v="40.010071500000002"/>
  </r>
  <r>
    <x v="4"/>
    <s v="Creta"/>
    <s v="Diesel"/>
    <n v="17.010000000000002"/>
    <n v="40.010071500000002"/>
  </r>
  <r>
    <x v="4"/>
    <s v="Creta"/>
    <s v="Diesel"/>
    <n v="17.010000000000002"/>
    <n v="40.010071500000002"/>
  </r>
  <r>
    <x v="4"/>
    <s v="Creta"/>
    <s v="Diesel"/>
    <n v="17.010000000000002"/>
    <n v="40.010071500000002"/>
  </r>
  <r>
    <x v="4"/>
    <s v="Creta"/>
    <s v="Diesel"/>
    <n v="17.010000000000002"/>
    <n v="40.010071500000002"/>
  </r>
  <r>
    <x v="6"/>
    <s v="Polo"/>
    <s v="Petrol"/>
    <n v="17"/>
    <n v="39.986550000000001"/>
  </r>
  <r>
    <x v="6"/>
    <s v="Vento"/>
    <s v="Petrol"/>
    <n v="17"/>
    <n v="39.986550000000001"/>
  </r>
  <r>
    <x v="9"/>
    <s v="Figo"/>
    <s v="Diesel"/>
    <n v="17"/>
    <n v="39.986550000000001"/>
  </r>
  <r>
    <x v="5"/>
    <s v="Etios Cross"/>
    <s v="Petrol"/>
    <n v="16.78"/>
    <n v="39.469076999999999"/>
  </r>
  <r>
    <x v="5"/>
    <s v="Etios Cross"/>
    <s v="Petrol"/>
    <n v="16.78"/>
    <n v="39.469076999999999"/>
  </r>
  <r>
    <x v="4"/>
    <s v="Tucson"/>
    <s v="Diesel"/>
    <n v="16.38"/>
    <n v="38.528216999999998"/>
  </r>
  <r>
    <x v="4"/>
    <s v="Tucson"/>
    <s v="Diesel"/>
    <n v="16.38"/>
    <n v="38.528216999999998"/>
  </r>
  <r>
    <x v="4"/>
    <s v="Tucson"/>
    <s v="Diesel"/>
    <n v="16.38"/>
    <n v="38.528216999999998"/>
  </r>
  <r>
    <x v="4"/>
    <s v="Tucson"/>
    <s v="Diesel"/>
    <n v="16.38"/>
    <n v="38.528216999999998"/>
  </r>
  <r>
    <x v="1"/>
    <s v="Dzire Tour"/>
    <s v="Petrol"/>
    <n v="16.3"/>
    <n v="38.340045000000003"/>
  </r>
  <r>
    <x v="1"/>
    <s v="Dzire"/>
    <s v="Petrol"/>
    <n v="16.3"/>
    <n v="38.340045000000003"/>
  </r>
  <r>
    <x v="1"/>
    <s v="Dzire"/>
    <s v="Petrol"/>
    <n v="16.3"/>
    <n v="38.340045000000003"/>
  </r>
  <r>
    <x v="1"/>
    <s v="Dzire"/>
    <s v="Petrol"/>
    <n v="16.3"/>
    <n v="38.340045000000003"/>
  </r>
  <r>
    <x v="1"/>
    <s v="Dzire"/>
    <s v="Petrol"/>
    <n v="16.3"/>
    <n v="38.340045000000003"/>
  </r>
  <r>
    <x v="1"/>
    <s v="Dzire"/>
    <s v="Petrol"/>
    <n v="16.3"/>
    <n v="38.340045000000003"/>
  </r>
  <r>
    <x v="1"/>
    <s v="Dzire"/>
    <s v="Petrol"/>
    <n v="16.3"/>
    <n v="38.340045000000003"/>
  </r>
  <r>
    <x v="1"/>
    <s v="Dzire"/>
    <s v="Petrol"/>
    <n v="16.3"/>
    <n v="38.340045000000003"/>
  </r>
  <r>
    <x v="8"/>
    <s v="X3"/>
    <s v="Diesel"/>
    <n v="16"/>
    <n v="37.634399999999999"/>
  </r>
  <r>
    <x v="8"/>
    <s v="X3"/>
    <s v="Petrol"/>
    <n v="16"/>
    <n v="37.634399999999999"/>
  </r>
  <r>
    <x v="8"/>
    <s v="X3"/>
    <s v="Diesel"/>
    <n v="16"/>
    <n v="37.634399999999999"/>
  </r>
  <r>
    <x v="2"/>
    <s v="Duster"/>
    <s v="Diesel"/>
    <n v="16"/>
    <n v="37.634399999999999"/>
  </r>
  <r>
    <x v="2"/>
    <s v="Duster"/>
    <s v="Diesel"/>
    <n v="16"/>
    <n v="37.634399999999999"/>
  </r>
  <r>
    <x v="2"/>
    <s v="Duster"/>
    <s v="Diesel"/>
    <n v="16"/>
    <n v="37.634399999999999"/>
  </r>
  <r>
    <x v="2"/>
    <s v="Duster"/>
    <s v="Diesel"/>
    <n v="16"/>
    <n v="37.634399999999999"/>
  </r>
  <r>
    <x v="2"/>
    <s v="Duster"/>
    <s v="Diesel"/>
    <n v="16"/>
    <n v="37.634399999999999"/>
  </r>
  <r>
    <x v="2"/>
    <s v="Duster"/>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0"/>
    <s v="Xuv500"/>
    <s v="Diesel"/>
    <n v="16"/>
    <n v="37.634399999999999"/>
  </r>
  <r>
    <x v="8"/>
    <s v="X1"/>
    <s v="Petrol"/>
    <n v="15.71"/>
    <n v="36.952276500000004"/>
  </r>
  <r>
    <x v="4"/>
    <s v="Xcent"/>
    <s v="Petrol"/>
    <n v="15.7"/>
    <n v="36.928754999999995"/>
  </r>
  <r>
    <x v="4"/>
    <s v="Xcent"/>
    <s v="Petrol"/>
    <n v="15.7"/>
    <n v="36.928754999999995"/>
  </r>
  <r>
    <x v="4"/>
    <s v="Xcent"/>
    <s v="Petrol"/>
    <n v="15.7"/>
    <n v="36.928754999999995"/>
  </r>
  <r>
    <x v="4"/>
    <s v="Xcent"/>
    <s v="Petrol"/>
    <n v="15.7"/>
    <n v="36.928754999999995"/>
  </r>
  <r>
    <x v="4"/>
    <s v="Xcent"/>
    <s v="Petrol"/>
    <n v="15.7"/>
    <n v="36.928754999999995"/>
  </r>
  <r>
    <x v="0"/>
    <s v="Kuv100 Nxt"/>
    <s v="Petrol"/>
    <n v="15.5"/>
    <n v="36.458325000000002"/>
  </r>
  <r>
    <x v="0"/>
    <s v="Kuv100 Nxt"/>
    <s v="Petrol"/>
    <n v="15.5"/>
    <n v="36.458325000000002"/>
  </r>
  <r>
    <x v="0"/>
    <s v="Kuv100 Nxt"/>
    <s v="Petrol"/>
    <n v="15.5"/>
    <n v="36.458325000000002"/>
  </r>
  <r>
    <x v="0"/>
    <s v="Kuv100 Nxt"/>
    <s v="Petrol"/>
    <n v="15.5"/>
    <n v="36.458325000000002"/>
  </r>
  <r>
    <x v="0"/>
    <s v="Kuv100 Nxt"/>
    <s v="Petrol"/>
    <n v="15.5"/>
    <n v="36.458325000000002"/>
  </r>
  <r>
    <x v="0"/>
    <s v="Kuv100 Nxt"/>
    <s v="Petrol"/>
    <n v="15.5"/>
    <n v="36.458325000000002"/>
  </r>
  <r>
    <x v="0"/>
    <s v="Kuv100 Nxt"/>
    <s v="Petrol"/>
    <n v="15.5"/>
    <n v="36.458325000000002"/>
  </r>
  <r>
    <x v="0"/>
    <s v="Kuv100 Nxt"/>
    <s v="Petrol"/>
    <n v="15.5"/>
    <n v="36.458325000000002"/>
  </r>
  <r>
    <x v="0"/>
    <s v="Kuv100 Nxt"/>
    <s v="Petrol"/>
    <n v="15.5"/>
    <n v="36.458325000000002"/>
  </r>
  <r>
    <x v="0"/>
    <s v="Kuv100 Nxt"/>
    <s v="Petrol"/>
    <n v="15.5"/>
    <n v="36.458325000000002"/>
  </r>
  <r>
    <x v="0"/>
    <s v="Kuv100 Nxt"/>
    <s v="Petrol"/>
    <n v="15.5"/>
    <n v="36.458325000000002"/>
  </r>
  <r>
    <x v="6"/>
    <s v="Ameo"/>
    <s v="Diesel"/>
    <n v="15.3"/>
    <n v="35.987895000000002"/>
  </r>
  <r>
    <x v="6"/>
    <s v="Ameo"/>
    <s v="Diesel"/>
    <n v="15.3"/>
    <n v="35.987895000000002"/>
  </r>
  <r>
    <x v="6"/>
    <s v="Ameo"/>
    <s v="Diesel"/>
    <n v="15.3"/>
    <n v="35.987895000000002"/>
  </r>
  <r>
    <x v="6"/>
    <s v="Ameo"/>
    <s v="Diesel"/>
    <n v="15.3"/>
    <n v="35.987895000000002"/>
  </r>
  <r>
    <x v="6"/>
    <s v="Ameo"/>
    <s v="Diesel"/>
    <n v="15.3"/>
    <n v="35.987895000000002"/>
  </r>
  <r>
    <x v="4"/>
    <s v="Creta"/>
    <s v="Petrol"/>
    <n v="15.29"/>
    <n v="35.964373500000001"/>
  </r>
  <r>
    <x v="4"/>
    <s v="Creta"/>
    <s v="Petrol"/>
    <n v="15.29"/>
    <n v="35.964373500000001"/>
  </r>
  <r>
    <x v="4"/>
    <s v="Creta"/>
    <s v="Petrol"/>
    <n v="15.29"/>
    <n v="35.964373500000001"/>
  </r>
  <r>
    <x v="4"/>
    <s v="Creta"/>
    <s v="Petrol"/>
    <n v="15.29"/>
    <n v="35.964373500000001"/>
  </r>
  <r>
    <x v="4"/>
    <s v="Creta"/>
    <s v="Petrol"/>
    <n v="15.29"/>
    <n v="35.964373500000001"/>
  </r>
  <r>
    <x v="4"/>
    <s v="Creta"/>
    <s v="Petrol"/>
    <n v="15.29"/>
    <n v="35.964373500000001"/>
  </r>
  <r>
    <x v="4"/>
    <s v="Creta"/>
    <s v="Petrol"/>
    <n v="15.29"/>
    <n v="35.964373500000001"/>
  </r>
  <r>
    <x v="4"/>
    <s v="Creta"/>
    <s v="Petrol"/>
    <n v="15.29"/>
    <n v="35.964373500000001"/>
  </r>
  <r>
    <x v="1"/>
    <s v="Ignis"/>
    <s v="Petrol"/>
    <n v="15.1"/>
    <n v="35.517465000000001"/>
  </r>
  <r>
    <x v="5"/>
    <s v="Etios Liva"/>
    <s v="Petrol"/>
    <n v="15.1"/>
    <n v="35.517465000000001"/>
  </r>
  <r>
    <x v="5"/>
    <s v="Etios Liva"/>
    <s v="Petrol"/>
    <n v="15.1"/>
    <n v="35.517465000000001"/>
  </r>
  <r>
    <x v="5"/>
    <s v="Etios Liva"/>
    <s v="Petrol"/>
    <n v="15.1"/>
    <n v="35.517465000000001"/>
  </r>
  <r>
    <x v="5"/>
    <s v="Etios Liva"/>
    <s v="Petrol"/>
    <n v="15.1"/>
    <n v="35.517465000000001"/>
  </r>
  <r>
    <x v="5"/>
    <s v="Etios Liva"/>
    <s v="Petrol"/>
    <n v="15.1"/>
    <n v="35.517465000000001"/>
  </r>
  <r>
    <x v="5"/>
    <s v="Etios Liva"/>
    <s v="Petrol"/>
    <n v="15.1"/>
    <n v="35.517465000000001"/>
  </r>
  <r>
    <x v="5"/>
    <s v="Etios Liva"/>
    <s v="Petrol"/>
    <n v="15.1"/>
    <n v="35.517465000000001"/>
  </r>
  <r>
    <x v="7"/>
    <s v="Superb Sportline"/>
    <s v="Diesel"/>
    <n v="15.1"/>
    <n v="35.517465000000001"/>
  </r>
  <r>
    <x v="7"/>
    <s v="Kodiaq"/>
    <s v="Diesel"/>
    <n v="15.1"/>
    <n v="35.517465000000001"/>
  </r>
  <r>
    <x v="7"/>
    <s v="Kodiaq"/>
    <s v="Diesel"/>
    <n v="15.1"/>
    <n v="35.517465000000001"/>
  </r>
  <r>
    <x v="7"/>
    <s v="Kodiaq"/>
    <s v="Diesel"/>
    <n v="15.1"/>
    <n v="35.517465000000001"/>
  </r>
  <r>
    <x v="7"/>
    <s v="Superb"/>
    <s v="Diesel"/>
    <n v="15.1"/>
    <n v="35.517465000000001"/>
  </r>
  <r>
    <x v="7"/>
    <s v="Superb"/>
    <s v="Diesel"/>
    <n v="15.1"/>
    <n v="35.517465000000001"/>
  </r>
  <r>
    <x v="7"/>
    <s v="Superb"/>
    <s v="Diesel"/>
    <n v="15.1"/>
    <n v="35.517465000000001"/>
  </r>
  <r>
    <x v="5"/>
    <s v="Prius"/>
    <s v="Hybrid"/>
    <n v="15.1"/>
    <n v="35.517465000000001"/>
  </r>
  <r>
    <x v="8"/>
    <s v="5-Series"/>
    <s v="Petrol"/>
    <n v="15.01"/>
    <n v="35.305771499999999"/>
  </r>
  <r>
    <x v="5"/>
    <s v="Etios Cross"/>
    <s v="Petrol"/>
    <n v="15"/>
    <n v="35.282249999999998"/>
  </r>
  <r>
    <x v="4"/>
    <s v="I20 Active"/>
    <s v="Petrol"/>
    <n v="15"/>
    <n v="35.282249999999998"/>
  </r>
  <r>
    <x v="4"/>
    <s v="I20 Active"/>
    <s v="Petrol"/>
    <n v="15"/>
    <n v="35.282249999999998"/>
  </r>
  <r>
    <x v="4"/>
    <s v="I20 Active"/>
    <s v="Petrol"/>
    <n v="15"/>
    <n v="35.282249999999998"/>
  </r>
  <r>
    <x v="1"/>
    <s v="Dzire Tour"/>
    <s v="Diesel"/>
    <n v="14.6"/>
    <n v="34.341389999999997"/>
  </r>
  <r>
    <x v="7"/>
    <s v="Rapid"/>
    <s v="Diesel"/>
    <n v="14.5"/>
    <n v="34.106175"/>
  </r>
  <r>
    <x v="7"/>
    <s v="Rapid"/>
    <s v="Diesel"/>
    <n v="14.5"/>
    <n v="34.106175"/>
  </r>
  <r>
    <x v="7"/>
    <s v="Rapid"/>
    <s v="Diesel"/>
    <n v="14.5"/>
    <n v="34.106175"/>
  </r>
  <r>
    <x v="1"/>
    <s v="Alto K10"/>
    <s v="Petrol"/>
    <n v="14"/>
    <n v="32.930099999999996"/>
  </r>
  <r>
    <x v="1"/>
    <s v="Alto K10"/>
    <s v="Petrol"/>
    <n v="14"/>
    <n v="32.930099999999996"/>
  </r>
  <r>
    <x v="1"/>
    <s v="Alto K10"/>
    <s v="Petrol"/>
    <n v="14"/>
    <n v="32.930099999999996"/>
  </r>
  <r>
    <x v="1"/>
    <s v="Alto K10"/>
    <s v="Petrol"/>
    <n v="14"/>
    <n v="32.930099999999996"/>
  </r>
  <r>
    <x v="6"/>
    <s v="Polo"/>
    <s v="Petrol"/>
    <n v="14"/>
    <n v="32.930099999999996"/>
  </r>
  <r>
    <x v="6"/>
    <s v="Polo"/>
    <s v="Petrol"/>
    <n v="14"/>
    <n v="32.930099999999996"/>
  </r>
  <r>
    <x v="6"/>
    <s v="Polo"/>
    <s v="Petrol"/>
    <n v="14"/>
    <n v="32.930099999999996"/>
  </r>
  <r>
    <x v="4"/>
    <s v="Verna"/>
    <s v="Diesel"/>
    <n v="14"/>
    <n v="32.930099999999996"/>
  </r>
  <r>
    <x v="4"/>
    <s v="Verna"/>
    <s v="Diesel"/>
    <n v="14"/>
    <n v="32.930099999999996"/>
  </r>
  <r>
    <x v="3"/>
    <s v="Hexa"/>
    <s v="Diesel"/>
    <n v="14"/>
    <n v="32.930099999999996"/>
  </r>
  <r>
    <x v="3"/>
    <s v="Hexa"/>
    <s v="Diesel"/>
    <n v="14"/>
    <n v="32.930099999999996"/>
  </r>
  <r>
    <x v="3"/>
    <s v="Hexa"/>
    <s v="Diesel"/>
    <n v="14"/>
    <n v="32.930099999999996"/>
  </r>
  <r>
    <x v="3"/>
    <s v="Hexa"/>
    <s v="Diesel"/>
    <n v="14"/>
    <n v="32.930099999999996"/>
  </r>
  <r>
    <x v="3"/>
    <s v="Hexa"/>
    <s v="Diesel"/>
    <n v="14"/>
    <n v="32.930099999999996"/>
  </r>
  <r>
    <x v="3"/>
    <s v="Hexa"/>
    <s v="Diesel"/>
    <n v="14"/>
    <n v="32.930099999999996"/>
  </r>
  <r>
    <x v="3"/>
    <s v="Hexa"/>
    <s v="Diesel"/>
    <n v="14"/>
    <n v="32.930099999999996"/>
  </r>
  <r>
    <x v="3"/>
    <s v="Safari Storme"/>
    <s v="Diesel"/>
    <n v="13.93"/>
    <n v="32.765449499999995"/>
  </r>
  <r>
    <x v="0"/>
    <s v="Nuvosport"/>
    <s v="Diesel"/>
    <n v="13.8"/>
    <n v="32.459670000000003"/>
  </r>
  <r>
    <x v="0"/>
    <s v="Nuvosport"/>
    <s v="Diesel"/>
    <n v="13.8"/>
    <n v="32.459670000000003"/>
  </r>
  <r>
    <x v="0"/>
    <s v="Nuvosport"/>
    <s v="Diesel"/>
    <n v="13.8"/>
    <n v="32.459670000000003"/>
  </r>
  <r>
    <x v="0"/>
    <s v="Nuvosport"/>
    <s v="Diesel"/>
    <n v="13.8"/>
    <n v="32.459670000000003"/>
  </r>
  <r>
    <x v="5"/>
    <s v="Platinum Etios"/>
    <s v="Petrol"/>
    <n v="13.6"/>
    <n v="31.989239999999999"/>
  </r>
  <r>
    <x v="5"/>
    <s v="Platinum Etios"/>
    <s v="Petrol"/>
    <n v="13.6"/>
    <n v="31.989239999999999"/>
  </r>
  <r>
    <x v="5"/>
    <s v="Platinum Etios"/>
    <s v="Petrol"/>
    <n v="13.6"/>
    <n v="31.989239999999999"/>
  </r>
  <r>
    <x v="5"/>
    <s v="Platinum Etios"/>
    <s v="Petrol"/>
    <n v="13.6"/>
    <n v="31.989239999999999"/>
  </r>
  <r>
    <x v="5"/>
    <s v="Platinum Etios"/>
    <s v="Petrol"/>
    <n v="13.6"/>
    <n v="31.989239999999999"/>
  </r>
  <r>
    <x v="8"/>
    <s v="7-Series"/>
    <s v="Diesel"/>
    <n v="13.5"/>
    <n v="31.754024999999999"/>
  </r>
  <r>
    <x v="8"/>
    <s v="7-Series"/>
    <s v="Diesel"/>
    <n v="13.5"/>
    <n v="31.754024999999999"/>
  </r>
  <r>
    <x v="8"/>
    <s v="7-Series"/>
    <s v="Diesel"/>
    <n v="13.5"/>
    <n v="31.754024999999999"/>
  </r>
  <r>
    <x v="4"/>
    <s v="Elite I20"/>
    <s v="Petrol"/>
    <n v="13.3"/>
    <n v="31.283595000000002"/>
  </r>
  <r>
    <x v="4"/>
    <s v="Elite I20"/>
    <s v="Petrol"/>
    <n v="13.3"/>
    <n v="31.283595000000002"/>
  </r>
  <r>
    <x v="4"/>
    <s v="Elite I20"/>
    <s v="Petrol"/>
    <n v="13.3"/>
    <n v="31.283595000000002"/>
  </r>
  <r>
    <x v="4"/>
    <s v="Elite I20"/>
    <s v="Petrol"/>
    <n v="13.3"/>
    <n v="31.283595000000002"/>
  </r>
  <r>
    <x v="4"/>
    <s v="Elite I20"/>
    <s v="Petrol"/>
    <n v="13.3"/>
    <n v="31.283595000000002"/>
  </r>
  <r>
    <x v="4"/>
    <s v="Elite I20"/>
    <s v="Petrol"/>
    <n v="13.3"/>
    <n v="31.283595000000002"/>
  </r>
  <r>
    <x v="4"/>
    <s v="Elite I20"/>
    <s v="Petrol"/>
    <n v="13.3"/>
    <n v="31.283595000000002"/>
  </r>
  <r>
    <x v="4"/>
    <s v="Tucson"/>
    <s v="Petrol"/>
    <n v="13.3"/>
    <n v="31.283595000000002"/>
  </r>
  <r>
    <x v="4"/>
    <s v="Tucson"/>
    <s v="Petrol"/>
    <n v="13.3"/>
    <n v="31.283595000000002"/>
  </r>
  <r>
    <x v="4"/>
    <s v="Tucson"/>
    <s v="Petrol"/>
    <n v="13.3"/>
    <n v="31.283595000000002"/>
  </r>
  <r>
    <x v="4"/>
    <s v="Tucson"/>
    <s v="Petrol"/>
    <n v="13.3"/>
    <n v="31.283595000000002"/>
  </r>
  <r>
    <x v="3"/>
    <s v="Zest"/>
    <s v="Petrol"/>
    <n v="13.2"/>
    <n v="31.048379999999998"/>
  </r>
  <r>
    <x v="3"/>
    <s v="Zest"/>
    <s v="Petrol"/>
    <n v="13.2"/>
    <n v="31.048379999999998"/>
  </r>
  <r>
    <x v="3"/>
    <s v="Zest"/>
    <s v="Petrol"/>
    <n v="13.2"/>
    <n v="31.048379999999998"/>
  </r>
  <r>
    <x v="3"/>
    <s v="Zest"/>
    <s v="Petrol"/>
    <n v="13.2"/>
    <n v="31.048379999999998"/>
  </r>
  <r>
    <x v="4"/>
    <s v="Elantra"/>
    <s v="Petrol"/>
    <n v="13.1"/>
    <n v="30.813164999999998"/>
  </r>
  <r>
    <x v="4"/>
    <s v="Elantra"/>
    <s v="Petrol"/>
    <n v="13.1"/>
    <n v="30.813164999999998"/>
  </r>
  <r>
    <x v="4"/>
    <s v="Elantra"/>
    <s v="Petrol"/>
    <n v="13.1"/>
    <n v="30.813164999999998"/>
  </r>
  <r>
    <x v="4"/>
    <s v="Elantra"/>
    <s v="Petrol"/>
    <n v="13.1"/>
    <n v="30.813164999999998"/>
  </r>
  <r>
    <x v="8"/>
    <s v="5-Series"/>
    <s v="Diesel"/>
    <n v="13.1"/>
    <n v="30.813164999999998"/>
  </r>
  <r>
    <x v="1"/>
    <s v="Omni"/>
    <s v="Petrol"/>
    <n v="13"/>
    <n v="30.577950000000001"/>
  </r>
  <r>
    <x v="1"/>
    <s v="Omni"/>
    <s v="Petrol"/>
    <n v="13"/>
    <n v="30.577950000000001"/>
  </r>
  <r>
    <x v="0"/>
    <s v="Nuvosport"/>
    <s v="Diesel"/>
    <n v="12.8"/>
    <n v="30.107520000000001"/>
  </r>
  <r>
    <x v="0"/>
    <s v="Nuvosport"/>
    <s v="Diesel"/>
    <n v="12.8"/>
    <n v="30.107520000000001"/>
  </r>
  <r>
    <x v="1"/>
    <s v="Swift"/>
    <s v="Petrol"/>
    <n v="12.6"/>
    <n v="29.637089999999997"/>
  </r>
  <r>
    <x v="5"/>
    <s v="Fortuner"/>
    <s v="Diesel"/>
    <n v="12.55"/>
    <n v="29.519482500000002"/>
  </r>
  <r>
    <x v="5"/>
    <s v="Fortuner"/>
    <s v="Diesel"/>
    <n v="12.55"/>
    <n v="29.519482500000002"/>
  </r>
  <r>
    <x v="5"/>
    <s v="Fortuner"/>
    <s v="Diesel"/>
    <n v="12.55"/>
    <n v="29.519482500000002"/>
  </r>
  <r>
    <x v="5"/>
    <s v="Fortuner"/>
    <s v="Diesel"/>
    <n v="12.55"/>
    <n v="29.519482500000002"/>
  </r>
  <r>
    <x v="5"/>
    <s v="Fortuner"/>
    <s v="Diesel"/>
    <n v="12.55"/>
    <n v="29.519482500000002"/>
  </r>
  <r>
    <x v="8"/>
    <s v="M2 Competition"/>
    <s v="Petrol"/>
    <n v="12.5"/>
    <n v="29.401875"/>
  </r>
  <r>
    <x v="0"/>
    <s v="Bolero Power Plus"/>
    <s v="Diesel"/>
    <n v="12.4"/>
    <n v="29.16666"/>
  </r>
  <r>
    <x v="0"/>
    <s v="Bolero Power Plus"/>
    <s v="Diesel"/>
    <n v="12.4"/>
    <n v="29.16666"/>
  </r>
  <r>
    <x v="0"/>
    <s v="Bolero Power Plus"/>
    <s v="Diesel"/>
    <n v="12.4"/>
    <n v="29.16666"/>
  </r>
  <r>
    <x v="0"/>
    <s v="Bolero Power Plus"/>
    <s v="Diesel"/>
    <n v="12.4"/>
    <n v="29.16666"/>
  </r>
  <r>
    <x v="0"/>
    <s v="Bolero Power Plus"/>
    <s v="Diesel"/>
    <n v="12.4"/>
    <n v="29.16666"/>
  </r>
  <r>
    <x v="0"/>
    <s v="Bolero"/>
    <s v="Diesel"/>
    <n v="12.3"/>
    <n v="28.931445"/>
  </r>
  <r>
    <x v="0"/>
    <s v="Bolero"/>
    <s v="Diesel"/>
    <n v="12.3"/>
    <n v="28.931445"/>
  </r>
  <r>
    <x v="6"/>
    <s v="Vento"/>
    <s v="Petrol"/>
    <n v="12.1"/>
    <n v="28.461015"/>
  </r>
  <r>
    <x v="1"/>
    <s v="Eeco"/>
    <s v="Petrol"/>
    <n v="12"/>
    <n v="28.2258"/>
  </r>
  <r>
    <x v="1"/>
    <s v="Eeco"/>
    <s v="Petrol"/>
    <n v="12"/>
    <n v="28.2258"/>
  </r>
  <r>
    <x v="7"/>
    <s v="Monte Carlo"/>
    <s v="Petrol"/>
    <n v="12"/>
    <n v="28.2258"/>
  </r>
  <r>
    <x v="7"/>
    <s v="Monte Carlo"/>
    <s v="Petrol"/>
    <n v="12"/>
    <n v="28.2258"/>
  </r>
  <r>
    <x v="5"/>
    <s v="Innova Crysta"/>
    <s v="Diesel"/>
    <n v="12"/>
    <n v="28.2258"/>
  </r>
  <r>
    <x v="5"/>
    <s v="Innova Crysta"/>
    <s v="Diesel"/>
    <n v="12"/>
    <n v="28.2258"/>
  </r>
  <r>
    <x v="5"/>
    <s v="Innova Crysta"/>
    <s v="Diesel"/>
    <n v="12"/>
    <n v="28.2258"/>
  </r>
  <r>
    <x v="5"/>
    <s v="Innova Crysta"/>
    <s v="Diesel"/>
    <n v="12"/>
    <n v="28.2258"/>
  </r>
  <r>
    <x v="5"/>
    <s v="Innova Crysta"/>
    <s v="Diesel"/>
    <n v="12"/>
    <n v="28.2258"/>
  </r>
  <r>
    <x v="5"/>
    <s v="Innova Crysta"/>
    <s v="Diesel"/>
    <n v="12"/>
    <n v="28.2258"/>
  </r>
  <r>
    <x v="5"/>
    <s v="Innova Crysta"/>
    <s v="Diesel"/>
    <n v="12"/>
    <n v="28.2258"/>
  </r>
  <r>
    <x v="5"/>
    <s v="Innova Crysta"/>
    <s v="Diesel"/>
    <n v="12"/>
    <n v="28.2258"/>
  </r>
  <r>
    <x v="7"/>
    <s v="Rapid"/>
    <s v="Petrol"/>
    <n v="12"/>
    <n v="28.2258"/>
  </r>
  <r>
    <x v="7"/>
    <s v="Rapid"/>
    <s v="Petrol"/>
    <n v="12"/>
    <n v="28.2258"/>
  </r>
  <r>
    <x v="7"/>
    <s v="Rapid"/>
    <s v="Petrol"/>
    <n v="12"/>
    <n v="28.2258"/>
  </r>
  <r>
    <x v="7"/>
    <s v="Rapid"/>
    <s v="Petrol"/>
    <n v="12"/>
    <n v="28.2258"/>
  </r>
  <r>
    <x v="7"/>
    <s v="Rapid"/>
    <s v="Petrol"/>
    <n v="12"/>
    <n v="28.2258"/>
  </r>
  <r>
    <x v="7"/>
    <s v="Rapid"/>
    <s v="Petrol"/>
    <n v="12"/>
    <n v="28.2258"/>
  </r>
  <r>
    <x v="7"/>
    <s v="Rapid"/>
    <s v="Petrol"/>
    <n v="12"/>
    <n v="28.2258"/>
  </r>
  <r>
    <x v="0"/>
    <s v="Scorpio"/>
    <s v="Diesel"/>
    <n v="11.5"/>
    <n v="27.049724999999999"/>
  </r>
  <r>
    <x v="0"/>
    <s v="Scorpio"/>
    <s v="Diesel"/>
    <n v="11.5"/>
    <n v="27.049724999999999"/>
  </r>
  <r>
    <x v="0"/>
    <s v="Scorpio"/>
    <s v="Diesel"/>
    <n v="11.5"/>
    <n v="27.049724999999999"/>
  </r>
  <r>
    <x v="0"/>
    <s v="Scorpio"/>
    <s v="Diesel"/>
    <n v="11.5"/>
    <n v="27.049724999999999"/>
  </r>
  <r>
    <x v="0"/>
    <s v="Scorpio"/>
    <s v="Diesel"/>
    <n v="11.5"/>
    <n v="27.049724999999999"/>
  </r>
  <r>
    <x v="0"/>
    <s v="Scorpio"/>
    <s v="Diesel"/>
    <n v="11.5"/>
    <n v="27.049724999999999"/>
  </r>
  <r>
    <x v="0"/>
    <s v="Scorpio"/>
    <s v="Diesel"/>
    <n v="11.5"/>
    <n v="27.049724999999999"/>
  </r>
  <r>
    <x v="0"/>
    <s v="Xylo"/>
    <s v="Diesel"/>
    <n v="11.4"/>
    <n v="26.814510000000002"/>
  </r>
  <r>
    <x v="0"/>
    <s v="Xylo"/>
    <s v="Diesel"/>
    <n v="11.4"/>
    <n v="26.814510000000002"/>
  </r>
  <r>
    <x v="0"/>
    <s v="Xylo"/>
    <s v="Diesel"/>
    <n v="11.4"/>
    <n v="26.814510000000002"/>
  </r>
  <r>
    <x v="7"/>
    <s v="Superb Sportline"/>
    <s v="Petrol"/>
    <n v="11.3"/>
    <n v="26.579295000000002"/>
  </r>
  <r>
    <x v="7"/>
    <s v="Superb"/>
    <s v="Petrol"/>
    <n v="11.3"/>
    <n v="26.579295000000002"/>
  </r>
  <r>
    <x v="5"/>
    <s v="Innova Crysta"/>
    <s v="Petrol"/>
    <n v="11.2"/>
    <n v="26.344079999999998"/>
  </r>
  <r>
    <x v="5"/>
    <s v="Innova Crysta"/>
    <s v="Petrol"/>
    <n v="11.2"/>
    <n v="26.344079999999998"/>
  </r>
  <r>
    <x v="5"/>
    <s v="Innova Crysta"/>
    <s v="Petrol"/>
    <n v="11.2"/>
    <n v="26.344079999999998"/>
  </r>
  <r>
    <x v="5"/>
    <s v="Innova Crysta"/>
    <s v="Petrol"/>
    <n v="11.2"/>
    <n v="26.344079999999998"/>
  </r>
  <r>
    <x v="5"/>
    <s v="Innova Crysta"/>
    <s v="Petrol"/>
    <n v="11.2"/>
    <n v="26.344079999999998"/>
  </r>
  <r>
    <x v="5"/>
    <s v="Innova Crysta"/>
    <s v="Petrol"/>
    <n v="11.2"/>
    <n v="26.344079999999998"/>
  </r>
  <r>
    <x v="5"/>
    <s v="Innova Crysta"/>
    <s v="Petrol"/>
    <n v="11.2"/>
    <n v="26.344079999999998"/>
  </r>
  <r>
    <x v="5"/>
    <s v="Innova Crysta"/>
    <s v="Petrol"/>
    <n v="11.2"/>
    <n v="26.344079999999998"/>
  </r>
  <r>
    <x v="1"/>
    <s v="Eeco"/>
    <s v="Petrol"/>
    <n v="11"/>
    <n v="25.873649999999998"/>
  </r>
  <r>
    <x v="0"/>
    <s v="E Verito"/>
    <s v="Electric"/>
    <n v="11"/>
    <n v="25.873649999999998"/>
  </r>
  <r>
    <x v="0"/>
    <s v="E Verito"/>
    <s v="Electric"/>
    <n v="11"/>
    <n v="25.873649999999998"/>
  </r>
  <r>
    <x v="0"/>
    <s v="E Verito"/>
    <s v="Electric"/>
    <n v="11"/>
    <n v="25.873649999999998"/>
  </r>
  <r>
    <x v="3"/>
    <s v="Safari Storme"/>
    <s v="Diesel"/>
    <n v="10.8"/>
    <n v="25.403220000000001"/>
  </r>
  <r>
    <x v="3"/>
    <s v="Safari Storme"/>
    <s v="Diesel"/>
    <n v="10.8"/>
    <n v="25.403220000000001"/>
  </r>
  <r>
    <x v="3"/>
    <s v="Safari Storme"/>
    <s v="Diesel"/>
    <n v="10.8"/>
    <n v="25.403220000000001"/>
  </r>
  <r>
    <x v="0"/>
    <s v="Xylo"/>
    <s v="Diesel"/>
    <n v="10.7"/>
    <n v="25.168004999999997"/>
  </r>
  <r>
    <x v="7"/>
    <s v="Superb"/>
    <s v="Petrol"/>
    <n v="10.6"/>
    <n v="24.932789999999997"/>
  </r>
  <r>
    <x v="0"/>
    <s v="Xylo"/>
    <s v="Diesel"/>
    <n v="10.3"/>
    <n v="24.227145"/>
  </r>
  <r>
    <x v="1"/>
    <s v="Gypsy"/>
    <s v="Petrol"/>
    <n v="10.199999999999999"/>
    <n v="23.991929999999996"/>
  </r>
  <r>
    <x v="1"/>
    <s v="Gypsy"/>
    <s v="Petrol"/>
    <n v="10.199999999999999"/>
    <n v="23.991929999999996"/>
  </r>
  <r>
    <x v="2"/>
    <s v="Duster"/>
    <s v="Petrol"/>
    <n v="10.199999999999999"/>
    <n v="23.991929999999996"/>
  </r>
  <r>
    <x v="7"/>
    <s v="Superb"/>
    <s v="Petrol"/>
    <n v="10.1"/>
    <n v="23.756715"/>
  </r>
  <r>
    <x v="7"/>
    <s v="Superb"/>
    <s v="Petrol"/>
    <n v="10.1"/>
    <n v="23.756715"/>
  </r>
  <r>
    <x v="9"/>
    <s v="Mustang"/>
    <s v="Petrol"/>
    <n v="10"/>
    <n v="23.5215"/>
  </r>
  <r>
    <x v="2"/>
    <s v="Duster"/>
    <s v="Petrol"/>
    <n v="10"/>
    <n v="23.5215"/>
  </r>
  <r>
    <x v="2"/>
    <s v="Duster"/>
    <s v="Petrol"/>
    <n v="10"/>
    <n v="23.5215"/>
  </r>
  <r>
    <x v="5"/>
    <s v="Corolla Altis"/>
    <s v="Petrol"/>
    <n v="9.5"/>
    <n v="22.345424999999999"/>
  </r>
  <r>
    <x v="5"/>
    <s v="Corolla Altis"/>
    <s v="Petrol"/>
    <n v="9.5"/>
    <n v="22.345424999999999"/>
  </r>
  <r>
    <x v="5"/>
    <s v="Corolla Altis"/>
    <s v="Petrol"/>
    <n v="9.5"/>
    <n v="22.345424999999999"/>
  </r>
  <r>
    <x v="5"/>
    <s v="Corolla Altis"/>
    <s v="Petrol"/>
    <n v="9.5"/>
    <n v="22.345424999999999"/>
  </r>
  <r>
    <x v="0"/>
    <s v="Bolero Power Plus"/>
    <s v="Diesel"/>
    <n v="9.4"/>
    <n v="22.110210000000002"/>
  </r>
  <r>
    <x v="0"/>
    <s v="Scorpio"/>
    <s v="Diesel"/>
    <n v="9.4"/>
    <n v="22.110210000000002"/>
  </r>
  <r>
    <x v="0"/>
    <s v="Bolero"/>
    <s v="Diesel"/>
    <n v="9.4"/>
    <n v="22.110210000000002"/>
  </r>
  <r>
    <x v="0"/>
    <s v="Bolero"/>
    <s v="Diesel"/>
    <n v="9.4"/>
    <n v="22.110210000000002"/>
  </r>
  <r>
    <x v="0"/>
    <s v="Bolero"/>
    <s v="Diesel"/>
    <n v="9.4"/>
    <n v="22.110210000000002"/>
  </r>
  <r>
    <x v="9"/>
    <s v="Endeavour"/>
    <s v="Diesel"/>
    <n v="9.3000000000000007"/>
    <n v="21.874995000000002"/>
  </r>
  <r>
    <x v="9"/>
    <s v="Endeavour"/>
    <s v="Diesel"/>
    <n v="9.3000000000000007"/>
    <n v="21.874995000000002"/>
  </r>
  <r>
    <x v="8"/>
    <s v="5-Series"/>
    <s v="Diesel"/>
    <n v="8.4"/>
    <n v="19.75806"/>
  </r>
  <r>
    <x v="0"/>
    <s v="Scorpio"/>
    <s v="Diesel"/>
    <n v="8.1"/>
    <n v="19.052415"/>
  </r>
  <r>
    <x v="5"/>
    <s v="Fortuner"/>
    <s v="Petrol"/>
    <n v="7.8"/>
    <n v="18.346769999999999"/>
  </r>
  <r>
    <x v="5"/>
    <s v="Fortuner"/>
    <s v="Petrol"/>
    <n v="7.8"/>
    <n v="18.346769999999999"/>
  </r>
  <r>
    <x v="9"/>
    <s v="Endeavour"/>
    <s v="Diesel"/>
    <n v="7.7"/>
    <n v="18.111554999999999"/>
  </r>
  <r>
    <x v="8"/>
    <s v="M4"/>
    <s v="Petrol"/>
    <n v="7.32"/>
    <n v="17.217738000000001"/>
  </r>
  <r>
    <x v="5"/>
    <s v="Land Cruiser Prado"/>
    <s v="Diesel"/>
    <n v="7"/>
    <n v="16.465049999999998"/>
  </r>
  <r>
    <x v="5"/>
    <s v="Land Cruiser"/>
    <s v="Diesel"/>
    <n v="5.3"/>
    <n v="12.466394999999999"/>
  </r>
  <r>
    <x v="8"/>
    <s v="6-Series"/>
    <s v="Petrol"/>
    <n v="4.45"/>
    <n v="10.467067500000001"/>
  </r>
  <r>
    <x v="3"/>
    <s v="Nano Genx"/>
    <s v="CNG"/>
    <m/>
    <n v="0"/>
  </r>
  <r>
    <x v="1"/>
    <s v="Eeco"/>
    <s v="CNG"/>
    <m/>
    <n v="0"/>
  </r>
  <r>
    <x v="1"/>
    <s v="Eeco"/>
    <s v="CNG"/>
    <m/>
    <n v="0"/>
  </r>
  <r>
    <x v="1"/>
    <s v="Alto K10"/>
    <s v="CNG"/>
    <m/>
    <n v="0"/>
  </r>
  <r>
    <x v="1"/>
    <s v="Celerio Tour"/>
    <s v="CNG"/>
    <m/>
    <n v="0"/>
  </r>
  <r>
    <x v="4"/>
    <s v="Santro"/>
    <s v="Petrol"/>
    <m/>
    <n v="0"/>
  </r>
  <r>
    <x v="4"/>
    <s v="Santro"/>
    <s v="Petrol"/>
    <m/>
    <n v="0"/>
  </r>
  <r>
    <x v="4"/>
    <s v="Santro"/>
    <s v="CNG"/>
    <m/>
    <n v="0"/>
  </r>
  <r>
    <x v="4"/>
    <s v="Santro"/>
    <s v="Petrol"/>
    <m/>
    <n v="0"/>
  </r>
  <r>
    <x v="4"/>
    <s v="Santro"/>
    <s v="Petrol"/>
    <m/>
    <n v="0"/>
  </r>
  <r>
    <x v="4"/>
    <s v="Santro"/>
    <s v="CNG"/>
    <m/>
    <n v="0"/>
  </r>
  <r>
    <x v="4"/>
    <s v="Santro"/>
    <s v="Petrol"/>
    <m/>
    <n v="0"/>
  </r>
  <r>
    <x v="4"/>
    <s v="Santro"/>
    <s v="Petrol"/>
    <m/>
    <n v="0"/>
  </r>
  <r>
    <x v="3"/>
    <s v="Tiago"/>
    <s v="Petrol"/>
    <m/>
    <n v="0"/>
  </r>
  <r>
    <x v="2"/>
    <s v="Triber"/>
    <s v="Petrol"/>
    <m/>
    <n v="0"/>
  </r>
  <r>
    <x v="2"/>
    <s v="Triber"/>
    <s v="Petrol"/>
    <m/>
    <n v="0"/>
  </r>
  <r>
    <x v="2"/>
    <s v="Triber"/>
    <s v="Petrol"/>
    <m/>
    <n v="0"/>
  </r>
  <r>
    <x v="2"/>
    <s v="Triber"/>
    <s v="Petrol"/>
    <m/>
    <n v="0"/>
  </r>
  <r>
    <x v="4"/>
    <s v="Xcent Prime"/>
    <s v="CNG + Petrol"/>
    <m/>
    <n v="0"/>
  </r>
  <r>
    <x v="4"/>
    <s v="Xcent Prime"/>
    <s v="Petrol"/>
    <m/>
    <n v="0"/>
  </r>
  <r>
    <x v="4"/>
    <s v="Xcent Prime"/>
    <s v="Petrol"/>
    <m/>
    <n v="0"/>
  </r>
  <r>
    <x v="4"/>
    <s v="Xcent Prime"/>
    <s v="CNG + Petrol"/>
    <m/>
    <n v="0"/>
  </r>
  <r>
    <x v="4"/>
    <s v="Xcent Prime"/>
    <s v="Diesel"/>
    <m/>
    <n v="0"/>
  </r>
  <r>
    <x v="4"/>
    <s v="Xcent Prime"/>
    <s v="Diesel"/>
    <m/>
    <n v="0"/>
  </r>
  <r>
    <x v="1"/>
    <s v="Dzire Tour"/>
    <s v="CNG"/>
    <m/>
    <n v="0"/>
  </r>
  <r>
    <x v="4"/>
    <s v="Aura"/>
    <s v="Petrol"/>
    <m/>
    <n v="0"/>
  </r>
  <r>
    <x v="4"/>
    <s v="Aura"/>
    <s v="Petrol"/>
    <m/>
    <n v="0"/>
  </r>
  <r>
    <x v="4"/>
    <s v="Aura"/>
    <s v="Petrol"/>
    <m/>
    <n v="0"/>
  </r>
  <r>
    <x v="4"/>
    <s v="Aura"/>
    <s v="Petrol"/>
    <m/>
    <n v="0"/>
  </r>
  <r>
    <x v="4"/>
    <s v="Aura"/>
    <s v="Petrol"/>
    <m/>
    <n v="0"/>
  </r>
  <r>
    <x v="4"/>
    <s v="Aura"/>
    <s v="Petrol"/>
    <m/>
    <n v="0"/>
  </r>
  <r>
    <x v="4"/>
    <s v="Aura"/>
    <s v="CNG + Petrol"/>
    <m/>
    <n v="0"/>
  </r>
  <r>
    <x v="4"/>
    <s v="Aura"/>
    <s v="Petrol"/>
    <m/>
    <n v="0"/>
  </r>
  <r>
    <x v="4"/>
    <s v="Aura"/>
    <s v="Diesel"/>
    <m/>
    <n v="0"/>
  </r>
  <r>
    <x v="4"/>
    <s v="Aura"/>
    <s v="Diesel"/>
    <m/>
    <n v="0"/>
  </r>
  <r>
    <x v="4"/>
    <s v="Aura"/>
    <s v="Diesel"/>
    <m/>
    <n v="0"/>
  </r>
  <r>
    <x v="4"/>
    <s v="Aura"/>
    <s v="Diesel"/>
    <m/>
    <n v="0"/>
  </r>
  <r>
    <x v="9"/>
    <s v="Freestyle"/>
    <s v="Diesel"/>
    <m/>
    <n v="0"/>
  </r>
  <r>
    <x v="9"/>
    <s v="Freestyle"/>
    <s v="Diesel"/>
    <m/>
    <n v="0"/>
  </r>
  <r>
    <x v="9"/>
    <s v="Freestyle"/>
    <s v="Diesel"/>
    <m/>
    <n v="0"/>
  </r>
  <r>
    <x v="9"/>
    <s v="Freestyle"/>
    <s v="Petrol"/>
    <m/>
    <n v="0"/>
  </r>
  <r>
    <x v="9"/>
    <s v="Freestyle"/>
    <s v="Petrol"/>
    <m/>
    <n v="0"/>
  </r>
  <r>
    <x v="9"/>
    <s v="Freestyle"/>
    <s v="Petrol"/>
    <m/>
    <n v="0"/>
  </r>
  <r>
    <x v="9"/>
    <s v="Freestyle"/>
    <s v="Petrol"/>
    <m/>
    <n v="0"/>
  </r>
  <r>
    <x v="9"/>
    <s v="Freestyle"/>
    <s v="Diesel"/>
    <m/>
    <n v="0"/>
  </r>
  <r>
    <x v="6"/>
    <s v="Ameo"/>
    <s v="Petrol"/>
    <m/>
    <n v="0"/>
  </r>
  <r>
    <x v="6"/>
    <s v="Ameo"/>
    <s v="Petrol"/>
    <m/>
    <n v="0"/>
  </r>
  <r>
    <x v="6"/>
    <s v="Ameo"/>
    <s v="Petrol"/>
    <m/>
    <n v="0"/>
  </r>
  <r>
    <x v="9"/>
    <s v="Aspire"/>
    <s v="Petrol"/>
    <m/>
    <n v="0"/>
  </r>
  <r>
    <x v="9"/>
    <s v="Aspire"/>
    <s v="Petrol"/>
    <m/>
    <n v="0"/>
  </r>
  <r>
    <x v="9"/>
    <s v="Aspire"/>
    <s v="Petrol"/>
    <m/>
    <n v="0"/>
  </r>
  <r>
    <x v="9"/>
    <s v="Aspire"/>
    <s v="Diesel"/>
    <m/>
    <n v="0"/>
  </r>
  <r>
    <x v="9"/>
    <s v="Aspire"/>
    <s v="Diesel"/>
    <m/>
    <n v="0"/>
  </r>
  <r>
    <x v="9"/>
    <s v="Aspire"/>
    <s v="Diesel"/>
    <m/>
    <n v="0"/>
  </r>
  <r>
    <x v="9"/>
    <s v="Aspire"/>
    <s v="Diesel"/>
    <m/>
    <n v="0"/>
  </r>
  <r>
    <x v="9"/>
    <s v="Aspire"/>
    <s v="Diesel"/>
    <m/>
    <n v="0"/>
  </r>
  <r>
    <x v="9"/>
    <s v="Aspire"/>
    <s v="Petrol"/>
    <m/>
    <n v="0"/>
  </r>
  <r>
    <x v="9"/>
    <s v="Aspire"/>
    <s v="Petrol"/>
    <m/>
    <n v="0"/>
  </r>
  <r>
    <x v="9"/>
    <s v="Aspire"/>
    <s v="CNG"/>
    <m/>
    <n v="0"/>
  </r>
  <r>
    <x v="9"/>
    <s v="Aspire"/>
    <s v="Petrol"/>
    <m/>
    <n v="0"/>
  </r>
  <r>
    <x v="9"/>
    <s v="Aspire"/>
    <s v="Diesel"/>
    <m/>
    <n v="0"/>
  </r>
  <r>
    <x v="5"/>
    <s v="Glanza"/>
    <s v="Petrol"/>
    <m/>
    <n v="0"/>
  </r>
  <r>
    <x v="5"/>
    <s v="Glanza"/>
    <s v="Petrol"/>
    <m/>
    <n v="0"/>
  </r>
  <r>
    <x v="5"/>
    <s v="Glanza"/>
    <s v="Petrol"/>
    <m/>
    <n v="0"/>
  </r>
  <r>
    <x v="5"/>
    <s v="Glanza"/>
    <s v="Petrol"/>
    <m/>
    <n v="0"/>
  </r>
  <r>
    <x v="5"/>
    <s v="Glanza"/>
    <s v="Petrol"/>
    <m/>
    <n v="0"/>
  </r>
  <r>
    <x v="0"/>
    <s v="Alturas G4"/>
    <s v="Diesel"/>
    <m/>
    <n v="0"/>
  </r>
  <r>
    <x v="0"/>
    <s v="Alturas G4"/>
    <s v="Diesel"/>
    <m/>
    <n v="0"/>
  </r>
  <r>
    <x v="6"/>
    <s v="Tiguan"/>
    <s v="Diesel"/>
    <m/>
    <n v="0"/>
  </r>
  <r>
    <x v="6"/>
    <s v="Tiguan"/>
    <s v="Diesel"/>
    <m/>
    <n v="0"/>
  </r>
  <r>
    <x v="8"/>
    <s v="X5"/>
    <s v="Diesel"/>
    <m/>
    <n v="0"/>
  </r>
  <r>
    <x v="8"/>
    <s v="X5"/>
    <s v="Diesel"/>
    <m/>
    <n v="0"/>
  </r>
  <r>
    <x v="8"/>
    <s v="X5"/>
    <s v="Petrol"/>
    <m/>
    <n v="0"/>
  </r>
  <r>
    <x v="8"/>
    <s v="7-Series"/>
    <s v="Petrol"/>
    <m/>
    <n v="0"/>
  </r>
  <r>
    <x v="8"/>
    <s v="7-Series"/>
    <s v="Hybrid"/>
    <m/>
    <n v="0"/>
  </r>
  <r>
    <x v="8"/>
    <s v="7-Series"/>
    <s v="Petrol"/>
    <m/>
    <n v="0"/>
  </r>
  <r>
    <x v="1"/>
    <s v="Alto"/>
    <s v="Petrol"/>
    <m/>
    <n v="0"/>
  </r>
  <r>
    <x v="1"/>
    <s v="Alto"/>
    <s v="Petrol"/>
    <m/>
    <n v="0"/>
  </r>
  <r>
    <x v="1"/>
    <s v="Alto"/>
    <s v="Petrol"/>
    <m/>
    <n v="0"/>
  </r>
  <r>
    <x v="1"/>
    <s v="Alto"/>
    <s v="Petrol"/>
    <m/>
    <n v="0"/>
  </r>
  <r>
    <x v="1"/>
    <s v="Alto"/>
    <s v="Petrol"/>
    <m/>
    <n v="0"/>
  </r>
  <r>
    <x v="1"/>
    <s v="Alto"/>
    <s v="CNG + Petrol"/>
    <m/>
    <n v="0"/>
  </r>
  <r>
    <x v="1"/>
    <s v="Alto"/>
    <s v="CNG + Petrol"/>
    <m/>
    <n v="0"/>
  </r>
  <r>
    <x v="1"/>
    <s v="Alto"/>
    <s v="Petrol"/>
    <m/>
    <n v="0"/>
  </r>
  <r>
    <x v="1"/>
    <s v="S-Presso"/>
    <s v="Petrol"/>
    <m/>
    <n v="0"/>
  </r>
  <r>
    <x v="1"/>
    <s v="S-Presso"/>
    <s v="Petrol"/>
    <m/>
    <n v="0"/>
  </r>
  <r>
    <x v="1"/>
    <s v="S-Presso"/>
    <s v="Petrol"/>
    <m/>
    <n v="0"/>
  </r>
  <r>
    <x v="1"/>
    <s v="S-Presso"/>
    <s v="Petrol"/>
    <m/>
    <n v="0"/>
  </r>
  <r>
    <x v="1"/>
    <s v="S-Presso"/>
    <s v="Petrol"/>
    <m/>
    <n v="0"/>
  </r>
  <r>
    <x v="1"/>
    <s v="S-Presso"/>
    <s v="Petrol"/>
    <m/>
    <n v="0"/>
  </r>
  <r>
    <x v="1"/>
    <s v="S-Presso"/>
    <s v="Petrol"/>
    <m/>
    <n v="0"/>
  </r>
  <r>
    <x v="1"/>
    <s v="S-Presso"/>
    <s v="Petrol"/>
    <m/>
    <n v="0"/>
  </r>
  <r>
    <x v="1"/>
    <s v="S-Presso"/>
    <s v="Petrol"/>
    <m/>
    <n v="0"/>
  </r>
  <r>
    <x v="1"/>
    <s v="S-Presso"/>
    <s v="Petrol"/>
    <m/>
    <n v="0"/>
  </r>
  <r>
    <x v="1"/>
    <s v="Celerio"/>
    <s v="CNG"/>
    <m/>
    <n v="0"/>
  </r>
  <r>
    <x v="4"/>
    <s v="Grand I10 Prime"/>
    <s v="CNG"/>
    <m/>
    <n v="0"/>
  </r>
  <r>
    <x v="4"/>
    <s v="Grand I10 Prime"/>
    <s v="CNG"/>
    <m/>
    <n v="0"/>
  </r>
  <r>
    <x v="1"/>
    <s v="Swift"/>
    <s v="Petrol"/>
    <m/>
    <n v="0"/>
  </r>
  <r>
    <x v="1"/>
    <s v="Swift"/>
    <s v="Petrol"/>
    <m/>
    <n v="0"/>
  </r>
  <r>
    <x v="1"/>
    <s v="Swift"/>
    <s v="Petrol"/>
    <m/>
    <n v="0"/>
  </r>
  <r>
    <x v="1"/>
    <s v="Swift"/>
    <s v="Petrol"/>
    <m/>
    <n v="0"/>
  </r>
  <r>
    <x v="1"/>
    <s v="Swift"/>
    <s v="Petrol"/>
    <m/>
    <n v="0"/>
  </r>
  <r>
    <x v="1"/>
    <s v="Swift"/>
    <s v="Diesel"/>
    <m/>
    <n v="0"/>
  </r>
  <r>
    <x v="1"/>
    <s v="Swift"/>
    <s v="Diesel"/>
    <m/>
    <n v="0"/>
  </r>
  <r>
    <x v="1"/>
    <s v="Swift"/>
    <s v="Diesel"/>
    <m/>
    <n v="0"/>
  </r>
  <r>
    <x v="1"/>
    <s v="Swift"/>
    <s v="Diesel"/>
    <m/>
    <n v="0"/>
  </r>
  <r>
    <x v="1"/>
    <s v="Swift"/>
    <s v="Diesel"/>
    <m/>
    <n v="0"/>
  </r>
  <r>
    <x v="1"/>
    <s v="Swift"/>
    <s v="Diesel"/>
    <m/>
    <n v="0"/>
  </r>
  <r>
    <x v="1"/>
    <s v="Swift"/>
    <s v="Petrol"/>
    <m/>
    <n v="0"/>
  </r>
  <r>
    <x v="1"/>
    <s v="Swift"/>
    <s v="Diesel"/>
    <m/>
    <n v="0"/>
  </r>
  <r>
    <x v="3"/>
    <s v="Altroz"/>
    <s v="Petrol"/>
    <m/>
    <n v="0"/>
  </r>
  <r>
    <x v="3"/>
    <s v="Altroz"/>
    <s v="Petrol"/>
    <m/>
    <n v="0"/>
  </r>
  <r>
    <x v="3"/>
    <s v="Altroz"/>
    <s v="Petrol"/>
    <m/>
    <n v="0"/>
  </r>
  <r>
    <x v="3"/>
    <s v="Altroz"/>
    <s v="Petrol"/>
    <m/>
    <n v="0"/>
  </r>
  <r>
    <x v="3"/>
    <s v="Altroz"/>
    <s v="Petrol"/>
    <m/>
    <n v="0"/>
  </r>
  <r>
    <x v="3"/>
    <s v="Altroz"/>
    <s v="Diesel"/>
    <m/>
    <n v="0"/>
  </r>
  <r>
    <x v="3"/>
    <s v="Altroz"/>
    <s v="Diesel"/>
    <m/>
    <n v="0"/>
  </r>
  <r>
    <x v="3"/>
    <s v="Altroz"/>
    <s v="Diesel"/>
    <m/>
    <n v="0"/>
  </r>
  <r>
    <x v="3"/>
    <s v="Altroz"/>
    <s v="Diesel"/>
    <m/>
    <n v="0"/>
  </r>
  <r>
    <x v="3"/>
    <s v="Altroz"/>
    <s v="Diesel"/>
    <m/>
    <n v="0"/>
  </r>
  <r>
    <x v="4"/>
    <s v="Venue"/>
    <s v="Petrol"/>
    <m/>
    <n v="0"/>
  </r>
  <r>
    <x v="4"/>
    <s v="Venue"/>
    <s v="Petrol"/>
    <m/>
    <n v="0"/>
  </r>
  <r>
    <x v="4"/>
    <s v="Venue"/>
    <s v="Diesel"/>
    <m/>
    <n v="0"/>
  </r>
  <r>
    <x v="4"/>
    <s v="Venue"/>
    <s v="Petrol"/>
    <m/>
    <n v="0"/>
  </r>
  <r>
    <x v="4"/>
    <s v="Venue"/>
    <s v="Petrol"/>
    <m/>
    <n v="0"/>
  </r>
  <r>
    <x v="4"/>
    <s v="Venue"/>
    <s v="Petrol"/>
    <m/>
    <n v="0"/>
  </r>
  <r>
    <x v="4"/>
    <s v="Venue"/>
    <s v="Petrol"/>
    <m/>
    <n v="0"/>
  </r>
  <r>
    <x v="4"/>
    <s v="Venue"/>
    <s v="Petrol"/>
    <m/>
    <n v="0"/>
  </r>
  <r>
    <x v="4"/>
    <s v="Venue"/>
    <s v="Petrol"/>
    <m/>
    <n v="0"/>
  </r>
  <r>
    <x v="4"/>
    <s v="Venue"/>
    <s v="Diesel"/>
    <m/>
    <n v="0"/>
  </r>
  <r>
    <x v="4"/>
    <s v="Venue"/>
    <s v="Diesel"/>
    <m/>
    <n v="0"/>
  </r>
  <r>
    <x v="4"/>
    <s v="Venue"/>
    <s v="Diesel"/>
    <m/>
    <n v="0"/>
  </r>
  <r>
    <x v="4"/>
    <s v="Venue"/>
    <s v="Diesel"/>
    <m/>
    <n v="0"/>
  </r>
  <r>
    <x v="3"/>
    <s v="Nexon"/>
    <s v="Petrol"/>
    <m/>
    <n v="0"/>
  </r>
  <r>
    <x v="3"/>
    <s v="Nexon"/>
    <s v="Petrol"/>
    <m/>
    <n v="0"/>
  </r>
  <r>
    <x v="3"/>
    <s v="Nexon"/>
    <s v="Petrol"/>
    <m/>
    <n v="0"/>
  </r>
  <r>
    <x v="3"/>
    <s v="Nexon"/>
    <s v="Petrol"/>
    <m/>
    <n v="0"/>
  </r>
  <r>
    <x v="3"/>
    <s v="Nexon"/>
    <s v="Petrol"/>
    <m/>
    <n v="0"/>
  </r>
  <r>
    <x v="3"/>
    <s v="Nexon"/>
    <s v="Petrol"/>
    <m/>
    <n v="0"/>
  </r>
  <r>
    <x v="3"/>
    <s v="Nexon"/>
    <s v="Petrol"/>
    <m/>
    <n v="0"/>
  </r>
  <r>
    <x v="3"/>
    <s v="Nexon"/>
    <s v="Petrol"/>
    <m/>
    <n v="0"/>
  </r>
  <r>
    <x v="3"/>
    <s v="Nexon"/>
    <s v="Petrol"/>
    <m/>
    <n v="0"/>
  </r>
  <r>
    <x v="3"/>
    <s v="Nexon"/>
    <s v="Petrol"/>
    <m/>
    <n v="0"/>
  </r>
  <r>
    <x v="3"/>
    <s v="Nexon"/>
    <s v="Petrol"/>
    <m/>
    <n v="0"/>
  </r>
  <r>
    <x v="3"/>
    <s v="Nexon"/>
    <s v="Petrol"/>
    <m/>
    <n v="0"/>
  </r>
  <r>
    <x v="3"/>
    <s v="Nexon"/>
    <s v="Diesel"/>
    <m/>
    <n v="0"/>
  </r>
  <r>
    <x v="3"/>
    <s v="Nexon"/>
    <s v="Diesel"/>
    <m/>
    <n v="0"/>
  </r>
  <r>
    <x v="3"/>
    <s v="Nexon"/>
    <s v="Diesel"/>
    <m/>
    <n v="0"/>
  </r>
  <r>
    <x v="3"/>
    <s v="Nexon"/>
    <s v="Diesel"/>
    <m/>
    <n v="0"/>
  </r>
  <r>
    <x v="3"/>
    <s v="Nexon"/>
    <s v="Diesel"/>
    <m/>
    <n v="0"/>
  </r>
  <r>
    <x v="3"/>
    <s v="Nexon"/>
    <s v="Diesel"/>
    <m/>
    <n v="0"/>
  </r>
  <r>
    <x v="3"/>
    <s v="Nexon"/>
    <s v="Diesel"/>
    <m/>
    <n v="0"/>
  </r>
  <r>
    <x v="3"/>
    <s v="Nexon"/>
    <s v="Diesel"/>
    <m/>
    <n v="0"/>
  </r>
  <r>
    <x v="3"/>
    <s v="Nexon"/>
    <s v="Diesel"/>
    <m/>
    <n v="0"/>
  </r>
  <r>
    <x v="3"/>
    <s v="Nexon"/>
    <s v="Diesel"/>
    <m/>
    <n v="0"/>
  </r>
  <r>
    <x v="3"/>
    <s v="Nexon"/>
    <s v="Diesel"/>
    <m/>
    <n v="0"/>
  </r>
  <r>
    <x v="3"/>
    <s v="Nexon"/>
    <s v="Diesel"/>
    <m/>
    <n v="0"/>
  </r>
  <r>
    <x v="9"/>
    <s v="Ecosport"/>
    <s v="Petrol"/>
    <m/>
    <n v="0"/>
  </r>
  <r>
    <x v="9"/>
    <s v="Ecosport"/>
    <s v="Petrol"/>
    <m/>
    <n v="0"/>
  </r>
  <r>
    <x v="9"/>
    <s v="Ecosport"/>
    <s v="Petrol"/>
    <m/>
    <n v="0"/>
  </r>
  <r>
    <x v="9"/>
    <s v="Ecosport"/>
    <s v="Petrol"/>
    <m/>
    <n v="0"/>
  </r>
  <r>
    <x v="9"/>
    <s v="Ecosport"/>
    <s v="Diesel"/>
    <m/>
    <n v="0"/>
  </r>
  <r>
    <x v="9"/>
    <s v="Ecosport"/>
    <s v="Diesel"/>
    <m/>
    <n v="0"/>
  </r>
  <r>
    <x v="9"/>
    <s v="Ecosport"/>
    <s v="Diesel"/>
    <m/>
    <n v="0"/>
  </r>
  <r>
    <x v="9"/>
    <s v="Ecosport"/>
    <s v="Diesel"/>
    <m/>
    <n v="0"/>
  </r>
  <r>
    <x v="9"/>
    <s v="Ecosport"/>
    <s v="Petrol"/>
    <m/>
    <n v="0"/>
  </r>
  <r>
    <x v="9"/>
    <s v="Ecosport"/>
    <s v="Diesel"/>
    <m/>
    <n v="0"/>
  </r>
  <r>
    <x v="9"/>
    <s v="Ecosport"/>
    <s v="Petrol"/>
    <m/>
    <n v="0"/>
  </r>
  <r>
    <x v="9"/>
    <s v="Ecosport"/>
    <s v="Diesel"/>
    <m/>
    <n v="0"/>
  </r>
  <r>
    <x v="4"/>
    <s v="Verna"/>
    <s v="Petrol"/>
    <m/>
    <n v="0"/>
  </r>
  <r>
    <x v="4"/>
    <s v="Verna"/>
    <s v="Petrol"/>
    <m/>
    <n v="0"/>
  </r>
  <r>
    <x v="4"/>
    <s v="Verna"/>
    <s v="Petrol"/>
    <m/>
    <n v="0"/>
  </r>
  <r>
    <x v="4"/>
    <s v="Verna"/>
    <s v="Petrol"/>
    <m/>
    <n v="0"/>
  </r>
  <r>
    <x v="4"/>
    <s v="Verna"/>
    <s v="Petrol"/>
    <m/>
    <n v="0"/>
  </r>
  <r>
    <x v="4"/>
    <s v="Verna"/>
    <s v="Petrol"/>
    <m/>
    <n v="0"/>
  </r>
  <r>
    <x v="4"/>
    <s v="Verna"/>
    <s v="Petrol"/>
    <m/>
    <n v="0"/>
  </r>
  <r>
    <x v="4"/>
    <s v="Verna"/>
    <s v="Diesel"/>
    <m/>
    <n v="0"/>
  </r>
  <r>
    <x v="4"/>
    <s v="Verna"/>
    <s v="Diesel"/>
    <m/>
    <n v="0"/>
  </r>
  <r>
    <x v="0"/>
    <s v="Xuv300"/>
    <s v="Petrol"/>
    <m/>
    <n v="0"/>
  </r>
  <r>
    <x v="0"/>
    <s v="Xuv300"/>
    <s v="Petrol"/>
    <m/>
    <n v="0"/>
  </r>
  <r>
    <x v="0"/>
    <s v="Xuv300"/>
    <s v="Petrol"/>
    <m/>
    <n v="0"/>
  </r>
  <r>
    <x v="0"/>
    <s v="Xuv300"/>
    <s v="Petrol"/>
    <m/>
    <n v="0"/>
  </r>
  <r>
    <x v="0"/>
    <s v="Xuv300"/>
    <s v="Diesel"/>
    <m/>
    <n v="0"/>
  </r>
  <r>
    <x v="0"/>
    <s v="Xuv300"/>
    <s v="Diesel"/>
    <m/>
    <n v="0"/>
  </r>
  <r>
    <x v="0"/>
    <s v="Xuv300"/>
    <s v="Diesel"/>
    <m/>
    <n v="0"/>
  </r>
  <r>
    <x v="0"/>
    <s v="Xuv300"/>
    <s v="Diesel"/>
    <m/>
    <n v="0"/>
  </r>
  <r>
    <x v="0"/>
    <s v="Xuv300"/>
    <s v="Diesel"/>
    <m/>
    <n v="0"/>
  </r>
  <r>
    <x v="0"/>
    <s v="Xuv300"/>
    <s v="Diesel"/>
    <m/>
    <n v="0"/>
  </r>
  <r>
    <x v="0"/>
    <s v="Xuv300"/>
    <s v="Diesel"/>
    <m/>
    <n v="0"/>
  </r>
  <r>
    <x v="6"/>
    <s v="Vento"/>
    <s v="Petrol"/>
    <m/>
    <n v="0"/>
  </r>
  <r>
    <x v="6"/>
    <s v="Vento"/>
    <s v="Petrol"/>
    <m/>
    <n v="0"/>
  </r>
  <r>
    <x v="6"/>
    <s v="Vento"/>
    <s v="Petrol"/>
    <m/>
    <n v="0"/>
  </r>
  <r>
    <x v="6"/>
    <s v="Vento"/>
    <s v="Petrol"/>
    <m/>
    <n v="0"/>
  </r>
  <r>
    <x v="6"/>
    <s v="Vento"/>
    <s v="Diesel"/>
    <m/>
    <n v="0"/>
  </r>
  <r>
    <x v="6"/>
    <s v="Vento"/>
    <s v="Diesel"/>
    <m/>
    <n v="0"/>
  </r>
  <r>
    <x v="6"/>
    <s v="Vento"/>
    <s v="Diesel"/>
    <m/>
    <n v="0"/>
  </r>
  <r>
    <x v="6"/>
    <s v="Vento"/>
    <s v="Diesel"/>
    <m/>
    <n v="0"/>
  </r>
  <r>
    <x v="6"/>
    <s v="Vento"/>
    <s v="Diesel"/>
    <m/>
    <n v="0"/>
  </r>
  <r>
    <x v="3"/>
    <s v="Tigor Ev"/>
    <s v="Electric"/>
    <m/>
    <n v="0"/>
  </r>
  <r>
    <x v="3"/>
    <s v="Tigor Ev"/>
    <s v="Electric"/>
    <m/>
    <n v="0"/>
  </r>
  <r>
    <x v="3"/>
    <s v="Tigor Ev"/>
    <s v="Electric"/>
    <m/>
    <n v="0"/>
  </r>
  <r>
    <x v="0"/>
    <s v="Thar"/>
    <s v="Diesel"/>
    <m/>
    <n v="0"/>
  </r>
  <r>
    <x v="0"/>
    <s v="Thar"/>
    <s v="Diesel"/>
    <m/>
    <n v="0"/>
  </r>
  <r>
    <x v="0"/>
    <s v="Thar"/>
    <s v="Diesel"/>
    <m/>
    <n v="0"/>
  </r>
  <r>
    <x v="1"/>
    <s v="Xl6"/>
    <s v="Petrol"/>
    <m/>
    <n v="0"/>
  </r>
  <r>
    <x v="1"/>
    <s v="Xl6"/>
    <s v="Petrol"/>
    <m/>
    <n v="0"/>
  </r>
  <r>
    <x v="1"/>
    <s v="Xl6"/>
    <s v="Petrol"/>
    <m/>
    <n v="0"/>
  </r>
  <r>
    <x v="1"/>
    <s v="Xl6"/>
    <s v="Petrol"/>
    <m/>
    <n v="0"/>
  </r>
  <r>
    <x v="0"/>
    <s v="Marazzo"/>
    <s v="Diesel"/>
    <m/>
    <n v="0"/>
  </r>
  <r>
    <x v="0"/>
    <s v="Marazzo"/>
    <s v="Diesel"/>
    <m/>
    <n v="0"/>
  </r>
  <r>
    <x v="0"/>
    <s v="Marazzo"/>
    <s v="Diesel"/>
    <m/>
    <n v="0"/>
  </r>
  <r>
    <x v="0"/>
    <s v="Marazzo"/>
    <s v="Diesel"/>
    <m/>
    <n v="0"/>
  </r>
  <r>
    <x v="0"/>
    <s v="Marazzo"/>
    <s v="Diesel"/>
    <m/>
    <n v="0"/>
  </r>
  <r>
    <x v="0"/>
    <s v="Marazzo"/>
    <s v="Diesel"/>
    <m/>
    <n v="0"/>
  </r>
  <r>
    <x v="0"/>
    <s v="Marazzo"/>
    <s v="Diesel"/>
    <m/>
    <n v="0"/>
  </r>
  <r>
    <x v="0"/>
    <s v="Marazzo"/>
    <s v="Diesel"/>
    <m/>
    <n v="0"/>
  </r>
  <r>
    <x v="0"/>
    <s v="Xuv500"/>
    <s v="Petrol"/>
    <m/>
    <n v="0"/>
  </r>
  <r>
    <x v="0"/>
    <s v="Xuv500"/>
    <s v="Petrol"/>
    <m/>
    <n v="0"/>
  </r>
  <r>
    <x v="7"/>
    <s v="Kodiaq Scout"/>
    <s v="Diesel"/>
    <m/>
    <n v="0"/>
  </r>
  <r>
    <x v="8"/>
    <s v="X1"/>
    <s v="Diesel"/>
    <m/>
    <n v="0"/>
  </r>
  <r>
    <x v="8"/>
    <s v="3-Series"/>
    <s v="Diesel"/>
    <m/>
    <n v="0"/>
  </r>
  <r>
    <x v="8"/>
    <s v="3-Series"/>
    <s v="Diesel"/>
    <m/>
    <n v="0"/>
  </r>
  <r>
    <x v="8"/>
    <s v="3-Series"/>
    <s v="Petrol"/>
    <m/>
    <n v="0"/>
  </r>
  <r>
    <x v="8"/>
    <s v="X4"/>
    <s v="Diesel"/>
    <m/>
    <n v="0"/>
  </r>
  <r>
    <x v="8"/>
    <s v="X4"/>
    <s v="Diesel"/>
    <m/>
    <n v="0"/>
  </r>
  <r>
    <x v="8"/>
    <s v="X4"/>
    <s v="Petrol"/>
    <m/>
    <n v="0"/>
  </r>
  <r>
    <x v="8"/>
    <s v="Z4 Roadster"/>
    <s v="Petrol"/>
    <m/>
    <n v="0"/>
  </r>
  <r>
    <x v="8"/>
    <s v="Z4 Roadster"/>
    <s v="Petrol"/>
    <m/>
    <n v="0"/>
  </r>
  <r>
    <x v="9"/>
    <s v="Figo"/>
    <s v="Petrol"/>
    <m/>
    <n v="0"/>
  </r>
  <r>
    <x v="9"/>
    <s v="Figo"/>
    <s v="Petrol"/>
    <m/>
    <n v="0"/>
  </r>
  <r>
    <x v="9"/>
    <s v="Figo"/>
    <s v="Diesel"/>
    <m/>
    <n v="0"/>
  </r>
  <r>
    <x v="9"/>
    <s v="Figo"/>
    <s v="Petrol"/>
    <m/>
    <n v="0"/>
  </r>
  <r>
    <x v="9"/>
    <s v="Figo"/>
    <s v="Diesel"/>
    <m/>
    <n v="0"/>
  </r>
  <r>
    <x v="4"/>
    <s v="Grand I10"/>
    <s v="CNG"/>
    <m/>
    <n v="0"/>
  </r>
  <r>
    <x v="1"/>
    <s v="Ertiga"/>
    <s v="Petrol"/>
    <m/>
    <n v="0"/>
  </r>
  <r>
    <x v="1"/>
    <s v="Ertiga"/>
    <s v="Petrol"/>
    <m/>
    <n v="0"/>
  </r>
  <r>
    <x v="1"/>
    <s v="Ertiga"/>
    <s v="Petrol"/>
    <m/>
    <n v="0"/>
  </r>
  <r>
    <x v="1"/>
    <s v="Ertiga"/>
    <s v="Petrol"/>
    <m/>
    <n v="0"/>
  </r>
  <r>
    <x v="1"/>
    <s v="Ertiga"/>
    <s v="Petrol"/>
    <m/>
    <n v="0"/>
  </r>
  <r>
    <x v="1"/>
    <s v="Ertiga"/>
    <s v="Petrol"/>
    <m/>
    <n v="0"/>
  </r>
  <r>
    <x v="1"/>
    <s v="Ertiga"/>
    <s v="Diesel"/>
    <m/>
    <n v="0"/>
  </r>
  <r>
    <x v="1"/>
    <s v="Ertiga"/>
    <s v="Diesel"/>
    <m/>
    <n v="0"/>
  </r>
  <r>
    <x v="1"/>
    <s v="Ertiga"/>
    <s v="Diesel"/>
    <m/>
    <n v="0"/>
  </r>
  <r>
    <x v="1"/>
    <s v="Ertiga"/>
    <s v="CNG + Petrol"/>
    <m/>
    <n v="0"/>
  </r>
  <r>
    <x v="2"/>
    <s v="Captur"/>
    <s v="Petrol"/>
    <m/>
    <n v="0"/>
  </r>
  <r>
    <x v="2"/>
    <s v="Captur"/>
    <s v="Diesel"/>
    <m/>
    <n v="0"/>
  </r>
  <r>
    <x v="2"/>
    <s v="Captur"/>
    <s v="Diesel"/>
    <m/>
    <n v="0"/>
  </r>
  <r>
    <x v="2"/>
    <s v="Captur"/>
    <s v="Petrol"/>
    <m/>
    <n v="0"/>
  </r>
  <r>
    <x v="3"/>
    <s v="Nexon Ev"/>
    <s v="Electric"/>
    <m/>
    <n v="0"/>
  </r>
  <r>
    <x v="3"/>
    <s v="Nexon Ev"/>
    <s v="Electric"/>
    <m/>
    <n v="0"/>
  </r>
  <r>
    <x v="3"/>
    <s v="Nexon Ev"/>
    <s v="Electric"/>
    <m/>
    <n v="0"/>
  </r>
  <r>
    <x v="6"/>
    <s v="Passat"/>
    <s v="Diesel"/>
    <m/>
    <n v="0"/>
  </r>
  <r>
    <x v="6"/>
    <s v="Passat"/>
    <s v="Diesel"/>
    <m/>
    <n v="0"/>
  </r>
  <r>
    <x v="6"/>
    <s v="Passat"/>
    <s v="Diesel"/>
    <m/>
    <n v="0"/>
  </r>
  <r>
    <x v="6"/>
    <s v="Passat"/>
    <s v="Diesel"/>
    <m/>
    <n v="0"/>
  </r>
  <r>
    <x v="8"/>
    <s v="X7"/>
    <s v="Petrol"/>
    <m/>
    <n v="0"/>
  </r>
  <r>
    <x v="8"/>
    <s v="X7"/>
    <s v="Diesel"/>
    <m/>
    <n v="0"/>
  </r>
  <r>
    <x v="4"/>
    <s v="Grand I10 Nios"/>
    <s v="Petrol"/>
    <m/>
    <n v="0"/>
  </r>
  <r>
    <x v="4"/>
    <s v="Grand I10 Nios"/>
    <s v="Petrol"/>
    <m/>
    <n v="0"/>
  </r>
  <r>
    <x v="4"/>
    <s v="Grand I10 Nios"/>
    <s v="Petrol"/>
    <m/>
    <n v="0"/>
  </r>
  <r>
    <x v="4"/>
    <s v="Grand I10 Nios"/>
    <s v="Petrol"/>
    <m/>
    <n v="0"/>
  </r>
  <r>
    <x v="4"/>
    <s v="Grand I10 Nios"/>
    <s v="Petrol"/>
    <m/>
    <n v="0"/>
  </r>
  <r>
    <x v="4"/>
    <s v="Grand I10 Nios"/>
    <s v="Petrol"/>
    <m/>
    <n v="0"/>
  </r>
  <r>
    <x v="4"/>
    <s v="Grand I10 Nios"/>
    <s v="Petrol"/>
    <m/>
    <n v="0"/>
  </r>
  <r>
    <x v="4"/>
    <s v="Grand I10 Nios"/>
    <s v="Diesel"/>
    <m/>
    <n v="0"/>
  </r>
  <r>
    <x v="4"/>
    <s v="Grand I10 Nios"/>
    <s v="Diesel"/>
    <m/>
    <n v="0"/>
  </r>
  <r>
    <x v="1"/>
    <s v="Ciaz"/>
    <s v="Petrol"/>
    <m/>
    <n v="0"/>
  </r>
  <r>
    <x v="1"/>
    <s v="Ciaz"/>
    <s v="Petrol"/>
    <m/>
    <n v="0"/>
  </r>
  <r>
    <x v="1"/>
    <s v="Ciaz"/>
    <s v="Petrol"/>
    <m/>
    <n v="0"/>
  </r>
  <r>
    <x v="1"/>
    <s v="Ciaz"/>
    <s v="Petrol"/>
    <m/>
    <n v="0"/>
  </r>
  <r>
    <x v="1"/>
    <s v="Ciaz"/>
    <s v="Petrol"/>
    <m/>
    <n v="0"/>
  </r>
  <r>
    <x v="1"/>
    <s v="Ciaz"/>
    <s v="Petrol"/>
    <m/>
    <n v="0"/>
  </r>
  <r>
    <x v="4"/>
    <s v="Creta"/>
    <s v="Diesel"/>
    <m/>
    <n v="0"/>
  </r>
  <r>
    <x v="3"/>
    <s v="Harrier"/>
    <s v="Diesel"/>
    <m/>
    <n v="0"/>
  </r>
  <r>
    <x v="3"/>
    <s v="Harrier"/>
    <s v="Diesel"/>
    <m/>
    <n v="0"/>
  </r>
  <r>
    <x v="3"/>
    <s v="Harrier"/>
    <s v="Diesel"/>
    <m/>
    <n v="0"/>
  </r>
  <r>
    <x v="3"/>
    <s v="Harrier"/>
    <s v="Diesel"/>
    <m/>
    <n v="0"/>
  </r>
  <r>
    <x v="3"/>
    <s v="Harrier"/>
    <s v="Diesel"/>
    <m/>
    <n v="0"/>
  </r>
  <r>
    <x v="3"/>
    <s v="Harrier"/>
    <s v="Diesel"/>
    <m/>
    <n v="0"/>
  </r>
  <r>
    <x v="8"/>
    <s v="6-Series"/>
    <s v="Diesel"/>
    <m/>
    <n v="0"/>
  </r>
  <r>
    <x v="8"/>
    <s v="6-Series"/>
    <s v="Diesel"/>
    <m/>
    <n v="0"/>
  </r>
  <r>
    <x v="8"/>
    <s v="6-Series"/>
    <s v="Diesel"/>
    <m/>
    <n v="0"/>
  </r>
  <r>
    <x v="8"/>
    <s v="M5"/>
    <s v="Petrol"/>
    <m/>
    <n v="0"/>
  </r>
  <r>
    <x v="1"/>
    <s v="Wagon"/>
    <s v="Petrol"/>
    <m/>
    <n v="0"/>
  </r>
  <r>
    <x v="1"/>
    <s v="Wagon"/>
    <s v="Petrol"/>
    <m/>
    <n v="0"/>
  </r>
  <r>
    <x v="1"/>
    <s v="Wagon"/>
    <s v="Petrol"/>
    <m/>
    <n v="0"/>
  </r>
  <r>
    <x v="1"/>
    <s v="Wagon"/>
    <s v="Petrol"/>
    <m/>
    <n v="0"/>
  </r>
  <r>
    <x v="1"/>
    <s v="Wagon"/>
    <s v="Petrol"/>
    <m/>
    <n v="0"/>
  </r>
  <r>
    <x v="1"/>
    <s v="Wagon"/>
    <s v="Petrol"/>
    <m/>
    <n v="0"/>
  </r>
  <r>
    <x v="1"/>
    <s v="Wagon"/>
    <s v="Petrol"/>
    <m/>
    <n v="0"/>
  </r>
  <r>
    <x v="1"/>
    <s v="Wagon"/>
    <s v="Petrol"/>
    <m/>
    <n v="0"/>
  </r>
  <r>
    <x v="1"/>
    <s v="Wagon"/>
    <s v="Petrol"/>
    <m/>
    <n v="0"/>
  </r>
  <r>
    <x v="1"/>
    <s v="Wagon"/>
    <s v="Petrol"/>
    <m/>
    <n v="0"/>
  </r>
  <r>
    <x v="1"/>
    <s v="Wagon"/>
    <s v="Petrol"/>
    <m/>
    <n v="0"/>
  </r>
  <r>
    <x v="1"/>
    <s v="Wagon"/>
    <s v="Petrol"/>
    <m/>
    <n v="0"/>
  </r>
  <r>
    <x v="1"/>
    <s v="Wagon"/>
    <s v="CNG"/>
    <m/>
    <n v="0"/>
  </r>
  <r>
    <x v="1"/>
    <s v="Wagon"/>
    <s v="CNG"/>
    <m/>
    <n v="0"/>
  </r>
  <r>
    <x v="3"/>
    <s v="Tiago Nrg"/>
    <s v="Petrol"/>
    <m/>
    <n v="0"/>
  </r>
  <r>
    <x v="3"/>
    <s v="Tiago Nrg"/>
    <s v="Diesel"/>
    <m/>
    <n v="0"/>
  </r>
  <r>
    <x v="3"/>
    <s v="Tiago Nrg"/>
    <s v="Petrol"/>
    <m/>
    <n v="0"/>
  </r>
  <r>
    <x v="3"/>
    <s v="Winger"/>
    <s v="Diesel"/>
    <m/>
    <n v="0"/>
  </r>
  <r>
    <x v="4"/>
    <s v="Kona Electric"/>
    <s v="Electric"/>
    <m/>
    <n v="0"/>
  </r>
  <r>
    <x v="5"/>
    <s v="Camry"/>
    <s v="Hybrid"/>
    <m/>
    <n v="0"/>
  </r>
  <r>
    <x v="5"/>
    <s v="Yaris"/>
    <s v="Petrol"/>
    <m/>
    <n v="0"/>
  </r>
  <r>
    <x v="5"/>
    <s v="Yaris"/>
    <s v="Petrol"/>
    <m/>
    <n v="0"/>
  </r>
  <r>
    <x v="5"/>
    <s v="Yaris"/>
    <s v="Petrol"/>
    <m/>
    <n v="0"/>
  </r>
  <r>
    <x v="5"/>
    <s v="Yaris"/>
    <s v="Petrol"/>
    <m/>
    <n v="0"/>
  </r>
  <r>
    <x v="5"/>
    <s v="Yaris"/>
    <s v="Petrol"/>
    <m/>
    <n v="0"/>
  </r>
  <r>
    <x v="5"/>
    <s v="Yaris"/>
    <s v="Petrol"/>
    <m/>
    <n v="0"/>
  </r>
  <r>
    <x v="5"/>
    <s v="Yaris"/>
    <s v="Petrol"/>
    <m/>
    <n v="0"/>
  </r>
  <r>
    <x v="5"/>
    <s v="Yaris"/>
    <s v="Petrol"/>
    <m/>
    <n v="0"/>
  </r>
  <r>
    <x v="5"/>
    <s v="Yaris"/>
    <s v="Petrol"/>
    <m/>
    <n v="0"/>
  </r>
  <r>
    <x v="5"/>
    <s v="Yaris"/>
    <s v="Petrol"/>
    <m/>
    <n v="0"/>
  </r>
  <r>
    <x v="5"/>
    <s v="Yaris"/>
    <s v="Petrol"/>
    <m/>
    <n v="0"/>
  </r>
  <r>
    <x v="5"/>
    <s v="Yaris"/>
    <s v="Petrol"/>
    <m/>
    <n v="0"/>
  </r>
  <r>
    <x v="5"/>
    <s v="Yaris"/>
    <s v="Petrol"/>
    <m/>
    <n v="0"/>
  </r>
  <r>
    <x v="5"/>
    <s v="Yaris"/>
    <s v="Petrol"/>
    <m/>
    <n v="0"/>
  </r>
  <r>
    <x v="7"/>
    <s v="Octavia"/>
    <s v="Petrol"/>
    <m/>
    <n v="0"/>
  </r>
  <r>
    <x v="7"/>
    <s v="Octavia"/>
    <s v="Diesel"/>
    <m/>
    <n v="0"/>
  </r>
  <r>
    <x v="7"/>
    <s v="Octavia"/>
    <s v="Petrol"/>
    <m/>
    <n v="0"/>
  </r>
  <r>
    <x v="7"/>
    <s v="Octavia"/>
    <s v="Petrol"/>
    <m/>
    <n v="0"/>
  </r>
  <r>
    <x v="7"/>
    <s v="Octavia"/>
    <s v="Diesel"/>
    <m/>
    <n v="0"/>
  </r>
  <r>
    <x v="7"/>
    <s v="Octavia"/>
    <s v="Diesel"/>
    <m/>
    <n v="0"/>
  </r>
  <r>
    <x v="7"/>
    <s v="Octavia"/>
    <s v="Petrol"/>
    <m/>
    <n v="0"/>
  </r>
  <r>
    <x v="7"/>
    <s v="Octavia"/>
    <s v="Diesel"/>
    <m/>
    <n v="0"/>
  </r>
  <r>
    <x v="7"/>
    <s v="Octavia"/>
    <s v="Petrol"/>
    <m/>
    <n v="0"/>
  </r>
  <r>
    <x v="7"/>
    <s v="Octavia"/>
    <s v="Diesel"/>
    <m/>
    <n v="0"/>
  </r>
  <r>
    <x v="7"/>
    <s v="Octavia"/>
    <s v="Petrol"/>
    <m/>
    <n v="0"/>
  </r>
  <r>
    <x v="7"/>
    <s v="Octavia"/>
    <s v="Diesel"/>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Nano Genx"/>
    <n v="624"/>
    <s v="CNG"/>
    <m/>
    <n v="0"/>
    <n v="0.624"/>
    <n v="0"/>
  </r>
  <r>
    <x v="1"/>
    <s v="Eeco"/>
    <n v="1196"/>
    <s v="CNG"/>
    <m/>
    <n v="0"/>
    <n v="1.196"/>
    <n v="0"/>
  </r>
  <r>
    <x v="1"/>
    <s v="Eeco"/>
    <n v="1196"/>
    <s v="CNG"/>
    <m/>
    <n v="0"/>
    <n v="1.196"/>
    <n v="0"/>
  </r>
  <r>
    <x v="1"/>
    <s v="Alto K10"/>
    <n v="998"/>
    <s v="CNG"/>
    <m/>
    <n v="0"/>
    <n v="0.998"/>
    <n v="0"/>
  </r>
  <r>
    <x v="1"/>
    <s v="Celerio Tour"/>
    <n v="998"/>
    <s v="CNG"/>
    <m/>
    <n v="0"/>
    <n v="0.998"/>
    <n v="0"/>
  </r>
  <r>
    <x v="2"/>
    <s v="Santro"/>
    <n v="1086"/>
    <s v="Petrol"/>
    <m/>
    <n v="0"/>
    <n v="1.0860000000000001"/>
    <n v="0"/>
  </r>
  <r>
    <x v="2"/>
    <s v="Santro"/>
    <n v="1086"/>
    <s v="Petrol"/>
    <m/>
    <n v="0"/>
    <n v="1.0860000000000001"/>
    <n v="0"/>
  </r>
  <r>
    <x v="2"/>
    <s v="Santro"/>
    <n v="1086"/>
    <s v="CNG"/>
    <m/>
    <n v="0"/>
    <n v="1.0860000000000001"/>
    <n v="0"/>
  </r>
  <r>
    <x v="2"/>
    <s v="Santro"/>
    <n v="1086"/>
    <s v="Petrol"/>
    <m/>
    <n v="0"/>
    <n v="1.0860000000000001"/>
    <n v="0"/>
  </r>
  <r>
    <x v="2"/>
    <s v="Santro"/>
    <n v="1086"/>
    <s v="Petrol"/>
    <m/>
    <n v="0"/>
    <n v="1.0860000000000001"/>
    <n v="0"/>
  </r>
  <r>
    <x v="2"/>
    <s v="Santro"/>
    <n v="1086"/>
    <s v="CNG"/>
    <m/>
    <n v="0"/>
    <n v="1.0860000000000001"/>
    <n v="0"/>
  </r>
  <r>
    <x v="2"/>
    <s v="Santro"/>
    <n v="1086"/>
    <s v="Petrol"/>
    <m/>
    <n v="0"/>
    <n v="1.0860000000000001"/>
    <n v="0"/>
  </r>
  <r>
    <x v="2"/>
    <s v="Santro"/>
    <n v="1086"/>
    <s v="Petrol"/>
    <m/>
    <n v="0"/>
    <n v="1.0860000000000001"/>
    <n v="0"/>
  </r>
  <r>
    <x v="0"/>
    <s v="Tiago"/>
    <n v="1199"/>
    <s v="Petrol"/>
    <m/>
    <n v="0"/>
    <n v="1.1990000000000001"/>
    <n v="0"/>
  </r>
  <r>
    <x v="3"/>
    <s v="Triber"/>
    <n v="999"/>
    <s v="Petrol"/>
    <m/>
    <n v="0"/>
    <n v="0.999"/>
    <n v="0"/>
  </r>
  <r>
    <x v="3"/>
    <s v="Triber"/>
    <n v="999"/>
    <s v="Petrol"/>
    <m/>
    <n v="0"/>
    <n v="0.999"/>
    <n v="0"/>
  </r>
  <r>
    <x v="3"/>
    <s v="Triber"/>
    <n v="999"/>
    <s v="Petrol"/>
    <m/>
    <n v="0"/>
    <n v="0.999"/>
    <n v="0"/>
  </r>
  <r>
    <x v="3"/>
    <s v="Triber"/>
    <n v="999"/>
    <s v="Petrol"/>
    <m/>
    <n v="0"/>
    <n v="0.999"/>
    <n v="0"/>
  </r>
  <r>
    <x v="2"/>
    <s v="Xcent Prime"/>
    <n v="1197"/>
    <s v="CNG + Petrol"/>
    <m/>
    <n v="0"/>
    <n v="1.1970000000000001"/>
    <n v="0"/>
  </r>
  <r>
    <x v="2"/>
    <s v="Xcent Prime"/>
    <n v="1197"/>
    <s v="Petrol"/>
    <m/>
    <n v="0"/>
    <n v="1.1970000000000001"/>
    <n v="0"/>
  </r>
  <r>
    <x v="2"/>
    <s v="Xcent Prime"/>
    <n v="1197"/>
    <s v="Petrol"/>
    <m/>
    <n v="0"/>
    <n v="1.1970000000000001"/>
    <n v="0"/>
  </r>
  <r>
    <x v="2"/>
    <s v="Xcent Prime"/>
    <n v="1197"/>
    <s v="CNG + Petrol"/>
    <m/>
    <n v="0"/>
    <n v="1.1970000000000001"/>
    <n v="0"/>
  </r>
  <r>
    <x v="2"/>
    <s v="Xcent Prime"/>
    <n v="1197"/>
    <s v="Diesel"/>
    <m/>
    <n v="0"/>
    <n v="1.1970000000000001"/>
    <n v="0"/>
  </r>
  <r>
    <x v="2"/>
    <s v="Xcent Prime"/>
    <n v="1197"/>
    <s v="Diesel"/>
    <m/>
    <n v="0"/>
    <n v="1.1970000000000001"/>
    <n v="0"/>
  </r>
  <r>
    <x v="1"/>
    <s v="Dzire Tour"/>
    <n v="1197"/>
    <s v="CNG"/>
    <m/>
    <n v="0"/>
    <n v="1.1970000000000001"/>
    <n v="0"/>
  </r>
  <r>
    <x v="2"/>
    <s v="Aura"/>
    <n v="1197"/>
    <s v="Petrol"/>
    <m/>
    <n v="0"/>
    <n v="1.1970000000000001"/>
    <n v="0"/>
  </r>
  <r>
    <x v="2"/>
    <s v="Aura"/>
    <n v="1197"/>
    <s v="Petrol"/>
    <m/>
    <n v="0"/>
    <n v="1.1970000000000001"/>
    <n v="0"/>
  </r>
  <r>
    <x v="2"/>
    <s v="Aura"/>
    <n v="1197"/>
    <s v="Petrol"/>
    <m/>
    <n v="0"/>
    <n v="1.1970000000000001"/>
    <n v="0"/>
  </r>
  <r>
    <x v="2"/>
    <s v="Aura"/>
    <n v="1197"/>
    <s v="Petrol"/>
    <m/>
    <n v="0"/>
    <n v="1.1970000000000001"/>
    <n v="0"/>
  </r>
  <r>
    <x v="2"/>
    <s v="Aura"/>
    <n v="1197"/>
    <s v="Petrol"/>
    <m/>
    <n v="0"/>
    <n v="1.1970000000000001"/>
    <n v="0"/>
  </r>
  <r>
    <x v="2"/>
    <s v="Aura"/>
    <n v="1197"/>
    <s v="Petrol"/>
    <m/>
    <n v="0"/>
    <n v="1.1970000000000001"/>
    <n v="0"/>
  </r>
  <r>
    <x v="2"/>
    <s v="Aura"/>
    <n v="1197"/>
    <s v="CNG + Petrol"/>
    <m/>
    <n v="0"/>
    <n v="1.1970000000000001"/>
    <n v="0"/>
  </r>
  <r>
    <x v="2"/>
    <s v="Aura"/>
    <n v="998"/>
    <s v="Petrol"/>
    <m/>
    <n v="0"/>
    <n v="0.998"/>
    <n v="0"/>
  </r>
  <r>
    <x v="2"/>
    <s v="Aura"/>
    <n v="1186"/>
    <s v="Diesel"/>
    <m/>
    <n v="0"/>
    <n v="1.1859999999999999"/>
    <n v="0"/>
  </r>
  <r>
    <x v="2"/>
    <s v="Aura"/>
    <n v="1186"/>
    <s v="Diesel"/>
    <m/>
    <n v="0"/>
    <n v="1.1859999999999999"/>
    <n v="0"/>
  </r>
  <r>
    <x v="2"/>
    <s v="Aura"/>
    <n v="1186"/>
    <s v="Diesel"/>
    <m/>
    <n v="0"/>
    <n v="1.1859999999999999"/>
    <n v="0"/>
  </r>
  <r>
    <x v="2"/>
    <s v="Aura"/>
    <n v="1186"/>
    <s v="Diesel"/>
    <m/>
    <n v="0"/>
    <n v="1.1859999999999999"/>
    <n v="0"/>
  </r>
  <r>
    <x v="4"/>
    <s v="Freestyle"/>
    <n v="1498"/>
    <s v="Diesel"/>
    <m/>
    <n v="0"/>
    <n v="1.498"/>
    <n v="0"/>
  </r>
  <r>
    <x v="4"/>
    <s v="Freestyle"/>
    <n v="1498"/>
    <s v="Diesel"/>
    <m/>
    <n v="0"/>
    <n v="1.498"/>
    <n v="0"/>
  </r>
  <r>
    <x v="4"/>
    <s v="Freestyle"/>
    <n v="1498"/>
    <s v="Diesel"/>
    <m/>
    <n v="0"/>
    <n v="1.498"/>
    <n v="0"/>
  </r>
  <r>
    <x v="4"/>
    <s v="Freestyle"/>
    <n v="1194"/>
    <s v="Petrol"/>
    <m/>
    <n v="0"/>
    <n v="1.194"/>
    <n v="0"/>
  </r>
  <r>
    <x v="4"/>
    <s v="Freestyle"/>
    <n v="1194"/>
    <s v="Petrol"/>
    <m/>
    <n v="0"/>
    <n v="1.194"/>
    <n v="0"/>
  </r>
  <r>
    <x v="4"/>
    <s v="Freestyle"/>
    <n v="1194"/>
    <s v="Petrol"/>
    <m/>
    <n v="0"/>
    <n v="1.194"/>
    <n v="0"/>
  </r>
  <r>
    <x v="4"/>
    <s v="Freestyle"/>
    <n v="1194"/>
    <s v="Petrol"/>
    <m/>
    <n v="0"/>
    <n v="1.194"/>
    <n v="0"/>
  </r>
  <r>
    <x v="4"/>
    <s v="Freestyle"/>
    <n v="1498"/>
    <s v="Diesel"/>
    <m/>
    <n v="0"/>
    <n v="1.498"/>
    <n v="0"/>
  </r>
  <r>
    <x v="5"/>
    <s v="Ameo"/>
    <n v="999"/>
    <s v="Petrol"/>
    <m/>
    <n v="0"/>
    <n v="0.999"/>
    <n v="0"/>
  </r>
  <r>
    <x v="5"/>
    <s v="Ameo"/>
    <n v="999"/>
    <s v="Petrol"/>
    <m/>
    <n v="0"/>
    <n v="0.999"/>
    <n v="0"/>
  </r>
  <r>
    <x v="5"/>
    <s v="Ameo"/>
    <n v="999"/>
    <s v="Petrol"/>
    <m/>
    <n v="0"/>
    <n v="0.999"/>
    <n v="0"/>
  </r>
  <r>
    <x v="4"/>
    <s v="Aspire"/>
    <n v="1194"/>
    <s v="Petrol"/>
    <m/>
    <n v="0"/>
    <n v="1.194"/>
    <n v="0"/>
  </r>
  <r>
    <x v="4"/>
    <s v="Aspire"/>
    <n v="1194"/>
    <s v="Petrol"/>
    <m/>
    <n v="0"/>
    <n v="1.194"/>
    <n v="0"/>
  </r>
  <r>
    <x v="4"/>
    <s v="Aspire"/>
    <n v="1194"/>
    <s v="Petrol"/>
    <m/>
    <n v="0"/>
    <n v="1.194"/>
    <n v="0"/>
  </r>
  <r>
    <x v="4"/>
    <s v="Aspire"/>
    <n v="1498"/>
    <s v="Diesel"/>
    <m/>
    <n v="0"/>
    <n v="1.498"/>
    <n v="0"/>
  </r>
  <r>
    <x v="4"/>
    <s v="Aspire"/>
    <n v="1498"/>
    <s v="Diesel"/>
    <m/>
    <n v="0"/>
    <n v="1.498"/>
    <n v="0"/>
  </r>
  <r>
    <x v="4"/>
    <s v="Aspire"/>
    <n v="1498"/>
    <s v="Diesel"/>
    <m/>
    <n v="0"/>
    <n v="1.498"/>
    <n v="0"/>
  </r>
  <r>
    <x v="4"/>
    <s v="Aspire"/>
    <n v="1498"/>
    <s v="Diesel"/>
    <m/>
    <n v="0"/>
    <n v="1.498"/>
    <n v="0"/>
  </r>
  <r>
    <x v="4"/>
    <s v="Aspire"/>
    <n v="1498"/>
    <s v="Diesel"/>
    <m/>
    <n v="0"/>
    <n v="1.498"/>
    <n v="0"/>
  </r>
  <r>
    <x v="4"/>
    <s v="Aspire"/>
    <n v="1194"/>
    <s v="Petrol"/>
    <m/>
    <n v="0"/>
    <n v="1.194"/>
    <n v="0"/>
  </r>
  <r>
    <x v="4"/>
    <s v="Aspire"/>
    <n v="1194"/>
    <s v="Petrol"/>
    <m/>
    <n v="0"/>
    <n v="1.194"/>
    <n v="0"/>
  </r>
  <r>
    <x v="4"/>
    <s v="Aspire"/>
    <n v="1194"/>
    <s v="CNG"/>
    <m/>
    <n v="0"/>
    <n v="1.194"/>
    <n v="0"/>
  </r>
  <r>
    <x v="4"/>
    <s v="Aspire"/>
    <n v="1194"/>
    <s v="Petrol"/>
    <m/>
    <n v="0"/>
    <n v="1.194"/>
    <n v="0"/>
  </r>
  <r>
    <x v="4"/>
    <s v="Aspire"/>
    <n v="1498"/>
    <s v="Diesel"/>
    <m/>
    <n v="0"/>
    <n v="1.498"/>
    <n v="0"/>
  </r>
  <r>
    <x v="6"/>
    <s v="Glanza"/>
    <n v="1197"/>
    <s v="Petrol"/>
    <m/>
    <n v="0"/>
    <n v="1.1970000000000001"/>
    <n v="0"/>
  </r>
  <r>
    <x v="6"/>
    <s v="Glanza"/>
    <n v="1197"/>
    <s v="Petrol"/>
    <m/>
    <n v="0"/>
    <n v="1.1970000000000001"/>
    <n v="0"/>
  </r>
  <r>
    <x v="6"/>
    <s v="Glanza"/>
    <n v="1197"/>
    <s v="Petrol"/>
    <m/>
    <n v="0"/>
    <n v="1.1970000000000001"/>
    <n v="0"/>
  </r>
  <r>
    <x v="6"/>
    <s v="Glanza"/>
    <n v="1197"/>
    <s v="Petrol"/>
    <m/>
    <n v="0"/>
    <n v="1.1970000000000001"/>
    <n v="0"/>
  </r>
  <r>
    <x v="6"/>
    <s v="Glanza"/>
    <n v="1197"/>
    <s v="Petrol"/>
    <m/>
    <n v="0"/>
    <n v="1.1970000000000001"/>
    <n v="0"/>
  </r>
  <r>
    <x v="7"/>
    <s v="Alturas G4"/>
    <n v="2157"/>
    <s v="Diesel"/>
    <m/>
    <n v="0"/>
    <n v="2.157"/>
    <n v="0"/>
  </r>
  <r>
    <x v="7"/>
    <s v="Alturas G4"/>
    <n v="2157"/>
    <s v="Diesel"/>
    <m/>
    <n v="0"/>
    <n v="2.157"/>
    <n v="0"/>
  </r>
  <r>
    <x v="5"/>
    <s v="Tiguan"/>
    <n v="1968"/>
    <s v="Diesel"/>
    <m/>
    <n v="0"/>
    <n v="1.968"/>
    <n v="0"/>
  </r>
  <r>
    <x v="5"/>
    <s v="Tiguan"/>
    <n v="1968"/>
    <s v="Diesel"/>
    <m/>
    <n v="0"/>
    <n v="1.968"/>
    <n v="0"/>
  </r>
  <r>
    <x v="8"/>
    <s v="X5"/>
    <n v="2993"/>
    <s v="Diesel"/>
    <m/>
    <n v="0"/>
    <n v="2.9929999999999999"/>
    <n v="0"/>
  </r>
  <r>
    <x v="8"/>
    <s v="X5"/>
    <n v="2993"/>
    <s v="Diesel"/>
    <m/>
    <n v="0"/>
    <n v="2.9929999999999999"/>
    <n v="0"/>
  </r>
  <r>
    <x v="8"/>
    <s v="X5"/>
    <n v="2998"/>
    <s v="Petrol"/>
    <m/>
    <n v="0"/>
    <n v="2.9980000000000002"/>
    <n v="0"/>
  </r>
  <r>
    <x v="8"/>
    <s v="7-Series"/>
    <n v="2998"/>
    <s v="Petrol"/>
    <m/>
    <n v="0"/>
    <n v="2.9980000000000002"/>
    <n v="0"/>
  </r>
  <r>
    <x v="8"/>
    <s v="7-Series"/>
    <n v="2998"/>
    <s v="Hybrid"/>
    <m/>
    <n v="0"/>
    <n v="2.9980000000000002"/>
    <n v="0"/>
  </r>
  <r>
    <x v="8"/>
    <s v="7-Series"/>
    <n v="6592"/>
    <s v="Petrol"/>
    <m/>
    <n v="0"/>
    <n v="6.5919999999999996"/>
    <n v="0"/>
  </r>
  <r>
    <x v="1"/>
    <s v="Alto"/>
    <n v="796"/>
    <s v="Petrol"/>
    <m/>
    <n v="0"/>
    <n v="0.79600000000000004"/>
    <n v="0"/>
  </r>
  <r>
    <x v="1"/>
    <s v="Alto"/>
    <n v="796"/>
    <s v="Petrol"/>
    <m/>
    <n v="0"/>
    <n v="0.79600000000000004"/>
    <n v="0"/>
  </r>
  <r>
    <x v="1"/>
    <s v="Alto"/>
    <n v="796"/>
    <s v="Petrol"/>
    <m/>
    <n v="0"/>
    <n v="0.79600000000000004"/>
    <n v="0"/>
  </r>
  <r>
    <x v="1"/>
    <s v="Alto"/>
    <n v="796"/>
    <s v="Petrol"/>
    <m/>
    <n v="0"/>
    <n v="0.79600000000000004"/>
    <n v="0"/>
  </r>
  <r>
    <x v="1"/>
    <s v="Alto"/>
    <n v="796"/>
    <s v="Petrol"/>
    <m/>
    <n v="0"/>
    <n v="0.79600000000000004"/>
    <n v="0"/>
  </r>
  <r>
    <x v="1"/>
    <s v="Alto"/>
    <n v="796"/>
    <s v="CNG + Petrol"/>
    <m/>
    <n v="0"/>
    <n v="0.79600000000000004"/>
    <n v="0"/>
  </r>
  <r>
    <x v="1"/>
    <s v="Alto"/>
    <n v="796"/>
    <s v="CNG + Petrol"/>
    <m/>
    <n v="0"/>
    <n v="0.79600000000000004"/>
    <n v="0"/>
  </r>
  <r>
    <x v="1"/>
    <s v="Alto"/>
    <n v="796"/>
    <s v="Petrol"/>
    <m/>
    <n v="0"/>
    <n v="0.79600000000000004"/>
    <n v="0"/>
  </r>
  <r>
    <x v="1"/>
    <s v="S-Presso"/>
    <n v="998"/>
    <s v="Petrol"/>
    <m/>
    <n v="0"/>
    <n v="0.998"/>
    <n v="0"/>
  </r>
  <r>
    <x v="1"/>
    <s v="S-Presso"/>
    <n v="998"/>
    <s v="Petrol"/>
    <m/>
    <n v="0"/>
    <n v="0.998"/>
    <n v="0"/>
  </r>
  <r>
    <x v="1"/>
    <s v="S-Presso"/>
    <n v="998"/>
    <s v="Petrol"/>
    <m/>
    <n v="0"/>
    <n v="0.998"/>
    <n v="0"/>
  </r>
  <r>
    <x v="1"/>
    <s v="S-Presso"/>
    <n v="998"/>
    <s v="Petrol"/>
    <m/>
    <n v="0"/>
    <n v="0.998"/>
    <n v="0"/>
  </r>
  <r>
    <x v="1"/>
    <s v="S-Presso"/>
    <n v="998"/>
    <s v="Petrol"/>
    <m/>
    <n v="0"/>
    <n v="0.998"/>
    <n v="0"/>
  </r>
  <r>
    <x v="1"/>
    <s v="S-Presso"/>
    <n v="998"/>
    <s v="Petrol"/>
    <m/>
    <n v="0"/>
    <n v="0.998"/>
    <n v="0"/>
  </r>
  <r>
    <x v="1"/>
    <s v="S-Presso"/>
    <n v="998"/>
    <s v="Petrol"/>
    <m/>
    <n v="0"/>
    <n v="0.998"/>
    <n v="0"/>
  </r>
  <r>
    <x v="1"/>
    <s v="S-Presso"/>
    <n v="998"/>
    <s v="Petrol"/>
    <m/>
    <n v="0"/>
    <n v="0.998"/>
    <n v="0"/>
  </r>
  <r>
    <x v="1"/>
    <s v="S-Presso"/>
    <n v="998"/>
    <s v="Petrol"/>
    <m/>
    <n v="0"/>
    <n v="0.998"/>
    <n v="0"/>
  </r>
  <r>
    <x v="1"/>
    <s v="S-Presso"/>
    <n v="998"/>
    <s v="Petrol"/>
    <m/>
    <n v="0"/>
    <n v="0.998"/>
    <n v="0"/>
  </r>
  <r>
    <x v="1"/>
    <s v="Celerio"/>
    <n v="998"/>
    <s v="CNG"/>
    <m/>
    <n v="0"/>
    <n v="0.998"/>
    <n v="0"/>
  </r>
  <r>
    <x v="2"/>
    <s v="Grand I10 Prime"/>
    <n v="1197"/>
    <s v="CNG"/>
    <m/>
    <n v="0"/>
    <n v="1.1970000000000001"/>
    <n v="0"/>
  </r>
  <r>
    <x v="2"/>
    <s v="Grand I10 Prime"/>
    <n v="1197"/>
    <s v="CNG"/>
    <m/>
    <n v="0"/>
    <n v="1.1970000000000001"/>
    <n v="0"/>
  </r>
  <r>
    <x v="1"/>
    <s v="Swift"/>
    <n v="1197"/>
    <s v="Petrol"/>
    <m/>
    <n v="0"/>
    <n v="1.1970000000000001"/>
    <n v="0"/>
  </r>
  <r>
    <x v="1"/>
    <s v="Swift"/>
    <n v="1197"/>
    <s v="Petrol"/>
    <m/>
    <n v="0"/>
    <n v="1.1970000000000001"/>
    <n v="0"/>
  </r>
  <r>
    <x v="1"/>
    <s v="Swift"/>
    <n v="1197"/>
    <s v="Petrol"/>
    <m/>
    <n v="0"/>
    <n v="1.1970000000000001"/>
    <n v="0"/>
  </r>
  <r>
    <x v="1"/>
    <s v="Swift"/>
    <n v="1197"/>
    <s v="Petrol"/>
    <m/>
    <n v="0"/>
    <n v="1.1970000000000001"/>
    <n v="0"/>
  </r>
  <r>
    <x v="1"/>
    <s v="Swift"/>
    <n v="1197"/>
    <s v="Petrol"/>
    <m/>
    <n v="0"/>
    <n v="1.1970000000000001"/>
    <n v="0"/>
  </r>
  <r>
    <x v="1"/>
    <s v="Swift"/>
    <n v="1248"/>
    <s v="Diesel"/>
    <m/>
    <n v="0"/>
    <n v="1.248"/>
    <n v="0"/>
  </r>
  <r>
    <x v="1"/>
    <s v="Swift"/>
    <n v="1248"/>
    <s v="Diesel"/>
    <m/>
    <n v="0"/>
    <n v="1.248"/>
    <n v="0"/>
  </r>
  <r>
    <x v="1"/>
    <s v="Swift"/>
    <n v="1248"/>
    <s v="Diesel"/>
    <m/>
    <n v="0"/>
    <n v="1.248"/>
    <n v="0"/>
  </r>
  <r>
    <x v="1"/>
    <s v="Swift"/>
    <n v="1248"/>
    <s v="Diesel"/>
    <m/>
    <n v="0"/>
    <n v="1.248"/>
    <n v="0"/>
  </r>
  <r>
    <x v="1"/>
    <s v="Swift"/>
    <n v="1248"/>
    <s v="Diesel"/>
    <m/>
    <n v="0"/>
    <n v="1.248"/>
    <n v="0"/>
  </r>
  <r>
    <x v="1"/>
    <s v="Swift"/>
    <n v="1248"/>
    <s v="Diesel"/>
    <m/>
    <n v="0"/>
    <n v="1.248"/>
    <n v="0"/>
  </r>
  <r>
    <x v="1"/>
    <s v="Swift"/>
    <n v="1197"/>
    <s v="Petrol"/>
    <m/>
    <n v="0"/>
    <n v="1.1970000000000001"/>
    <n v="0"/>
  </r>
  <r>
    <x v="1"/>
    <s v="Swift"/>
    <n v="1248"/>
    <s v="Diesel"/>
    <m/>
    <n v="0"/>
    <n v="1.248"/>
    <n v="0"/>
  </r>
  <r>
    <x v="0"/>
    <s v="Altroz"/>
    <n v="1199"/>
    <s v="Petrol"/>
    <m/>
    <n v="0"/>
    <n v="1.1990000000000001"/>
    <n v="0"/>
  </r>
  <r>
    <x v="0"/>
    <s v="Altroz"/>
    <n v="1199"/>
    <s v="Petrol"/>
    <m/>
    <n v="0"/>
    <n v="1.1990000000000001"/>
    <n v="0"/>
  </r>
  <r>
    <x v="0"/>
    <s v="Altroz"/>
    <n v="1199"/>
    <s v="Petrol"/>
    <m/>
    <n v="0"/>
    <n v="1.1990000000000001"/>
    <n v="0"/>
  </r>
  <r>
    <x v="0"/>
    <s v="Altroz"/>
    <n v="1199"/>
    <s v="Petrol"/>
    <m/>
    <n v="0"/>
    <n v="1.1990000000000001"/>
    <n v="0"/>
  </r>
  <r>
    <x v="0"/>
    <s v="Altroz"/>
    <n v="1199"/>
    <s v="Petrol"/>
    <m/>
    <n v="0"/>
    <n v="1.1990000000000001"/>
    <n v="0"/>
  </r>
  <r>
    <x v="0"/>
    <s v="Altroz"/>
    <n v="1497"/>
    <s v="Diesel"/>
    <m/>
    <n v="0"/>
    <n v="1.4970000000000001"/>
    <n v="0"/>
  </r>
  <r>
    <x v="0"/>
    <s v="Altroz"/>
    <n v="1497"/>
    <s v="Diesel"/>
    <m/>
    <n v="0"/>
    <n v="1.4970000000000001"/>
    <n v="0"/>
  </r>
  <r>
    <x v="0"/>
    <s v="Altroz"/>
    <n v="1497"/>
    <s v="Diesel"/>
    <m/>
    <n v="0"/>
    <n v="1.4970000000000001"/>
    <n v="0"/>
  </r>
  <r>
    <x v="0"/>
    <s v="Altroz"/>
    <n v="1497"/>
    <s v="Diesel"/>
    <m/>
    <n v="0"/>
    <n v="1.4970000000000001"/>
    <n v="0"/>
  </r>
  <r>
    <x v="0"/>
    <s v="Altroz"/>
    <n v="1497"/>
    <s v="Diesel"/>
    <m/>
    <n v="0"/>
    <n v="1.4970000000000001"/>
    <n v="0"/>
  </r>
  <r>
    <x v="2"/>
    <s v="Venue"/>
    <n v="1197"/>
    <s v="Petrol"/>
    <m/>
    <n v="0"/>
    <n v="1.1970000000000001"/>
    <n v="0"/>
  </r>
  <r>
    <x v="2"/>
    <s v="Venue"/>
    <n v="998"/>
    <s v="Petrol"/>
    <m/>
    <n v="0"/>
    <n v="0.998"/>
    <n v="0"/>
  </r>
  <r>
    <x v="2"/>
    <s v="Venue"/>
    <n v="1397"/>
    <s v="Diesel"/>
    <m/>
    <n v="0"/>
    <n v="1.397"/>
    <n v="0"/>
  </r>
  <r>
    <x v="2"/>
    <s v="Venue"/>
    <n v="998"/>
    <s v="Petrol"/>
    <m/>
    <n v="0"/>
    <n v="0.998"/>
    <n v="0"/>
  </r>
  <r>
    <x v="2"/>
    <s v="Venue"/>
    <n v="998"/>
    <s v="Petrol"/>
    <m/>
    <n v="0"/>
    <n v="0.998"/>
    <n v="0"/>
  </r>
  <r>
    <x v="2"/>
    <s v="Venue"/>
    <n v="998"/>
    <s v="Petrol"/>
    <m/>
    <n v="0"/>
    <n v="0.998"/>
    <n v="0"/>
  </r>
  <r>
    <x v="2"/>
    <s v="Venue"/>
    <n v="998"/>
    <s v="Petrol"/>
    <m/>
    <n v="0"/>
    <n v="0.998"/>
    <n v="0"/>
  </r>
  <r>
    <x v="2"/>
    <s v="Venue"/>
    <n v="998"/>
    <s v="Petrol"/>
    <m/>
    <n v="0"/>
    <n v="0.998"/>
    <n v="0"/>
  </r>
  <r>
    <x v="2"/>
    <s v="Venue"/>
    <n v="1197"/>
    <s v="Petrol"/>
    <m/>
    <n v="0"/>
    <n v="1.1970000000000001"/>
    <n v="0"/>
  </r>
  <r>
    <x v="2"/>
    <s v="Venue"/>
    <n v="1397"/>
    <s v="Diesel"/>
    <m/>
    <n v="0"/>
    <n v="1.397"/>
    <n v="0"/>
  </r>
  <r>
    <x v="2"/>
    <s v="Venue"/>
    <n v="1397"/>
    <s v="Diesel"/>
    <m/>
    <n v="0"/>
    <n v="1.397"/>
    <n v="0"/>
  </r>
  <r>
    <x v="2"/>
    <s v="Venue"/>
    <n v="1397"/>
    <s v="Diesel"/>
    <m/>
    <n v="0"/>
    <n v="1.397"/>
    <n v="0"/>
  </r>
  <r>
    <x v="2"/>
    <s v="Venue"/>
    <n v="1397"/>
    <s v="Diesel"/>
    <m/>
    <n v="0"/>
    <n v="1.397"/>
    <n v="0"/>
  </r>
  <r>
    <x v="0"/>
    <s v="Nexon"/>
    <n v="1198"/>
    <s v="Petrol"/>
    <m/>
    <n v="0"/>
    <n v="1.198"/>
    <n v="0"/>
  </r>
  <r>
    <x v="0"/>
    <s v="Nexon"/>
    <n v="1198"/>
    <s v="Petrol"/>
    <m/>
    <n v="0"/>
    <n v="1.198"/>
    <n v="0"/>
  </r>
  <r>
    <x v="0"/>
    <s v="Nexon"/>
    <n v="1198"/>
    <s v="Petrol"/>
    <m/>
    <n v="0"/>
    <n v="1.198"/>
    <n v="0"/>
  </r>
  <r>
    <x v="0"/>
    <s v="Nexon"/>
    <n v="1198"/>
    <s v="Petrol"/>
    <m/>
    <n v="0"/>
    <n v="1.198"/>
    <n v="0"/>
  </r>
  <r>
    <x v="0"/>
    <s v="Nexon"/>
    <n v="1198"/>
    <s v="Petrol"/>
    <m/>
    <n v="0"/>
    <n v="1.198"/>
    <n v="0"/>
  </r>
  <r>
    <x v="0"/>
    <s v="Nexon"/>
    <n v="1198"/>
    <s v="Petrol"/>
    <m/>
    <n v="0"/>
    <n v="1.198"/>
    <n v="0"/>
  </r>
  <r>
    <x v="0"/>
    <s v="Nexon"/>
    <n v="1198"/>
    <s v="Petrol"/>
    <m/>
    <n v="0"/>
    <n v="1.198"/>
    <n v="0"/>
  </r>
  <r>
    <x v="0"/>
    <s v="Nexon"/>
    <n v="1198"/>
    <s v="Petrol"/>
    <m/>
    <n v="0"/>
    <n v="1.198"/>
    <n v="0"/>
  </r>
  <r>
    <x v="0"/>
    <s v="Nexon"/>
    <n v="1198"/>
    <s v="Petrol"/>
    <m/>
    <n v="0"/>
    <n v="1.198"/>
    <n v="0"/>
  </r>
  <r>
    <x v="0"/>
    <s v="Nexon"/>
    <n v="1198"/>
    <s v="Petrol"/>
    <m/>
    <n v="0"/>
    <n v="1.198"/>
    <n v="0"/>
  </r>
  <r>
    <x v="0"/>
    <s v="Nexon"/>
    <n v="1198"/>
    <s v="Petrol"/>
    <m/>
    <n v="0"/>
    <n v="1.198"/>
    <n v="0"/>
  </r>
  <r>
    <x v="0"/>
    <s v="Nexon"/>
    <n v="1198"/>
    <s v="Petrol"/>
    <m/>
    <n v="0"/>
    <n v="1.198"/>
    <n v="0"/>
  </r>
  <r>
    <x v="0"/>
    <s v="Nexon"/>
    <n v="1497"/>
    <s v="Diesel"/>
    <m/>
    <n v="0"/>
    <n v="1.4970000000000001"/>
    <n v="0"/>
  </r>
  <r>
    <x v="0"/>
    <s v="Nexon"/>
    <n v="1497"/>
    <s v="Diesel"/>
    <m/>
    <n v="0"/>
    <n v="1.4970000000000001"/>
    <n v="0"/>
  </r>
  <r>
    <x v="0"/>
    <s v="Nexon"/>
    <n v="1497"/>
    <s v="Diesel"/>
    <m/>
    <n v="0"/>
    <n v="1.4970000000000001"/>
    <n v="0"/>
  </r>
  <r>
    <x v="0"/>
    <s v="Nexon"/>
    <n v="1497"/>
    <s v="Diesel"/>
    <m/>
    <n v="0"/>
    <n v="1.4970000000000001"/>
    <n v="0"/>
  </r>
  <r>
    <x v="0"/>
    <s v="Nexon"/>
    <n v="1497"/>
    <s v="Diesel"/>
    <m/>
    <n v="0"/>
    <n v="1.4970000000000001"/>
    <n v="0"/>
  </r>
  <r>
    <x v="0"/>
    <s v="Nexon"/>
    <n v="1497"/>
    <s v="Diesel"/>
    <m/>
    <n v="0"/>
    <n v="1.4970000000000001"/>
    <n v="0"/>
  </r>
  <r>
    <x v="0"/>
    <s v="Nexon"/>
    <n v="1497"/>
    <s v="Diesel"/>
    <m/>
    <n v="0"/>
    <n v="1.4970000000000001"/>
    <n v="0"/>
  </r>
  <r>
    <x v="0"/>
    <s v="Nexon"/>
    <n v="1497"/>
    <s v="Diesel"/>
    <m/>
    <n v="0"/>
    <n v="1.4970000000000001"/>
    <n v="0"/>
  </r>
  <r>
    <x v="0"/>
    <s v="Nexon"/>
    <n v="1497"/>
    <s v="Diesel"/>
    <m/>
    <n v="0"/>
    <n v="1.4970000000000001"/>
    <n v="0"/>
  </r>
  <r>
    <x v="0"/>
    <s v="Nexon"/>
    <n v="1497"/>
    <s v="Diesel"/>
    <m/>
    <n v="0"/>
    <n v="1.4970000000000001"/>
    <n v="0"/>
  </r>
  <r>
    <x v="0"/>
    <s v="Nexon"/>
    <n v="1497"/>
    <s v="Diesel"/>
    <m/>
    <n v="0"/>
    <n v="1.4970000000000001"/>
    <n v="0"/>
  </r>
  <r>
    <x v="0"/>
    <s v="Nexon"/>
    <n v="1497"/>
    <s v="Diesel"/>
    <m/>
    <n v="0"/>
    <n v="1.4970000000000001"/>
    <n v="0"/>
  </r>
  <r>
    <x v="4"/>
    <s v="Ecosport"/>
    <n v="1497"/>
    <s v="Petrol"/>
    <m/>
    <n v="0"/>
    <n v="1.4970000000000001"/>
    <n v="0"/>
  </r>
  <r>
    <x v="4"/>
    <s v="Ecosport"/>
    <n v="1497"/>
    <s v="Petrol"/>
    <m/>
    <n v="0"/>
    <n v="1.4970000000000001"/>
    <n v="0"/>
  </r>
  <r>
    <x v="4"/>
    <s v="Ecosport"/>
    <n v="1497"/>
    <s v="Petrol"/>
    <m/>
    <n v="0"/>
    <n v="1.4970000000000001"/>
    <n v="0"/>
  </r>
  <r>
    <x v="4"/>
    <s v="Ecosport"/>
    <n v="1497"/>
    <s v="Petrol"/>
    <m/>
    <n v="0"/>
    <n v="1.4970000000000001"/>
    <n v="0"/>
  </r>
  <r>
    <x v="4"/>
    <s v="Ecosport"/>
    <n v="1498"/>
    <s v="Diesel"/>
    <m/>
    <n v="0"/>
    <n v="1.498"/>
    <n v="0"/>
  </r>
  <r>
    <x v="4"/>
    <s v="Ecosport"/>
    <n v="1498"/>
    <s v="Diesel"/>
    <m/>
    <n v="0"/>
    <n v="1.498"/>
    <n v="0"/>
  </r>
  <r>
    <x v="4"/>
    <s v="Ecosport"/>
    <n v="1498"/>
    <s v="Diesel"/>
    <m/>
    <n v="0"/>
    <n v="1.498"/>
    <n v="0"/>
  </r>
  <r>
    <x v="4"/>
    <s v="Ecosport"/>
    <n v="1498"/>
    <s v="Diesel"/>
    <m/>
    <n v="0"/>
    <n v="1.498"/>
    <n v="0"/>
  </r>
  <r>
    <x v="4"/>
    <s v="Ecosport"/>
    <n v="1497"/>
    <s v="Petrol"/>
    <m/>
    <n v="0"/>
    <n v="1.4970000000000001"/>
    <n v="0"/>
  </r>
  <r>
    <x v="4"/>
    <s v="Ecosport"/>
    <n v="1498"/>
    <s v="Diesel"/>
    <m/>
    <n v="0"/>
    <n v="1.498"/>
    <n v="0"/>
  </r>
  <r>
    <x v="4"/>
    <s v="Ecosport"/>
    <n v="1497"/>
    <s v="Petrol"/>
    <m/>
    <n v="0"/>
    <n v="1.4970000000000001"/>
    <n v="0"/>
  </r>
  <r>
    <x v="4"/>
    <s v="Ecosport"/>
    <n v="1498"/>
    <s v="Diesel"/>
    <m/>
    <n v="0"/>
    <n v="1.498"/>
    <n v="0"/>
  </r>
  <r>
    <x v="2"/>
    <s v="Verna"/>
    <n v="1591"/>
    <s v="Petrol"/>
    <m/>
    <n v="0"/>
    <n v="1.591"/>
    <n v="0"/>
  </r>
  <r>
    <x v="2"/>
    <s v="Verna"/>
    <n v="1591"/>
    <s v="Petrol"/>
    <m/>
    <n v="0"/>
    <n v="1.591"/>
    <n v="0"/>
  </r>
  <r>
    <x v="2"/>
    <s v="Verna"/>
    <n v="1591"/>
    <s v="Petrol"/>
    <m/>
    <n v="0"/>
    <n v="1.591"/>
    <n v="0"/>
  </r>
  <r>
    <x v="2"/>
    <s v="Verna"/>
    <n v="1396"/>
    <s v="Petrol"/>
    <m/>
    <n v="0"/>
    <n v="1.3959999999999999"/>
    <n v="0"/>
  </r>
  <r>
    <x v="2"/>
    <s v="Verna"/>
    <n v="1396"/>
    <s v="Petrol"/>
    <m/>
    <n v="0"/>
    <n v="1.3959999999999999"/>
    <n v="0"/>
  </r>
  <r>
    <x v="2"/>
    <s v="Verna"/>
    <n v="1591"/>
    <s v="Petrol"/>
    <m/>
    <n v="0"/>
    <n v="1.591"/>
    <n v="0"/>
  </r>
  <r>
    <x v="2"/>
    <s v="Verna"/>
    <n v="1591"/>
    <s v="Petrol"/>
    <m/>
    <n v="0"/>
    <n v="1.591"/>
    <n v="0"/>
  </r>
  <r>
    <x v="2"/>
    <s v="Verna"/>
    <n v="1396"/>
    <s v="Diesel"/>
    <m/>
    <n v="0"/>
    <n v="1.3959999999999999"/>
    <n v="0"/>
  </r>
  <r>
    <x v="2"/>
    <s v="Verna"/>
    <n v="1396"/>
    <s v="Diesel"/>
    <m/>
    <n v="0"/>
    <n v="1.3959999999999999"/>
    <n v="0"/>
  </r>
  <r>
    <x v="7"/>
    <s v="Xuv300"/>
    <n v="1197"/>
    <s v="Petrol"/>
    <m/>
    <n v="0"/>
    <n v="1.1970000000000001"/>
    <n v="0"/>
  </r>
  <r>
    <x v="7"/>
    <s v="Xuv300"/>
    <n v="1197"/>
    <s v="Petrol"/>
    <m/>
    <n v="0"/>
    <n v="1.1970000000000001"/>
    <n v="0"/>
  </r>
  <r>
    <x v="7"/>
    <s v="Xuv300"/>
    <n v="1197"/>
    <s v="Petrol"/>
    <m/>
    <n v="0"/>
    <n v="1.1970000000000001"/>
    <n v="0"/>
  </r>
  <r>
    <x v="7"/>
    <s v="Xuv300"/>
    <n v="1197"/>
    <s v="Petrol"/>
    <m/>
    <n v="0"/>
    <n v="1.1970000000000001"/>
    <n v="0"/>
  </r>
  <r>
    <x v="7"/>
    <s v="Xuv300"/>
    <n v="1497"/>
    <s v="Diesel"/>
    <m/>
    <n v="0"/>
    <n v="1.4970000000000001"/>
    <n v="0"/>
  </r>
  <r>
    <x v="7"/>
    <s v="Xuv300"/>
    <n v="1497"/>
    <s v="Diesel"/>
    <m/>
    <n v="0"/>
    <n v="1.4970000000000001"/>
    <n v="0"/>
  </r>
  <r>
    <x v="7"/>
    <s v="Xuv300"/>
    <n v="1497"/>
    <s v="Diesel"/>
    <m/>
    <n v="0"/>
    <n v="1.4970000000000001"/>
    <n v="0"/>
  </r>
  <r>
    <x v="7"/>
    <s v="Xuv300"/>
    <n v="1497"/>
    <s v="Diesel"/>
    <m/>
    <n v="0"/>
    <n v="1.4970000000000001"/>
    <n v="0"/>
  </r>
  <r>
    <x v="7"/>
    <s v="Xuv300"/>
    <n v="1497"/>
    <s v="Diesel"/>
    <m/>
    <n v="0"/>
    <n v="1.4970000000000001"/>
    <n v="0"/>
  </r>
  <r>
    <x v="7"/>
    <s v="Xuv300"/>
    <n v="1497"/>
    <s v="Diesel"/>
    <m/>
    <n v="0"/>
    <n v="1.4970000000000001"/>
    <n v="0"/>
  </r>
  <r>
    <x v="7"/>
    <s v="Xuv300"/>
    <n v="1497"/>
    <s v="Diesel"/>
    <m/>
    <n v="0"/>
    <n v="1.4970000000000001"/>
    <n v="0"/>
  </r>
  <r>
    <x v="5"/>
    <s v="Vento"/>
    <n v="1598"/>
    <s v="Petrol"/>
    <m/>
    <n v="0"/>
    <n v="1.5980000000000001"/>
    <n v="0"/>
  </r>
  <r>
    <x v="5"/>
    <s v="Vento"/>
    <n v="1598"/>
    <s v="Petrol"/>
    <m/>
    <n v="0"/>
    <n v="1.5980000000000001"/>
    <n v="0"/>
  </r>
  <r>
    <x v="5"/>
    <s v="Vento"/>
    <n v="1197"/>
    <s v="Petrol"/>
    <m/>
    <n v="0"/>
    <n v="1.1970000000000001"/>
    <n v="0"/>
  </r>
  <r>
    <x v="5"/>
    <s v="Vento"/>
    <n v="1197"/>
    <s v="Petrol"/>
    <m/>
    <n v="0"/>
    <n v="1.1970000000000001"/>
    <n v="0"/>
  </r>
  <r>
    <x v="5"/>
    <s v="Vento"/>
    <n v="1498"/>
    <s v="Diesel"/>
    <m/>
    <n v="0"/>
    <n v="1.498"/>
    <n v="0"/>
  </r>
  <r>
    <x v="5"/>
    <s v="Vento"/>
    <n v="1498"/>
    <s v="Diesel"/>
    <m/>
    <n v="0"/>
    <n v="1.498"/>
    <n v="0"/>
  </r>
  <r>
    <x v="5"/>
    <s v="Vento"/>
    <n v="1498"/>
    <s v="Diesel"/>
    <m/>
    <n v="0"/>
    <n v="1.498"/>
    <n v="0"/>
  </r>
  <r>
    <x v="5"/>
    <s v="Vento"/>
    <n v="1498"/>
    <s v="Diesel"/>
    <m/>
    <n v="0"/>
    <n v="1.498"/>
    <n v="0"/>
  </r>
  <r>
    <x v="5"/>
    <s v="Vento"/>
    <n v="1498"/>
    <s v="Diesel"/>
    <m/>
    <n v="0"/>
    <n v="1.498"/>
    <n v="0"/>
  </r>
  <r>
    <x v="7"/>
    <s v="Thar"/>
    <n v="2498"/>
    <s v="Diesel"/>
    <m/>
    <n v="0"/>
    <n v="2.4980000000000002"/>
    <n v="0"/>
  </r>
  <r>
    <x v="7"/>
    <s v="Thar"/>
    <n v="2498"/>
    <s v="Diesel"/>
    <m/>
    <n v="0"/>
    <n v="2.4980000000000002"/>
    <n v="0"/>
  </r>
  <r>
    <x v="7"/>
    <s v="Thar"/>
    <n v="2498"/>
    <s v="Diesel"/>
    <m/>
    <n v="0"/>
    <n v="2.4980000000000002"/>
    <n v="0"/>
  </r>
  <r>
    <x v="1"/>
    <s v="Xl6"/>
    <n v="1462"/>
    <s v="Petrol"/>
    <m/>
    <n v="0"/>
    <n v="1.462"/>
    <n v="0"/>
  </r>
  <r>
    <x v="1"/>
    <s v="Xl6"/>
    <n v="1462"/>
    <s v="Petrol"/>
    <m/>
    <n v="0"/>
    <n v="1.462"/>
    <n v="0"/>
  </r>
  <r>
    <x v="1"/>
    <s v="Xl6"/>
    <n v="1462"/>
    <s v="Petrol"/>
    <m/>
    <n v="0"/>
    <n v="1.462"/>
    <n v="0"/>
  </r>
  <r>
    <x v="1"/>
    <s v="Xl6"/>
    <n v="1462"/>
    <s v="Petrol"/>
    <m/>
    <n v="0"/>
    <n v="1.462"/>
    <n v="0"/>
  </r>
  <r>
    <x v="7"/>
    <s v="Marazzo"/>
    <n v="1497"/>
    <s v="Diesel"/>
    <m/>
    <n v="0"/>
    <n v="1.4970000000000001"/>
    <n v="0"/>
  </r>
  <r>
    <x v="7"/>
    <s v="Marazzo"/>
    <n v="1497"/>
    <s v="Diesel"/>
    <m/>
    <n v="0"/>
    <n v="1.4970000000000001"/>
    <n v="0"/>
  </r>
  <r>
    <x v="7"/>
    <s v="Marazzo"/>
    <n v="1497"/>
    <s v="Diesel"/>
    <m/>
    <n v="0"/>
    <n v="1.4970000000000001"/>
    <n v="0"/>
  </r>
  <r>
    <x v="7"/>
    <s v="Marazzo"/>
    <n v="1497"/>
    <s v="Diesel"/>
    <m/>
    <n v="0"/>
    <n v="1.4970000000000001"/>
    <n v="0"/>
  </r>
  <r>
    <x v="7"/>
    <s v="Marazzo"/>
    <n v="1497"/>
    <s v="Diesel"/>
    <m/>
    <n v="0"/>
    <n v="1.4970000000000001"/>
    <n v="0"/>
  </r>
  <r>
    <x v="7"/>
    <s v="Marazzo"/>
    <n v="1497"/>
    <s v="Diesel"/>
    <m/>
    <n v="0"/>
    <n v="1.4970000000000001"/>
    <n v="0"/>
  </r>
  <r>
    <x v="7"/>
    <s v="Marazzo"/>
    <n v="1497"/>
    <s v="Diesel"/>
    <m/>
    <n v="0"/>
    <n v="1.4970000000000001"/>
    <n v="0"/>
  </r>
  <r>
    <x v="7"/>
    <s v="Marazzo"/>
    <n v="1497"/>
    <s v="Diesel"/>
    <m/>
    <n v="0"/>
    <n v="1.4970000000000001"/>
    <n v="0"/>
  </r>
  <r>
    <x v="7"/>
    <s v="Xuv500"/>
    <n v="2179"/>
    <s v="Petrol"/>
    <m/>
    <n v="0"/>
    <n v="2.1789999999999998"/>
    <n v="0"/>
  </r>
  <r>
    <x v="7"/>
    <s v="Xuv500"/>
    <n v="2179"/>
    <s v="Petrol"/>
    <m/>
    <n v="0"/>
    <n v="2.1789999999999998"/>
    <n v="0"/>
  </r>
  <r>
    <x v="9"/>
    <s v="Kodiaq Scout"/>
    <n v="1968"/>
    <s v="Diesel"/>
    <m/>
    <n v="0"/>
    <n v="1.968"/>
    <n v="0"/>
  </r>
  <r>
    <x v="8"/>
    <s v="X1"/>
    <n v="1995"/>
    <s v="Diesel"/>
    <m/>
    <n v="0"/>
    <n v="1.9950000000000001"/>
    <n v="0"/>
  </r>
  <r>
    <x v="8"/>
    <s v="3-Series"/>
    <n v="1995"/>
    <s v="Diesel"/>
    <m/>
    <n v="0"/>
    <n v="1.9950000000000001"/>
    <n v="0"/>
  </r>
  <r>
    <x v="8"/>
    <s v="3-Series"/>
    <n v="1995"/>
    <s v="Diesel"/>
    <m/>
    <n v="0"/>
    <n v="1.9950000000000001"/>
    <n v="0"/>
  </r>
  <r>
    <x v="8"/>
    <s v="3-Series"/>
    <n v="1998"/>
    <s v="Petrol"/>
    <m/>
    <n v="0"/>
    <n v="1.998"/>
    <n v="0"/>
  </r>
  <r>
    <x v="8"/>
    <s v="X4"/>
    <n v="1995"/>
    <s v="Diesel"/>
    <m/>
    <n v="0"/>
    <n v="1.9950000000000001"/>
    <n v="0"/>
  </r>
  <r>
    <x v="8"/>
    <s v="X4"/>
    <n v="2993"/>
    <s v="Diesel"/>
    <m/>
    <n v="0"/>
    <n v="2.9929999999999999"/>
    <n v="0"/>
  </r>
  <r>
    <x v="8"/>
    <s v="X4"/>
    <n v="1998"/>
    <s v="Petrol"/>
    <m/>
    <n v="0"/>
    <n v="1.998"/>
    <n v="0"/>
  </r>
  <r>
    <x v="8"/>
    <s v="Z4 Roadster"/>
    <n v="1998"/>
    <s v="Petrol"/>
    <m/>
    <n v="0"/>
    <n v="1.998"/>
    <n v="0"/>
  </r>
  <r>
    <x v="8"/>
    <s v="Z4 Roadster"/>
    <n v="2998"/>
    <s v="Petrol"/>
    <m/>
    <n v="0"/>
    <n v="2.9980000000000002"/>
    <n v="0"/>
  </r>
  <r>
    <x v="4"/>
    <s v="Figo"/>
    <n v="1194"/>
    <s v="Petrol"/>
    <m/>
    <n v="0"/>
    <n v="1.194"/>
    <n v="0"/>
  </r>
  <r>
    <x v="4"/>
    <s v="Figo"/>
    <n v="1196"/>
    <s v="Petrol"/>
    <m/>
    <n v="0"/>
    <n v="1.196"/>
    <n v="0"/>
  </r>
  <r>
    <x v="4"/>
    <s v="Figo"/>
    <n v="1498"/>
    <s v="Diesel"/>
    <m/>
    <n v="0"/>
    <n v="1.498"/>
    <n v="0"/>
  </r>
  <r>
    <x v="4"/>
    <s v="Figo"/>
    <n v="1194"/>
    <s v="Petrol"/>
    <m/>
    <n v="0"/>
    <n v="1.194"/>
    <n v="0"/>
  </r>
  <r>
    <x v="4"/>
    <s v="Figo"/>
    <n v="1498"/>
    <s v="Diesel"/>
    <m/>
    <n v="0"/>
    <n v="1.498"/>
    <n v="0"/>
  </r>
  <r>
    <x v="2"/>
    <s v="Grand I10"/>
    <n v="1197"/>
    <s v="CNG"/>
    <m/>
    <n v="0"/>
    <n v="1.1970000000000001"/>
    <n v="0"/>
  </r>
  <r>
    <x v="1"/>
    <s v="Ertiga"/>
    <n v="1462"/>
    <s v="Petrol"/>
    <m/>
    <n v="0"/>
    <n v="1.462"/>
    <n v="0"/>
  </r>
  <r>
    <x v="1"/>
    <s v="Ertiga"/>
    <n v="1462"/>
    <s v="Petrol"/>
    <m/>
    <n v="0"/>
    <n v="1.462"/>
    <n v="0"/>
  </r>
  <r>
    <x v="1"/>
    <s v="Ertiga"/>
    <n v="1462"/>
    <s v="Petrol"/>
    <m/>
    <n v="0"/>
    <n v="1.462"/>
    <n v="0"/>
  </r>
  <r>
    <x v="1"/>
    <s v="Ertiga"/>
    <n v="1462"/>
    <s v="Petrol"/>
    <m/>
    <n v="0"/>
    <n v="1.462"/>
    <n v="0"/>
  </r>
  <r>
    <x v="1"/>
    <s v="Ertiga"/>
    <n v="1462"/>
    <s v="Petrol"/>
    <m/>
    <n v="0"/>
    <n v="1.462"/>
    <n v="0"/>
  </r>
  <r>
    <x v="1"/>
    <s v="Ertiga"/>
    <n v="1462"/>
    <s v="Petrol"/>
    <m/>
    <n v="0"/>
    <n v="1.462"/>
    <n v="0"/>
  </r>
  <r>
    <x v="1"/>
    <s v="Ertiga"/>
    <n v="1498"/>
    <s v="Diesel"/>
    <m/>
    <n v="0"/>
    <n v="1.498"/>
    <n v="0"/>
  </r>
  <r>
    <x v="1"/>
    <s v="Ertiga"/>
    <n v="1498"/>
    <s v="Diesel"/>
    <m/>
    <n v="0"/>
    <n v="1.498"/>
    <n v="0"/>
  </r>
  <r>
    <x v="1"/>
    <s v="Ertiga"/>
    <n v="1498"/>
    <s v="Diesel"/>
    <m/>
    <n v="0"/>
    <n v="1.498"/>
    <n v="0"/>
  </r>
  <r>
    <x v="1"/>
    <s v="Ertiga"/>
    <n v="1462"/>
    <s v="CNG + Petrol"/>
    <m/>
    <n v="0"/>
    <n v="1.462"/>
    <n v="0"/>
  </r>
  <r>
    <x v="3"/>
    <s v="Captur"/>
    <n v="1498"/>
    <s v="Petrol"/>
    <m/>
    <n v="0"/>
    <n v="1.498"/>
    <n v="0"/>
  </r>
  <r>
    <x v="3"/>
    <s v="Captur"/>
    <n v="1461"/>
    <s v="Diesel"/>
    <m/>
    <n v="0"/>
    <n v="1.4610000000000001"/>
    <n v="0"/>
  </r>
  <r>
    <x v="3"/>
    <s v="Captur"/>
    <n v="1461"/>
    <s v="Diesel"/>
    <m/>
    <n v="0"/>
    <n v="1.4610000000000001"/>
    <n v="0"/>
  </r>
  <r>
    <x v="3"/>
    <s v="Captur"/>
    <n v="1498"/>
    <s v="Petrol"/>
    <m/>
    <n v="0"/>
    <n v="1.498"/>
    <n v="0"/>
  </r>
  <r>
    <x v="5"/>
    <s v="Passat"/>
    <n v="1968"/>
    <s v="Diesel"/>
    <m/>
    <n v="0"/>
    <n v="1.968"/>
    <n v="0"/>
  </r>
  <r>
    <x v="5"/>
    <s v="Passat"/>
    <n v="1968"/>
    <s v="Diesel"/>
    <m/>
    <n v="0"/>
    <n v="1.968"/>
    <n v="0"/>
  </r>
  <r>
    <x v="5"/>
    <s v="Passat"/>
    <n v="1968"/>
    <s v="Diesel"/>
    <m/>
    <n v="0"/>
    <n v="1.968"/>
    <n v="0"/>
  </r>
  <r>
    <x v="5"/>
    <s v="Passat"/>
    <n v="1968"/>
    <s v="Diesel"/>
    <m/>
    <n v="0"/>
    <n v="1.968"/>
    <n v="0"/>
  </r>
  <r>
    <x v="8"/>
    <s v="X7"/>
    <n v="2998"/>
    <s v="Petrol"/>
    <m/>
    <n v="0"/>
    <n v="2.9980000000000002"/>
    <n v="0"/>
  </r>
  <r>
    <x v="8"/>
    <s v="X7"/>
    <n v="2993"/>
    <s v="Diesel"/>
    <m/>
    <n v="0"/>
    <n v="2.9929999999999999"/>
    <n v="0"/>
  </r>
  <r>
    <x v="2"/>
    <s v="Grand I10 Nios"/>
    <n v="1197"/>
    <s v="Petrol"/>
    <m/>
    <n v="0"/>
    <n v="1.1970000000000001"/>
    <n v="0"/>
  </r>
  <r>
    <x v="2"/>
    <s v="Grand I10 Nios"/>
    <n v="1197"/>
    <s v="Petrol"/>
    <m/>
    <n v="0"/>
    <n v="1.1970000000000001"/>
    <n v="0"/>
  </r>
  <r>
    <x v="2"/>
    <s v="Grand I10 Nios"/>
    <n v="1197"/>
    <s v="Petrol"/>
    <m/>
    <n v="0"/>
    <n v="1.1970000000000001"/>
    <n v="0"/>
  </r>
  <r>
    <x v="2"/>
    <s v="Grand I10 Nios"/>
    <n v="1197"/>
    <s v="Petrol"/>
    <m/>
    <n v="0"/>
    <n v="1.1970000000000001"/>
    <n v="0"/>
  </r>
  <r>
    <x v="2"/>
    <s v="Grand I10 Nios"/>
    <n v="1197"/>
    <s v="Petrol"/>
    <m/>
    <n v="0"/>
    <n v="1.1970000000000001"/>
    <n v="0"/>
  </r>
  <r>
    <x v="2"/>
    <s v="Grand I10 Nios"/>
    <n v="1197"/>
    <s v="Petrol"/>
    <m/>
    <n v="0"/>
    <n v="1.1970000000000001"/>
    <n v="0"/>
  </r>
  <r>
    <x v="2"/>
    <s v="Grand I10 Nios"/>
    <n v="1197"/>
    <s v="Petrol"/>
    <m/>
    <n v="0"/>
    <n v="1.1970000000000001"/>
    <n v="0"/>
  </r>
  <r>
    <x v="2"/>
    <s v="Grand I10 Nios"/>
    <n v="1186"/>
    <s v="Diesel"/>
    <m/>
    <n v="0"/>
    <n v="1.1859999999999999"/>
    <n v="0"/>
  </r>
  <r>
    <x v="2"/>
    <s v="Grand I10 Nios"/>
    <n v="1186"/>
    <s v="Diesel"/>
    <m/>
    <n v="0"/>
    <n v="1.1859999999999999"/>
    <n v="0"/>
  </r>
  <r>
    <x v="1"/>
    <s v="Ciaz"/>
    <n v="1462"/>
    <s v="Petrol"/>
    <m/>
    <n v="0"/>
    <n v="1.462"/>
    <n v="0"/>
  </r>
  <r>
    <x v="1"/>
    <s v="Ciaz"/>
    <n v="1462"/>
    <s v="Petrol"/>
    <m/>
    <n v="0"/>
    <n v="1.462"/>
    <n v="0"/>
  </r>
  <r>
    <x v="1"/>
    <s v="Ciaz"/>
    <n v="1462"/>
    <s v="Petrol"/>
    <m/>
    <n v="0"/>
    <n v="1.462"/>
    <n v="0"/>
  </r>
  <r>
    <x v="1"/>
    <s v="Ciaz"/>
    <n v="1462"/>
    <s v="Petrol"/>
    <m/>
    <n v="0"/>
    <n v="1.462"/>
    <n v="0"/>
  </r>
  <r>
    <x v="1"/>
    <s v="Ciaz"/>
    <n v="1462"/>
    <s v="Petrol"/>
    <m/>
    <n v="0"/>
    <n v="1.462"/>
    <n v="0"/>
  </r>
  <r>
    <x v="1"/>
    <s v="Ciaz"/>
    <n v="1462"/>
    <s v="Petrol"/>
    <m/>
    <n v="0"/>
    <n v="1.462"/>
    <n v="0"/>
  </r>
  <r>
    <x v="2"/>
    <s v="Creta"/>
    <n v="1582"/>
    <s v="Diesel"/>
    <m/>
    <n v="0"/>
    <n v="1.5820000000000001"/>
    <n v="0"/>
  </r>
  <r>
    <x v="0"/>
    <s v="Harrier"/>
    <n v="1956"/>
    <s v="Diesel"/>
    <m/>
    <n v="0"/>
    <n v="1.956"/>
    <n v="0"/>
  </r>
  <r>
    <x v="0"/>
    <s v="Harrier"/>
    <n v="1956"/>
    <s v="Diesel"/>
    <m/>
    <n v="0"/>
    <n v="1.956"/>
    <n v="0"/>
  </r>
  <r>
    <x v="0"/>
    <s v="Harrier"/>
    <n v="1956"/>
    <s v="Diesel"/>
    <m/>
    <n v="0"/>
    <n v="1.956"/>
    <n v="0"/>
  </r>
  <r>
    <x v="0"/>
    <s v="Harrier"/>
    <n v="1956"/>
    <s v="Diesel"/>
    <m/>
    <n v="0"/>
    <n v="1.956"/>
    <n v="0"/>
  </r>
  <r>
    <x v="0"/>
    <s v="Harrier"/>
    <n v="1956"/>
    <s v="Diesel"/>
    <m/>
    <n v="0"/>
    <n v="1.956"/>
    <n v="0"/>
  </r>
  <r>
    <x v="0"/>
    <s v="Harrier"/>
    <n v="1956"/>
    <s v="Diesel"/>
    <m/>
    <n v="0"/>
    <n v="1.956"/>
    <n v="0"/>
  </r>
  <r>
    <x v="8"/>
    <s v="6-Series"/>
    <n v="2993"/>
    <s v="Diesel"/>
    <m/>
    <n v="0"/>
    <n v="2.9929999999999999"/>
    <n v="0"/>
  </r>
  <r>
    <x v="8"/>
    <s v="6-Series"/>
    <n v="2993"/>
    <s v="Diesel"/>
    <m/>
    <n v="0"/>
    <n v="2.9929999999999999"/>
    <n v="0"/>
  </r>
  <r>
    <x v="8"/>
    <s v="6-Series"/>
    <n v="1995"/>
    <s v="Diesel"/>
    <m/>
    <n v="0"/>
    <n v="1.9950000000000001"/>
    <n v="0"/>
  </r>
  <r>
    <x v="8"/>
    <s v="M5"/>
    <n v="4395"/>
    <s v="Petrol"/>
    <m/>
    <n v="0"/>
    <n v="4.3949999999999996"/>
    <n v="0"/>
  </r>
  <r>
    <x v="1"/>
    <s v="Wagon"/>
    <n v="998"/>
    <s v="Petrol"/>
    <m/>
    <n v="0"/>
    <n v="0.998"/>
    <n v="0"/>
  </r>
  <r>
    <x v="1"/>
    <s v="Wagon"/>
    <n v="998"/>
    <s v="Petrol"/>
    <m/>
    <n v="0"/>
    <n v="0.998"/>
    <n v="0"/>
  </r>
  <r>
    <x v="1"/>
    <s v="Wagon"/>
    <n v="1197"/>
    <s v="Petrol"/>
    <m/>
    <n v="0"/>
    <n v="1.1970000000000001"/>
    <n v="0"/>
  </r>
  <r>
    <x v="1"/>
    <s v="Wagon"/>
    <n v="998"/>
    <s v="Petrol"/>
    <m/>
    <n v="0"/>
    <n v="0.998"/>
    <n v="0"/>
  </r>
  <r>
    <x v="1"/>
    <s v="Wagon"/>
    <n v="1197"/>
    <s v="Petrol"/>
    <m/>
    <n v="0"/>
    <n v="1.1970000000000001"/>
    <n v="0"/>
  </r>
  <r>
    <x v="1"/>
    <s v="Wagon"/>
    <n v="1197"/>
    <s v="Petrol"/>
    <m/>
    <n v="0"/>
    <n v="1.1970000000000001"/>
    <n v="0"/>
  </r>
  <r>
    <x v="1"/>
    <s v="Wagon"/>
    <n v="1197"/>
    <s v="Petrol"/>
    <m/>
    <n v="0"/>
    <n v="1.1970000000000001"/>
    <n v="0"/>
  </r>
  <r>
    <x v="1"/>
    <s v="Wagon"/>
    <n v="998"/>
    <s v="Petrol"/>
    <m/>
    <n v="0"/>
    <n v="0.998"/>
    <n v="0"/>
  </r>
  <r>
    <x v="1"/>
    <s v="Wagon"/>
    <n v="998"/>
    <s v="Petrol"/>
    <m/>
    <n v="0"/>
    <n v="0.998"/>
    <n v="0"/>
  </r>
  <r>
    <x v="1"/>
    <s v="Wagon"/>
    <n v="1197"/>
    <s v="Petrol"/>
    <m/>
    <n v="0"/>
    <n v="1.1970000000000001"/>
    <n v="0"/>
  </r>
  <r>
    <x v="1"/>
    <s v="Wagon"/>
    <n v="1197"/>
    <s v="Petrol"/>
    <m/>
    <n v="0"/>
    <n v="1.1970000000000001"/>
    <n v="0"/>
  </r>
  <r>
    <x v="1"/>
    <s v="Wagon"/>
    <n v="998"/>
    <s v="Petrol"/>
    <m/>
    <n v="0"/>
    <n v="0.998"/>
    <n v="0"/>
  </r>
  <r>
    <x v="1"/>
    <s v="Wagon"/>
    <n v="998"/>
    <s v="CNG"/>
    <m/>
    <n v="0"/>
    <n v="0.998"/>
    <n v="0"/>
  </r>
  <r>
    <x v="1"/>
    <s v="Wagon"/>
    <n v="998"/>
    <s v="CNG"/>
    <m/>
    <n v="0"/>
    <n v="0.998"/>
    <n v="0"/>
  </r>
  <r>
    <x v="0"/>
    <s v="Tiago Nrg"/>
    <n v="1199"/>
    <s v="Petrol"/>
    <m/>
    <n v="0"/>
    <n v="1.1990000000000001"/>
    <n v="0"/>
  </r>
  <r>
    <x v="0"/>
    <s v="Tiago Nrg"/>
    <n v="1047"/>
    <s v="Diesel"/>
    <m/>
    <n v="0"/>
    <n v="1.0469999999999999"/>
    <n v="0"/>
  </r>
  <r>
    <x v="0"/>
    <s v="Tiago Nrg"/>
    <n v="1199"/>
    <s v="Petrol"/>
    <m/>
    <n v="0"/>
    <n v="1.1990000000000001"/>
    <n v="0"/>
  </r>
  <r>
    <x v="0"/>
    <s v="Winger"/>
    <n v="2200"/>
    <s v="Diesel"/>
    <m/>
    <n v="0"/>
    <n v="2.2000000000000002"/>
    <n v="0"/>
  </r>
  <r>
    <x v="6"/>
    <s v="Camry"/>
    <n v="2487"/>
    <s v="Hybrid"/>
    <m/>
    <n v="0"/>
    <n v="2.4870000000000001"/>
    <n v="0"/>
  </r>
  <r>
    <x v="6"/>
    <s v="Yaris"/>
    <n v="1496"/>
    <s v="Petrol"/>
    <m/>
    <n v="0"/>
    <n v="1.496"/>
    <n v="0"/>
  </r>
  <r>
    <x v="6"/>
    <s v="Yaris"/>
    <n v="1496"/>
    <s v="Petrol"/>
    <m/>
    <n v="0"/>
    <n v="1.496"/>
    <n v="0"/>
  </r>
  <r>
    <x v="6"/>
    <s v="Yaris"/>
    <n v="1498"/>
    <s v="Petrol"/>
    <m/>
    <n v="0"/>
    <n v="1.498"/>
    <n v="0"/>
  </r>
  <r>
    <x v="6"/>
    <s v="Yaris"/>
    <n v="1496"/>
    <s v="Petrol"/>
    <m/>
    <n v="0"/>
    <n v="1.496"/>
    <n v="0"/>
  </r>
  <r>
    <x v="6"/>
    <s v="Yaris"/>
    <n v="1496"/>
    <s v="Petrol"/>
    <m/>
    <n v="0"/>
    <n v="1.496"/>
    <n v="0"/>
  </r>
  <r>
    <x v="6"/>
    <s v="Yaris"/>
    <n v="1496"/>
    <s v="Petrol"/>
    <m/>
    <n v="0"/>
    <n v="1.496"/>
    <n v="0"/>
  </r>
  <r>
    <x v="6"/>
    <s v="Yaris"/>
    <n v="1496"/>
    <s v="Petrol"/>
    <m/>
    <n v="0"/>
    <n v="1.496"/>
    <n v="0"/>
  </r>
  <r>
    <x v="6"/>
    <s v="Yaris"/>
    <n v="1496"/>
    <s v="Petrol"/>
    <m/>
    <n v="0"/>
    <n v="1.496"/>
    <n v="0"/>
  </r>
  <r>
    <x v="6"/>
    <s v="Yaris"/>
    <n v="1498"/>
    <s v="Petrol"/>
    <m/>
    <n v="0"/>
    <n v="1.498"/>
    <n v="0"/>
  </r>
  <r>
    <x v="6"/>
    <s v="Yaris"/>
    <n v="1496"/>
    <s v="Petrol"/>
    <m/>
    <n v="0"/>
    <n v="1.496"/>
    <n v="0"/>
  </r>
  <r>
    <x v="6"/>
    <s v="Yaris"/>
    <n v="1496"/>
    <s v="Petrol"/>
    <m/>
    <n v="0"/>
    <n v="1.496"/>
    <n v="0"/>
  </r>
  <r>
    <x v="6"/>
    <s v="Yaris"/>
    <n v="1496"/>
    <s v="Petrol"/>
    <m/>
    <n v="0"/>
    <n v="1.496"/>
    <n v="0"/>
  </r>
  <r>
    <x v="6"/>
    <s v="Yaris"/>
    <n v="1496"/>
    <s v="Petrol"/>
    <m/>
    <n v="0"/>
    <n v="1.496"/>
    <n v="0"/>
  </r>
  <r>
    <x v="6"/>
    <s v="Yaris"/>
    <n v="1498"/>
    <s v="Petrol"/>
    <m/>
    <n v="0"/>
    <n v="1.498"/>
    <n v="0"/>
  </r>
  <r>
    <x v="9"/>
    <s v="Octavia"/>
    <n v="1395"/>
    <s v="Petrol"/>
    <m/>
    <n v="0"/>
    <n v="1.395"/>
    <n v="0"/>
  </r>
  <r>
    <x v="9"/>
    <s v="Octavia"/>
    <n v="1968"/>
    <s v="Diesel"/>
    <m/>
    <n v="0"/>
    <n v="1.968"/>
    <n v="0"/>
  </r>
  <r>
    <x v="9"/>
    <s v="Octavia"/>
    <n v="1395"/>
    <s v="Petrol"/>
    <m/>
    <n v="0"/>
    <n v="1.395"/>
    <n v="0"/>
  </r>
  <r>
    <x v="9"/>
    <s v="Octavia"/>
    <n v="1798"/>
    <s v="Petrol"/>
    <m/>
    <n v="0"/>
    <n v="1.798"/>
    <n v="0"/>
  </r>
  <r>
    <x v="9"/>
    <s v="Octavia"/>
    <n v="1968"/>
    <s v="Diesel"/>
    <m/>
    <n v="0"/>
    <n v="1.968"/>
    <n v="0"/>
  </r>
  <r>
    <x v="9"/>
    <s v="Octavia"/>
    <n v="1968"/>
    <s v="Diesel"/>
    <m/>
    <n v="0"/>
    <n v="1.968"/>
    <n v="0"/>
  </r>
  <r>
    <x v="9"/>
    <s v="Octavia"/>
    <n v="1798"/>
    <s v="Petrol"/>
    <m/>
    <n v="0"/>
    <n v="1.798"/>
    <n v="0"/>
  </r>
  <r>
    <x v="9"/>
    <s v="Octavia"/>
    <n v="1968"/>
    <s v="Diesel"/>
    <m/>
    <n v="0"/>
    <n v="1.968"/>
    <n v="0"/>
  </r>
  <r>
    <x v="9"/>
    <s v="Octavia"/>
    <n v="1395"/>
    <s v="Petrol"/>
    <m/>
    <n v="0"/>
    <n v="1.395"/>
    <n v="0"/>
  </r>
  <r>
    <x v="9"/>
    <s v="Octavia"/>
    <n v="1968"/>
    <s v="Diesel"/>
    <m/>
    <n v="0"/>
    <n v="1.968"/>
    <n v="0"/>
  </r>
  <r>
    <x v="9"/>
    <s v="Octavia"/>
    <n v="1798"/>
    <s v="Petrol"/>
    <m/>
    <n v="0"/>
    <n v="1.798"/>
    <n v="0"/>
  </r>
  <r>
    <x v="9"/>
    <s v="Octavia"/>
    <n v="1968"/>
    <s v="Diesel"/>
    <m/>
    <n v="0"/>
    <n v="1.968"/>
    <n v="0"/>
  </r>
  <r>
    <x v="8"/>
    <s v="6-Series"/>
    <n v="4395"/>
    <s v="Petrol"/>
    <n v="4.45"/>
    <n v="10.467067500000001"/>
    <n v="4.3949999999999996"/>
    <n v="2.3815853242320824"/>
  </r>
  <r>
    <x v="6"/>
    <s v="Land Cruiser"/>
    <n v="4461"/>
    <s v="Diesel"/>
    <n v="5.3"/>
    <n v="12.466394999999999"/>
    <n v="4.4610000000000003"/>
    <n v="2.7945292535305981"/>
  </r>
  <r>
    <x v="4"/>
    <s v="Mustang"/>
    <n v="4951"/>
    <s v="Petrol"/>
    <n v="10"/>
    <n v="23.5215"/>
    <n v="4.9509999999999996"/>
    <n v="4.7508584124419313"/>
  </r>
  <r>
    <x v="6"/>
    <s v="Land Cruiser Prado"/>
    <n v="2982"/>
    <s v="Diesel"/>
    <n v="7"/>
    <n v="16.465049999999998"/>
    <n v="2.9820000000000002"/>
    <n v="5.5214788732394355"/>
  </r>
  <r>
    <x v="4"/>
    <s v="Endeavour"/>
    <n v="3198"/>
    <s v="Diesel"/>
    <n v="7.7"/>
    <n v="18.111554999999999"/>
    <n v="3.198"/>
    <n v="5.6634005628517823"/>
  </r>
  <r>
    <x v="8"/>
    <s v="M4"/>
    <n v="2979"/>
    <s v="Petrol"/>
    <n v="7.32"/>
    <n v="17.217738000000001"/>
    <n v="2.9790000000000001"/>
    <n v="5.7797039274924469"/>
  </r>
  <r>
    <x v="6"/>
    <s v="Fortuner"/>
    <n v="2694"/>
    <s v="Petrol"/>
    <n v="7.8"/>
    <n v="18.346769999999999"/>
    <n v="2.694"/>
    <n v="6.8102338530066815"/>
  </r>
  <r>
    <x v="6"/>
    <s v="Fortuner"/>
    <n v="2694"/>
    <s v="Petrol"/>
    <n v="7.8"/>
    <n v="18.346769999999999"/>
    <n v="2.694"/>
    <n v="6.8102338530066815"/>
  </r>
  <r>
    <x v="7"/>
    <s v="Scorpio"/>
    <n v="2179"/>
    <s v="Diesel"/>
    <n v="8.1"/>
    <n v="19.052415"/>
    <n v="2.1789999999999998"/>
    <n v="8.743650757228087"/>
  </r>
  <r>
    <x v="7"/>
    <s v="Bolero Power Plus"/>
    <n v="2523"/>
    <s v="Diesel"/>
    <n v="9.4"/>
    <n v="22.110210000000002"/>
    <n v="2.5230000000000001"/>
    <n v="8.7634601664684908"/>
  </r>
  <r>
    <x v="7"/>
    <s v="Bolero"/>
    <n v="2523"/>
    <s v="Diesel"/>
    <n v="9.4"/>
    <n v="22.110210000000002"/>
    <n v="2.5230000000000001"/>
    <n v="8.7634601664684908"/>
  </r>
  <r>
    <x v="7"/>
    <s v="Bolero"/>
    <n v="2523"/>
    <s v="Diesel"/>
    <n v="9.4"/>
    <n v="22.110210000000002"/>
    <n v="2.5230000000000001"/>
    <n v="8.7634601664684908"/>
  </r>
  <r>
    <x v="7"/>
    <s v="Bolero"/>
    <n v="2523"/>
    <s v="Diesel"/>
    <n v="9.4"/>
    <n v="22.110210000000002"/>
    <n v="2.5230000000000001"/>
    <n v="8.7634601664684908"/>
  </r>
  <r>
    <x v="6"/>
    <s v="Innova Crysta"/>
    <n v="2755"/>
    <s v="Petrol"/>
    <n v="11.2"/>
    <n v="26.344079999999998"/>
    <n v="2.7549999999999999"/>
    <n v="9.5622794918330314"/>
  </r>
  <r>
    <x v="6"/>
    <s v="Innova Crysta"/>
    <n v="2755"/>
    <s v="Petrol"/>
    <n v="11.2"/>
    <n v="26.344079999999998"/>
    <n v="2.7549999999999999"/>
    <n v="9.5622794918330314"/>
  </r>
  <r>
    <x v="7"/>
    <s v="Xylo"/>
    <n v="2489"/>
    <s v="Diesel"/>
    <n v="10.3"/>
    <n v="24.227145"/>
    <n v="2.4889999999999999"/>
    <n v="9.7336862193652074"/>
  </r>
  <r>
    <x v="6"/>
    <s v="Innova Crysta"/>
    <n v="2694"/>
    <s v="Petrol"/>
    <n v="11.2"/>
    <n v="26.344079999999998"/>
    <n v="2.694"/>
    <n v="9.7787973273942086"/>
  </r>
  <r>
    <x v="6"/>
    <s v="Innova Crysta"/>
    <n v="2694"/>
    <s v="Petrol"/>
    <n v="11.2"/>
    <n v="26.344079999999998"/>
    <n v="2.694"/>
    <n v="9.7787973273942086"/>
  </r>
  <r>
    <x v="6"/>
    <s v="Innova Crysta"/>
    <n v="2694"/>
    <s v="Petrol"/>
    <n v="11.2"/>
    <n v="26.344079999999998"/>
    <n v="2.694"/>
    <n v="9.7787973273942086"/>
  </r>
  <r>
    <x v="8"/>
    <s v="M2 Competition"/>
    <n v="2979"/>
    <s v="Petrol"/>
    <n v="12.5"/>
    <n v="29.401875"/>
    <n v="2.9790000000000001"/>
    <n v="9.8697129909365557"/>
  </r>
  <r>
    <x v="8"/>
    <s v="5-Series"/>
    <n v="1995"/>
    <s v="Diesel"/>
    <n v="8.4"/>
    <n v="19.75806"/>
    <n v="1.9950000000000001"/>
    <n v="9.9037894736842098"/>
  </r>
  <r>
    <x v="4"/>
    <s v="Endeavour"/>
    <n v="2198"/>
    <s v="Diesel"/>
    <n v="9.3000000000000007"/>
    <n v="21.874995000000002"/>
    <n v="2.198"/>
    <n v="9.9522270245677902"/>
  </r>
  <r>
    <x v="4"/>
    <s v="Endeavour"/>
    <n v="2198"/>
    <s v="Diesel"/>
    <n v="9.3000000000000007"/>
    <n v="21.874995000000002"/>
    <n v="2.198"/>
    <n v="9.9522270245677902"/>
  </r>
  <r>
    <x v="7"/>
    <s v="Xylo"/>
    <n v="2489"/>
    <s v="Diesel"/>
    <n v="10.7"/>
    <n v="25.168004999999997"/>
    <n v="2.4889999999999999"/>
    <n v="10.111693451185214"/>
  </r>
  <r>
    <x v="7"/>
    <s v="Scorpio"/>
    <n v="2179"/>
    <s v="Diesel"/>
    <n v="9.4"/>
    <n v="22.110210000000002"/>
    <n v="2.1789999999999998"/>
    <n v="10.146952730610373"/>
  </r>
  <r>
    <x v="8"/>
    <s v="5-Series"/>
    <n v="2993"/>
    <s v="Diesel"/>
    <n v="13.1"/>
    <n v="30.813164999999998"/>
    <n v="2.9929999999999999"/>
    <n v="10.29507684597394"/>
  </r>
  <r>
    <x v="8"/>
    <s v="7-Series"/>
    <n v="2993"/>
    <s v="Diesel"/>
    <n v="13.5"/>
    <n v="31.754024999999999"/>
    <n v="2.9929999999999999"/>
    <n v="10.609430337454059"/>
  </r>
  <r>
    <x v="8"/>
    <s v="7-Series"/>
    <n v="2993"/>
    <s v="Diesel"/>
    <n v="13.5"/>
    <n v="31.754024999999999"/>
    <n v="2.9929999999999999"/>
    <n v="10.609430337454059"/>
  </r>
  <r>
    <x v="8"/>
    <s v="7-Series"/>
    <n v="2993"/>
    <s v="Diesel"/>
    <n v="13.5"/>
    <n v="31.754024999999999"/>
    <n v="2.9929999999999999"/>
    <n v="10.609430337454059"/>
  </r>
  <r>
    <x v="6"/>
    <s v="Fortuner"/>
    <n v="2755"/>
    <s v="Diesel"/>
    <n v="12.55"/>
    <n v="29.519482500000002"/>
    <n v="2.7549999999999999"/>
    <n v="10.714875680580764"/>
  </r>
  <r>
    <x v="6"/>
    <s v="Fortuner"/>
    <n v="2755"/>
    <s v="Diesel"/>
    <n v="12.55"/>
    <n v="29.519482500000002"/>
    <n v="2.7549999999999999"/>
    <n v="10.714875680580764"/>
  </r>
  <r>
    <x v="6"/>
    <s v="Fortuner"/>
    <n v="2755"/>
    <s v="Diesel"/>
    <n v="12.55"/>
    <n v="29.519482500000002"/>
    <n v="2.7549999999999999"/>
    <n v="10.714875680580764"/>
  </r>
  <r>
    <x v="6"/>
    <s v="Fortuner"/>
    <n v="2755"/>
    <s v="Diesel"/>
    <n v="12.55"/>
    <n v="29.519482500000002"/>
    <n v="2.7549999999999999"/>
    <n v="10.714875680580764"/>
  </r>
  <r>
    <x v="6"/>
    <s v="Fortuner"/>
    <n v="2755"/>
    <s v="Diesel"/>
    <n v="12.55"/>
    <n v="29.519482500000002"/>
    <n v="2.7549999999999999"/>
    <n v="10.714875680580764"/>
  </r>
  <r>
    <x v="7"/>
    <s v="Scorpio"/>
    <n v="2523"/>
    <s v="Diesel"/>
    <n v="11.5"/>
    <n v="27.049724999999999"/>
    <n v="2.5230000000000001"/>
    <n v="10.721254458977407"/>
  </r>
  <r>
    <x v="6"/>
    <s v="Innova Crysta"/>
    <n v="2393"/>
    <s v="Petrol"/>
    <n v="11.2"/>
    <n v="26.344079999999998"/>
    <n v="2.3929999999999998"/>
    <n v="11.008809026326787"/>
  </r>
  <r>
    <x v="6"/>
    <s v="Innova Crysta"/>
    <n v="2393"/>
    <s v="Petrol"/>
    <n v="11.2"/>
    <n v="26.344079999999998"/>
    <n v="2.3929999999999998"/>
    <n v="11.008809026326787"/>
  </r>
  <r>
    <x v="6"/>
    <s v="Innova Crysta"/>
    <n v="2393"/>
    <s v="Petrol"/>
    <n v="11.2"/>
    <n v="26.344079999999998"/>
    <n v="2.3929999999999998"/>
    <n v="11.008809026326787"/>
  </r>
  <r>
    <x v="7"/>
    <s v="Bolero"/>
    <n v="2523"/>
    <s v="Diesel"/>
    <n v="12.3"/>
    <n v="28.931445"/>
    <n v="2.5230000000000001"/>
    <n v="11.467080856123662"/>
  </r>
  <r>
    <x v="7"/>
    <s v="Bolero"/>
    <n v="2523"/>
    <s v="Diesel"/>
    <n v="12.3"/>
    <n v="28.931445"/>
    <n v="2.5230000000000001"/>
    <n v="11.467080856123662"/>
  </r>
  <r>
    <x v="7"/>
    <s v="Bolero Power Plus"/>
    <n v="2523"/>
    <s v="Diesel"/>
    <n v="12.4"/>
    <n v="29.16666"/>
    <n v="2.5230000000000001"/>
    <n v="11.560309155766944"/>
  </r>
  <r>
    <x v="0"/>
    <s v="Safari Storme"/>
    <n v="2179"/>
    <s v="Diesel"/>
    <n v="10.8"/>
    <n v="25.403220000000001"/>
    <n v="2.1789999999999998"/>
    <n v="11.65820100963745"/>
  </r>
  <r>
    <x v="0"/>
    <s v="Safari Storme"/>
    <n v="2179"/>
    <s v="Diesel"/>
    <n v="10.8"/>
    <n v="25.403220000000001"/>
    <n v="2.1789999999999998"/>
    <n v="11.65820100963745"/>
  </r>
  <r>
    <x v="0"/>
    <s v="Safari Storme"/>
    <n v="2179"/>
    <s v="Diesel"/>
    <n v="10.8"/>
    <n v="25.403220000000001"/>
    <n v="2.1789999999999998"/>
    <n v="11.65820100963745"/>
  </r>
  <r>
    <x v="6"/>
    <s v="Innova Crysta"/>
    <n v="2393"/>
    <s v="Diesel"/>
    <n v="12"/>
    <n v="28.2258"/>
    <n v="2.3929999999999998"/>
    <n v="11.795152528207272"/>
  </r>
  <r>
    <x v="6"/>
    <s v="Innova Crysta"/>
    <n v="2393"/>
    <s v="Diesel"/>
    <n v="12"/>
    <n v="28.2258"/>
    <n v="2.3929999999999998"/>
    <n v="11.795152528207272"/>
  </r>
  <r>
    <x v="6"/>
    <s v="Innova Crysta"/>
    <n v="2393"/>
    <s v="Diesel"/>
    <n v="12"/>
    <n v="28.2258"/>
    <n v="2.3929999999999998"/>
    <n v="11.795152528207272"/>
  </r>
  <r>
    <x v="6"/>
    <s v="Innova Crysta"/>
    <n v="2393"/>
    <s v="Diesel"/>
    <n v="12"/>
    <n v="28.2258"/>
    <n v="2.3929999999999998"/>
    <n v="11.795152528207272"/>
  </r>
  <r>
    <x v="6"/>
    <s v="Innova Crysta"/>
    <n v="2393"/>
    <s v="Diesel"/>
    <n v="12"/>
    <n v="28.2258"/>
    <n v="2.3929999999999998"/>
    <n v="11.795152528207272"/>
  </r>
  <r>
    <x v="6"/>
    <s v="Innova Crysta"/>
    <n v="2393"/>
    <s v="Diesel"/>
    <n v="12"/>
    <n v="28.2258"/>
    <n v="2.3929999999999998"/>
    <n v="11.795152528207272"/>
  </r>
  <r>
    <x v="6"/>
    <s v="Innova Crysta"/>
    <n v="2393"/>
    <s v="Diesel"/>
    <n v="12"/>
    <n v="28.2258"/>
    <n v="2.3929999999999998"/>
    <n v="11.795152528207272"/>
  </r>
  <r>
    <x v="6"/>
    <s v="Innova Crysta"/>
    <n v="2393"/>
    <s v="Diesel"/>
    <n v="12"/>
    <n v="28.2258"/>
    <n v="2.3929999999999998"/>
    <n v="11.795152528207272"/>
  </r>
  <r>
    <x v="7"/>
    <s v="Xylo"/>
    <n v="2179"/>
    <s v="Diesel"/>
    <n v="11.4"/>
    <n v="26.814510000000002"/>
    <n v="2.1789999999999998"/>
    <n v="12.305878843506198"/>
  </r>
  <r>
    <x v="7"/>
    <s v="Xylo"/>
    <n v="2179"/>
    <s v="Diesel"/>
    <n v="11.4"/>
    <n v="26.814510000000002"/>
    <n v="2.1789999999999998"/>
    <n v="12.305878843506198"/>
  </r>
  <r>
    <x v="7"/>
    <s v="Xylo"/>
    <n v="2179"/>
    <s v="Diesel"/>
    <n v="11.4"/>
    <n v="26.814510000000002"/>
    <n v="2.1789999999999998"/>
    <n v="12.305878843506198"/>
  </r>
  <r>
    <x v="7"/>
    <s v="Scorpio"/>
    <n v="2179"/>
    <s v="Diesel"/>
    <n v="11.5"/>
    <n v="27.049724999999999"/>
    <n v="2.1789999999999998"/>
    <n v="12.413825149150988"/>
  </r>
  <r>
    <x v="7"/>
    <s v="Scorpio"/>
    <n v="2179"/>
    <s v="Diesel"/>
    <n v="11.5"/>
    <n v="27.049724999999999"/>
    <n v="2.1789999999999998"/>
    <n v="12.413825149150988"/>
  </r>
  <r>
    <x v="7"/>
    <s v="Scorpio"/>
    <n v="2179"/>
    <s v="Diesel"/>
    <n v="11.5"/>
    <n v="27.049724999999999"/>
    <n v="2.1789999999999998"/>
    <n v="12.413825149150988"/>
  </r>
  <r>
    <x v="7"/>
    <s v="Scorpio"/>
    <n v="2179"/>
    <s v="Diesel"/>
    <n v="11.5"/>
    <n v="27.049724999999999"/>
    <n v="2.1789999999999998"/>
    <n v="12.413825149150988"/>
  </r>
  <r>
    <x v="7"/>
    <s v="Scorpio"/>
    <n v="2179"/>
    <s v="Diesel"/>
    <n v="11.5"/>
    <n v="27.049724999999999"/>
    <n v="2.1789999999999998"/>
    <n v="12.413825149150988"/>
  </r>
  <r>
    <x v="7"/>
    <s v="Scorpio"/>
    <n v="2179"/>
    <s v="Diesel"/>
    <n v="11.5"/>
    <n v="27.049724999999999"/>
    <n v="2.1789999999999998"/>
    <n v="12.413825149150988"/>
  </r>
  <r>
    <x v="6"/>
    <s v="Corolla Altis"/>
    <n v="1798"/>
    <s v="Petrol"/>
    <n v="9.5"/>
    <n v="22.345424999999999"/>
    <n v="1.798"/>
    <n v="12.427933815350388"/>
  </r>
  <r>
    <x v="6"/>
    <s v="Corolla Altis"/>
    <n v="1798"/>
    <s v="Petrol"/>
    <n v="9.5"/>
    <n v="22.345424999999999"/>
    <n v="1.798"/>
    <n v="12.427933815350388"/>
  </r>
  <r>
    <x v="6"/>
    <s v="Corolla Altis"/>
    <n v="1798"/>
    <s v="Petrol"/>
    <n v="9.5"/>
    <n v="22.345424999999999"/>
    <n v="1.798"/>
    <n v="12.427933815350388"/>
  </r>
  <r>
    <x v="6"/>
    <s v="Corolla Altis"/>
    <n v="1798"/>
    <s v="Petrol"/>
    <n v="9.5"/>
    <n v="22.345424999999999"/>
    <n v="1.798"/>
    <n v="12.427933815350388"/>
  </r>
  <r>
    <x v="9"/>
    <s v="Superb"/>
    <n v="1798"/>
    <s v="Petrol"/>
    <n v="10.1"/>
    <n v="23.756715"/>
    <n v="1.798"/>
    <n v="13.21285595105673"/>
  </r>
  <r>
    <x v="9"/>
    <s v="Superb"/>
    <n v="1798"/>
    <s v="Petrol"/>
    <n v="10.1"/>
    <n v="23.756715"/>
    <n v="1.798"/>
    <n v="13.21285595105673"/>
  </r>
  <r>
    <x v="9"/>
    <s v="Superb"/>
    <n v="1798"/>
    <s v="Petrol"/>
    <n v="10.6"/>
    <n v="24.932789999999997"/>
    <n v="1.798"/>
    <n v="13.866957730812011"/>
  </r>
  <r>
    <x v="9"/>
    <s v="Superb Sportline"/>
    <n v="1798"/>
    <s v="Petrol"/>
    <n v="11.3"/>
    <n v="26.579295000000002"/>
    <n v="1.798"/>
    <n v="14.782700222469412"/>
  </r>
  <r>
    <x v="9"/>
    <s v="Superb"/>
    <n v="1798"/>
    <s v="Petrol"/>
    <n v="11.3"/>
    <n v="26.579295000000002"/>
    <n v="1.798"/>
    <n v="14.782700222469412"/>
  </r>
  <r>
    <x v="0"/>
    <s v="Safari Storme"/>
    <n v="2179"/>
    <s v="Diesel"/>
    <n v="13.93"/>
    <n v="32.765449499999995"/>
    <n v="2.1789999999999998"/>
    <n v="15.036920376319411"/>
  </r>
  <r>
    <x v="0"/>
    <s v="Hexa"/>
    <n v="2179"/>
    <s v="Diesel"/>
    <n v="14"/>
    <n v="32.930099999999996"/>
    <n v="2.1789999999999998"/>
    <n v="15.112482790270766"/>
  </r>
  <r>
    <x v="0"/>
    <s v="Hexa"/>
    <n v="2179"/>
    <s v="Diesel"/>
    <n v="14"/>
    <n v="32.930099999999996"/>
    <n v="2.1789999999999998"/>
    <n v="15.112482790270766"/>
  </r>
  <r>
    <x v="0"/>
    <s v="Hexa"/>
    <n v="2179"/>
    <s v="Diesel"/>
    <n v="14"/>
    <n v="32.930099999999996"/>
    <n v="2.1789999999999998"/>
    <n v="15.112482790270766"/>
  </r>
  <r>
    <x v="0"/>
    <s v="Hexa"/>
    <n v="2179"/>
    <s v="Diesel"/>
    <n v="14"/>
    <n v="32.930099999999996"/>
    <n v="2.1789999999999998"/>
    <n v="15.112482790270766"/>
  </r>
  <r>
    <x v="0"/>
    <s v="Hexa"/>
    <n v="2179"/>
    <s v="Diesel"/>
    <n v="14"/>
    <n v="32.930099999999996"/>
    <n v="2.1789999999999998"/>
    <n v="15.112482790270766"/>
  </r>
  <r>
    <x v="0"/>
    <s v="Hexa"/>
    <n v="2179"/>
    <s v="Diesel"/>
    <n v="14"/>
    <n v="32.930099999999996"/>
    <n v="2.1789999999999998"/>
    <n v="15.112482790270766"/>
  </r>
  <r>
    <x v="0"/>
    <s v="Hexa"/>
    <n v="2179"/>
    <s v="Diesel"/>
    <n v="14"/>
    <n v="32.930099999999996"/>
    <n v="2.1789999999999998"/>
    <n v="15.112482790270766"/>
  </r>
  <r>
    <x v="2"/>
    <s v="Elantra"/>
    <n v="1999"/>
    <s v="Petrol"/>
    <n v="13.1"/>
    <n v="30.813164999999998"/>
    <n v="1.9990000000000001"/>
    <n v="15.414289644822409"/>
  </r>
  <r>
    <x v="2"/>
    <s v="Elantra"/>
    <n v="1999"/>
    <s v="Petrol"/>
    <n v="13.1"/>
    <n v="30.813164999999998"/>
    <n v="1.9990000000000001"/>
    <n v="15.414289644822409"/>
  </r>
  <r>
    <x v="2"/>
    <s v="Elantra"/>
    <n v="1999"/>
    <s v="Petrol"/>
    <n v="13.1"/>
    <n v="30.813164999999998"/>
    <n v="1.9990000000000001"/>
    <n v="15.414289644822409"/>
  </r>
  <r>
    <x v="2"/>
    <s v="Elantra"/>
    <n v="1999"/>
    <s v="Petrol"/>
    <n v="13.1"/>
    <n v="30.813164999999998"/>
    <n v="1.9990000000000001"/>
    <n v="15.414289644822409"/>
  </r>
  <r>
    <x v="2"/>
    <s v="Tucson"/>
    <n v="1999"/>
    <s v="Petrol"/>
    <n v="13.3"/>
    <n v="31.283595000000002"/>
    <n v="1.9990000000000001"/>
    <n v="15.649622311155579"/>
  </r>
  <r>
    <x v="2"/>
    <s v="Tucson"/>
    <n v="1999"/>
    <s v="Petrol"/>
    <n v="13.3"/>
    <n v="31.283595000000002"/>
    <n v="1.9990000000000001"/>
    <n v="15.649622311155579"/>
  </r>
  <r>
    <x v="2"/>
    <s v="Tucson"/>
    <n v="1999"/>
    <s v="Petrol"/>
    <n v="13.3"/>
    <n v="31.283595000000002"/>
    <n v="1.9990000000000001"/>
    <n v="15.649622311155579"/>
  </r>
  <r>
    <x v="2"/>
    <s v="Tucson"/>
    <n v="1999"/>
    <s v="Petrol"/>
    <n v="13.3"/>
    <n v="31.283595000000002"/>
    <n v="1.9990000000000001"/>
    <n v="15.649622311155579"/>
  </r>
  <r>
    <x v="3"/>
    <s v="Duster"/>
    <n v="1498"/>
    <s v="Petrol"/>
    <n v="10"/>
    <n v="23.5215"/>
    <n v="1.498"/>
    <n v="15.701935914552736"/>
  </r>
  <r>
    <x v="3"/>
    <s v="Duster"/>
    <n v="1498"/>
    <s v="Petrol"/>
    <n v="10"/>
    <n v="23.5215"/>
    <n v="1.498"/>
    <n v="15.701935914552736"/>
  </r>
  <r>
    <x v="3"/>
    <s v="Duster"/>
    <n v="1498"/>
    <s v="Petrol"/>
    <n v="10.199999999999999"/>
    <n v="23.991929999999996"/>
    <n v="1.498"/>
    <n v="16.01597463284379"/>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7"/>
    <s v="Xuv500"/>
    <n v="2179"/>
    <s v="Diesel"/>
    <n v="16"/>
    <n v="37.634399999999999"/>
    <n v="2.1789999999999998"/>
    <n v="17.271408903166591"/>
  </r>
  <r>
    <x v="9"/>
    <s v="Monte Carlo"/>
    <n v="1598"/>
    <s v="Petrol"/>
    <n v="12"/>
    <n v="28.2258"/>
    <n v="1.5980000000000001"/>
    <n v="17.663204005006257"/>
  </r>
  <r>
    <x v="9"/>
    <s v="Monte Carlo"/>
    <n v="1598"/>
    <s v="Petrol"/>
    <n v="12"/>
    <n v="28.2258"/>
    <n v="1.5980000000000001"/>
    <n v="17.663204005006257"/>
  </r>
  <r>
    <x v="9"/>
    <s v="Rapid"/>
    <n v="1598"/>
    <s v="Petrol"/>
    <n v="12"/>
    <n v="28.2258"/>
    <n v="1.5980000000000001"/>
    <n v="17.663204005006257"/>
  </r>
  <r>
    <x v="9"/>
    <s v="Rapid"/>
    <n v="1598"/>
    <s v="Petrol"/>
    <n v="12"/>
    <n v="28.2258"/>
    <n v="1.5980000000000001"/>
    <n v="17.663204005006257"/>
  </r>
  <r>
    <x v="9"/>
    <s v="Rapid"/>
    <n v="1598"/>
    <s v="Petrol"/>
    <n v="12"/>
    <n v="28.2258"/>
    <n v="1.5980000000000001"/>
    <n v="17.663204005006257"/>
  </r>
  <r>
    <x v="9"/>
    <s v="Rapid"/>
    <n v="1598"/>
    <s v="Petrol"/>
    <n v="12"/>
    <n v="28.2258"/>
    <n v="1.5980000000000001"/>
    <n v="17.663204005006257"/>
  </r>
  <r>
    <x v="9"/>
    <s v="Rapid"/>
    <n v="1598"/>
    <s v="Petrol"/>
    <n v="12"/>
    <n v="28.2258"/>
    <n v="1.5980000000000001"/>
    <n v="17.663204005006257"/>
  </r>
  <r>
    <x v="9"/>
    <s v="Rapid"/>
    <n v="1598"/>
    <s v="Petrol"/>
    <n v="12"/>
    <n v="28.2258"/>
    <n v="1.5980000000000001"/>
    <n v="17.663204005006257"/>
  </r>
  <r>
    <x v="9"/>
    <s v="Rapid"/>
    <n v="1598"/>
    <s v="Petrol"/>
    <n v="12"/>
    <n v="28.2258"/>
    <n v="1.5980000000000001"/>
    <n v="17.663204005006257"/>
  </r>
  <r>
    <x v="8"/>
    <s v="5-Series"/>
    <n v="1998"/>
    <s v="Petrol"/>
    <n v="15.01"/>
    <n v="35.305771499999999"/>
    <n v="1.998"/>
    <n v="17.670556306306306"/>
  </r>
  <r>
    <x v="5"/>
    <s v="Vento"/>
    <n v="1598"/>
    <s v="Petrol"/>
    <n v="12.1"/>
    <n v="28.461015"/>
    <n v="1.5980000000000001"/>
    <n v="17.810397371714643"/>
  </r>
  <r>
    <x v="9"/>
    <s v="Superb Sportline"/>
    <n v="1968"/>
    <s v="Diesel"/>
    <n v="15.1"/>
    <n v="35.517465000000001"/>
    <n v="1.968"/>
    <n v="18.04749237804878"/>
  </r>
  <r>
    <x v="9"/>
    <s v="Kodiaq"/>
    <n v="1968"/>
    <s v="Diesel"/>
    <n v="15.1"/>
    <n v="35.517465000000001"/>
    <n v="1.968"/>
    <n v="18.04749237804878"/>
  </r>
  <r>
    <x v="9"/>
    <s v="Kodiaq"/>
    <n v="1968"/>
    <s v="Diesel"/>
    <n v="15.1"/>
    <n v="35.517465000000001"/>
    <n v="1.968"/>
    <n v="18.04749237804878"/>
  </r>
  <r>
    <x v="9"/>
    <s v="Kodiaq"/>
    <n v="1968"/>
    <s v="Diesel"/>
    <n v="15.1"/>
    <n v="35.517465000000001"/>
    <n v="1.968"/>
    <n v="18.04749237804878"/>
  </r>
  <r>
    <x v="9"/>
    <s v="Superb"/>
    <n v="1968"/>
    <s v="Diesel"/>
    <n v="15.1"/>
    <n v="35.517465000000001"/>
    <n v="1.968"/>
    <n v="18.04749237804878"/>
  </r>
  <r>
    <x v="9"/>
    <s v="Superb"/>
    <n v="1968"/>
    <s v="Diesel"/>
    <n v="15.1"/>
    <n v="35.517465000000001"/>
    <n v="1.968"/>
    <n v="18.04749237804878"/>
  </r>
  <r>
    <x v="9"/>
    <s v="Superb"/>
    <n v="1968"/>
    <s v="Diesel"/>
    <n v="15.1"/>
    <n v="35.517465000000001"/>
    <n v="1.968"/>
    <n v="18.04749237804878"/>
  </r>
  <r>
    <x v="1"/>
    <s v="Gypsy"/>
    <n v="1298"/>
    <s v="Petrol"/>
    <n v="10.199999999999999"/>
    <n v="23.991929999999996"/>
    <n v="1.298"/>
    <n v="18.48376733436055"/>
  </r>
  <r>
    <x v="1"/>
    <s v="Gypsy"/>
    <n v="1298"/>
    <s v="Petrol"/>
    <n v="10.199999999999999"/>
    <n v="23.991929999999996"/>
    <n v="1.298"/>
    <n v="18.48376733436055"/>
  </r>
  <r>
    <x v="8"/>
    <s v="X1"/>
    <n v="1998"/>
    <s v="Petrol"/>
    <n v="15.71"/>
    <n v="36.952276500000004"/>
    <n v="1.998"/>
    <n v="18.494632882882886"/>
  </r>
  <r>
    <x v="8"/>
    <s v="X3"/>
    <n v="1998"/>
    <s v="Petrol"/>
    <n v="16"/>
    <n v="37.634399999999999"/>
    <n v="1.998"/>
    <n v="18.836036036036035"/>
  </r>
  <r>
    <x v="8"/>
    <s v="X3"/>
    <n v="1995"/>
    <s v="Diesel"/>
    <n v="16"/>
    <n v="37.634399999999999"/>
    <n v="1.9950000000000001"/>
    <n v="18.864360902255637"/>
  </r>
  <r>
    <x v="8"/>
    <s v="X3"/>
    <n v="1995"/>
    <s v="Diesel"/>
    <n v="16"/>
    <n v="37.634399999999999"/>
    <n v="1.9950000000000001"/>
    <n v="18.864360902255637"/>
  </r>
  <r>
    <x v="2"/>
    <s v="Tucson"/>
    <n v="1995"/>
    <s v="Diesel"/>
    <n v="16.38"/>
    <n v="38.528216999999998"/>
    <n v="1.9950000000000001"/>
    <n v="19.31238947368421"/>
  </r>
  <r>
    <x v="2"/>
    <s v="Tucson"/>
    <n v="1995"/>
    <s v="Diesel"/>
    <n v="16.38"/>
    <n v="38.528216999999998"/>
    <n v="1.9950000000000001"/>
    <n v="19.31238947368421"/>
  </r>
  <r>
    <x v="2"/>
    <s v="Tucson"/>
    <n v="1995"/>
    <s v="Diesel"/>
    <n v="16.38"/>
    <n v="38.528216999999998"/>
    <n v="1.9950000000000001"/>
    <n v="19.31238947368421"/>
  </r>
  <r>
    <x v="2"/>
    <s v="Tucson"/>
    <n v="1995"/>
    <s v="Diesel"/>
    <n v="16.38"/>
    <n v="38.528216999999998"/>
    <n v="1.9950000000000001"/>
    <n v="19.31238947368421"/>
  </r>
  <r>
    <x v="7"/>
    <s v="Bolero Power Plus"/>
    <n v="1493"/>
    <s v="Diesel"/>
    <n v="12.4"/>
    <n v="29.16666"/>
    <n v="1.4930000000000001"/>
    <n v="19.535606162089749"/>
  </r>
  <r>
    <x v="7"/>
    <s v="Bolero Power Plus"/>
    <n v="1493"/>
    <s v="Diesel"/>
    <n v="12.4"/>
    <n v="29.16666"/>
    <n v="1.4930000000000001"/>
    <n v="19.535606162089749"/>
  </r>
  <r>
    <x v="7"/>
    <s v="Bolero Power Plus"/>
    <n v="1493"/>
    <s v="Diesel"/>
    <n v="12.4"/>
    <n v="29.16666"/>
    <n v="1.4930000000000001"/>
    <n v="19.535606162089749"/>
  </r>
  <r>
    <x v="7"/>
    <s v="Bolero Power Plus"/>
    <n v="1493"/>
    <s v="Diesel"/>
    <n v="12.4"/>
    <n v="29.16666"/>
    <n v="1.4930000000000001"/>
    <n v="19.535606162089749"/>
  </r>
  <r>
    <x v="6"/>
    <s v="Prius"/>
    <n v="1798"/>
    <s v="Hybrid"/>
    <n v="15.1"/>
    <n v="35.517465000000001"/>
    <n v="1.798"/>
    <n v="19.753873748609568"/>
  </r>
  <r>
    <x v="7"/>
    <s v="Tuv300 Plus"/>
    <n v="2179"/>
    <s v="Diesel"/>
    <n v="18.489999999999998"/>
    <n v="43.491253499999999"/>
    <n v="2.1789999999999998"/>
    <n v="19.959271913721892"/>
  </r>
  <r>
    <x v="7"/>
    <s v="Tuv300 Plus"/>
    <n v="2179"/>
    <s v="Diesel"/>
    <n v="18.489999999999998"/>
    <n v="43.491253499999999"/>
    <n v="2.1789999999999998"/>
    <n v="19.959271913721892"/>
  </r>
  <r>
    <x v="7"/>
    <s v="Tuv300 Plus"/>
    <n v="2179"/>
    <s v="Diesel"/>
    <n v="18.489999999999998"/>
    <n v="43.491253499999999"/>
    <n v="2.1789999999999998"/>
    <n v="19.959271913721892"/>
  </r>
  <r>
    <x v="7"/>
    <s v="Nuvosport"/>
    <n v="1493"/>
    <s v="Diesel"/>
    <n v="12.8"/>
    <n v="30.107520000000001"/>
    <n v="1.4930000000000001"/>
    <n v="20.165787006028129"/>
  </r>
  <r>
    <x v="7"/>
    <s v="Nuvosport"/>
    <n v="1493"/>
    <s v="Diesel"/>
    <n v="12.8"/>
    <n v="30.107520000000001"/>
    <n v="1.4930000000000001"/>
    <n v="20.165787006028129"/>
  </r>
  <r>
    <x v="2"/>
    <s v="Verna"/>
    <n v="1582"/>
    <s v="Diesel"/>
    <n v="14"/>
    <n v="32.930099999999996"/>
    <n v="1.5820000000000001"/>
    <n v="20.815486725663714"/>
  </r>
  <r>
    <x v="2"/>
    <s v="Verna"/>
    <n v="1582"/>
    <s v="Diesel"/>
    <n v="14"/>
    <n v="32.930099999999996"/>
    <n v="1.5820000000000001"/>
    <n v="20.815486725663714"/>
  </r>
  <r>
    <x v="8"/>
    <s v="X1"/>
    <n v="1995"/>
    <s v="Diesel"/>
    <n v="18"/>
    <n v="42.338700000000003"/>
    <n v="1.9950000000000001"/>
    <n v="21.222406015037595"/>
  </r>
  <r>
    <x v="8"/>
    <s v="X1"/>
    <n v="1995"/>
    <s v="Diesel"/>
    <n v="18"/>
    <n v="42.338700000000003"/>
    <n v="1.9950000000000001"/>
    <n v="21.222406015037595"/>
  </r>
  <r>
    <x v="8"/>
    <s v="X1"/>
    <n v="1995"/>
    <s v="Diesel"/>
    <n v="18"/>
    <n v="42.338700000000003"/>
    <n v="1.9950000000000001"/>
    <n v="21.222406015037595"/>
  </r>
  <r>
    <x v="6"/>
    <s v="Platinum Etios"/>
    <n v="1496"/>
    <s v="Petrol"/>
    <n v="13.6"/>
    <n v="31.989239999999999"/>
    <n v="1.496"/>
    <n v="21.383181818181818"/>
  </r>
  <r>
    <x v="6"/>
    <s v="Platinum Etios"/>
    <n v="1496"/>
    <s v="Petrol"/>
    <n v="13.6"/>
    <n v="31.989239999999999"/>
    <n v="1.496"/>
    <n v="21.383181818181818"/>
  </r>
  <r>
    <x v="6"/>
    <s v="Platinum Etios"/>
    <n v="1496"/>
    <s v="Petrol"/>
    <n v="13.6"/>
    <n v="31.989239999999999"/>
    <n v="1.496"/>
    <n v="21.383181818181818"/>
  </r>
  <r>
    <x v="6"/>
    <s v="Platinum Etios"/>
    <n v="1496"/>
    <s v="Petrol"/>
    <n v="13.6"/>
    <n v="31.989239999999999"/>
    <n v="1.496"/>
    <n v="21.383181818181818"/>
  </r>
  <r>
    <x v="6"/>
    <s v="Platinum Etios"/>
    <n v="1496"/>
    <s v="Petrol"/>
    <n v="13.6"/>
    <n v="31.989239999999999"/>
    <n v="1.496"/>
    <n v="21.383181818181818"/>
  </r>
  <r>
    <x v="1"/>
    <s v="Eeco"/>
    <n v="1196"/>
    <s v="Petrol"/>
    <n v="11"/>
    <n v="25.873649999999998"/>
    <n v="1.196"/>
    <n v="21.633486622073576"/>
  </r>
  <r>
    <x v="7"/>
    <s v="Nuvosport"/>
    <n v="1493"/>
    <s v="Diesel"/>
    <n v="13.8"/>
    <n v="32.459670000000003"/>
    <n v="1.4930000000000001"/>
    <n v="21.74123911587408"/>
  </r>
  <r>
    <x v="7"/>
    <s v="Nuvosport"/>
    <n v="1493"/>
    <s v="Diesel"/>
    <n v="13.8"/>
    <n v="32.459670000000003"/>
    <n v="1.4930000000000001"/>
    <n v="21.74123911587408"/>
  </r>
  <r>
    <x v="7"/>
    <s v="Nuvosport"/>
    <n v="1493"/>
    <s v="Diesel"/>
    <n v="13.8"/>
    <n v="32.459670000000003"/>
    <n v="1.4930000000000001"/>
    <n v="21.74123911587408"/>
  </r>
  <r>
    <x v="7"/>
    <s v="Nuvosport"/>
    <n v="1493"/>
    <s v="Diesel"/>
    <n v="13.8"/>
    <n v="32.459670000000003"/>
    <n v="1.4930000000000001"/>
    <n v="21.74123911587408"/>
  </r>
  <r>
    <x v="2"/>
    <s v="Creta"/>
    <n v="1591"/>
    <s v="Petrol"/>
    <n v="15.29"/>
    <n v="35.964373500000001"/>
    <n v="1.591"/>
    <n v="22.604885920804527"/>
  </r>
  <r>
    <x v="2"/>
    <s v="Creta"/>
    <n v="1591"/>
    <s v="Petrol"/>
    <n v="15.29"/>
    <n v="35.964373500000001"/>
    <n v="1.591"/>
    <n v="22.604885920804527"/>
  </r>
  <r>
    <x v="2"/>
    <s v="Creta"/>
    <n v="1591"/>
    <s v="Petrol"/>
    <n v="15.29"/>
    <n v="35.964373500000001"/>
    <n v="1.591"/>
    <n v="22.604885920804527"/>
  </r>
  <r>
    <x v="2"/>
    <s v="Creta"/>
    <n v="1591"/>
    <s v="Petrol"/>
    <n v="15.29"/>
    <n v="35.964373500000001"/>
    <n v="1.591"/>
    <n v="22.604885920804527"/>
  </r>
  <r>
    <x v="2"/>
    <s v="Creta"/>
    <n v="1591"/>
    <s v="Petrol"/>
    <n v="15.29"/>
    <n v="35.964373500000001"/>
    <n v="1.591"/>
    <n v="22.604885920804527"/>
  </r>
  <r>
    <x v="2"/>
    <s v="Creta"/>
    <n v="1591"/>
    <s v="Petrol"/>
    <n v="15.29"/>
    <n v="35.964373500000001"/>
    <n v="1.591"/>
    <n v="22.604885920804527"/>
  </r>
  <r>
    <x v="2"/>
    <s v="Creta"/>
    <n v="1591"/>
    <s v="Petrol"/>
    <n v="15.29"/>
    <n v="35.964373500000001"/>
    <n v="1.591"/>
    <n v="22.604885920804527"/>
  </r>
  <r>
    <x v="2"/>
    <s v="Creta"/>
    <n v="1591"/>
    <s v="Petrol"/>
    <n v="15.29"/>
    <n v="35.964373500000001"/>
    <n v="1.591"/>
    <n v="22.604885920804527"/>
  </r>
  <r>
    <x v="9"/>
    <s v="Rapid"/>
    <n v="1498"/>
    <s v="Diesel"/>
    <n v="14.5"/>
    <n v="34.106175"/>
    <n v="1.498"/>
    <n v="22.767807076101469"/>
  </r>
  <r>
    <x v="9"/>
    <s v="Rapid"/>
    <n v="1498"/>
    <s v="Diesel"/>
    <n v="14.5"/>
    <n v="34.106175"/>
    <n v="1.498"/>
    <n v="22.767807076101469"/>
  </r>
  <r>
    <x v="9"/>
    <s v="Rapid"/>
    <n v="1498"/>
    <s v="Diesel"/>
    <n v="14.5"/>
    <n v="34.106175"/>
    <n v="1.498"/>
    <n v="22.767807076101469"/>
  </r>
  <r>
    <x v="6"/>
    <s v="Etios Cross"/>
    <n v="1496"/>
    <s v="Petrol"/>
    <n v="15"/>
    <n v="35.282249999999998"/>
    <n v="1.496"/>
    <n v="23.584391711229944"/>
  </r>
  <r>
    <x v="1"/>
    <s v="Eeco"/>
    <n v="1196"/>
    <s v="Petrol"/>
    <n v="12"/>
    <n v="28.2258"/>
    <n v="1.196"/>
    <n v="23.60016722408027"/>
  </r>
  <r>
    <x v="1"/>
    <s v="Eeco"/>
    <n v="1196"/>
    <s v="Petrol"/>
    <n v="12"/>
    <n v="28.2258"/>
    <n v="1.196"/>
    <n v="23.60016722408027"/>
  </r>
  <r>
    <x v="5"/>
    <s v="Ameo"/>
    <n v="1498"/>
    <s v="Diesel"/>
    <n v="15.3"/>
    <n v="35.987895000000002"/>
    <n v="1.498"/>
    <n v="24.02396194926569"/>
  </r>
  <r>
    <x v="5"/>
    <s v="Ameo"/>
    <n v="1498"/>
    <s v="Diesel"/>
    <n v="15.3"/>
    <n v="35.987895000000002"/>
    <n v="1.498"/>
    <n v="24.02396194926569"/>
  </r>
  <r>
    <x v="5"/>
    <s v="Ameo"/>
    <n v="1498"/>
    <s v="Diesel"/>
    <n v="15.3"/>
    <n v="35.987895000000002"/>
    <n v="1.498"/>
    <n v="24.02396194926569"/>
  </r>
  <r>
    <x v="5"/>
    <s v="Ameo"/>
    <n v="1498"/>
    <s v="Diesel"/>
    <n v="15.3"/>
    <n v="35.987895000000002"/>
    <n v="1.498"/>
    <n v="24.02396194926569"/>
  </r>
  <r>
    <x v="5"/>
    <s v="Ameo"/>
    <n v="1498"/>
    <s v="Diesel"/>
    <n v="15.3"/>
    <n v="35.987895000000002"/>
    <n v="1.498"/>
    <n v="24.02396194926569"/>
  </r>
  <r>
    <x v="1"/>
    <s v="Swift"/>
    <n v="1197"/>
    <s v="Petrol"/>
    <n v="12.6"/>
    <n v="29.637089999999997"/>
    <n v="1.1970000000000001"/>
    <n v="24.759473684210523"/>
  </r>
  <r>
    <x v="2"/>
    <s v="Creta"/>
    <n v="1582"/>
    <s v="Diesel"/>
    <n v="17.010000000000002"/>
    <n v="40.010071500000002"/>
    <n v="1.5820000000000001"/>
    <n v="25.290816371681416"/>
  </r>
  <r>
    <x v="2"/>
    <s v="Creta"/>
    <n v="1582"/>
    <s v="Diesel"/>
    <n v="17.010000000000002"/>
    <n v="40.010071500000002"/>
    <n v="1.5820000000000001"/>
    <n v="25.290816371681416"/>
  </r>
  <r>
    <x v="2"/>
    <s v="Creta"/>
    <n v="1582"/>
    <s v="Diesel"/>
    <n v="17.010000000000002"/>
    <n v="40.010071500000002"/>
    <n v="1.5820000000000001"/>
    <n v="25.290816371681416"/>
  </r>
  <r>
    <x v="2"/>
    <s v="Creta"/>
    <n v="1582"/>
    <s v="Diesel"/>
    <n v="17.010000000000002"/>
    <n v="40.010071500000002"/>
    <n v="1.5820000000000001"/>
    <n v="25.290816371681416"/>
  </r>
  <r>
    <x v="2"/>
    <s v="Creta"/>
    <n v="1582"/>
    <s v="Diesel"/>
    <n v="17.010000000000002"/>
    <n v="40.010071500000002"/>
    <n v="1.5820000000000001"/>
    <n v="25.290816371681416"/>
  </r>
  <r>
    <x v="2"/>
    <s v="Creta"/>
    <n v="1582"/>
    <s v="Diesel"/>
    <n v="17.010000000000002"/>
    <n v="40.010071500000002"/>
    <n v="1.5820000000000001"/>
    <n v="25.290816371681416"/>
  </r>
  <r>
    <x v="3"/>
    <s v="Duster"/>
    <n v="1461"/>
    <s v="Diesel"/>
    <n v="16"/>
    <n v="37.634399999999999"/>
    <n v="1.4610000000000001"/>
    <n v="25.759342915811086"/>
  </r>
  <r>
    <x v="3"/>
    <s v="Duster"/>
    <n v="1461"/>
    <s v="Diesel"/>
    <n v="16"/>
    <n v="37.634399999999999"/>
    <n v="1.4610000000000001"/>
    <n v="25.759342915811086"/>
  </r>
  <r>
    <x v="3"/>
    <s v="Duster"/>
    <n v="1461"/>
    <s v="Diesel"/>
    <n v="16"/>
    <n v="37.634399999999999"/>
    <n v="1.4610000000000001"/>
    <n v="25.759342915811086"/>
  </r>
  <r>
    <x v="3"/>
    <s v="Duster"/>
    <n v="1461"/>
    <s v="Diesel"/>
    <n v="16"/>
    <n v="37.634399999999999"/>
    <n v="1.4610000000000001"/>
    <n v="25.759342915811086"/>
  </r>
  <r>
    <x v="3"/>
    <s v="Duster"/>
    <n v="1461"/>
    <s v="Diesel"/>
    <n v="16"/>
    <n v="37.634399999999999"/>
    <n v="1.4610000000000001"/>
    <n v="25.759342915811086"/>
  </r>
  <r>
    <x v="3"/>
    <s v="Duster"/>
    <n v="1461"/>
    <s v="Diesel"/>
    <n v="16"/>
    <n v="37.634399999999999"/>
    <n v="1.4610000000000001"/>
    <n v="25.759342915811086"/>
  </r>
  <r>
    <x v="0"/>
    <s v="Zest"/>
    <n v="1193"/>
    <s v="Petrol"/>
    <n v="13.2"/>
    <n v="31.048379999999998"/>
    <n v="1.1930000000000001"/>
    <n v="26.025465213746855"/>
  </r>
  <r>
    <x v="0"/>
    <s v="Zest"/>
    <n v="1193"/>
    <s v="Petrol"/>
    <n v="13.2"/>
    <n v="31.048379999999998"/>
    <n v="1.1930000000000001"/>
    <n v="26.025465213746855"/>
  </r>
  <r>
    <x v="0"/>
    <s v="Zest"/>
    <n v="1193"/>
    <s v="Petrol"/>
    <n v="13.2"/>
    <n v="31.048379999999998"/>
    <n v="1.1930000000000001"/>
    <n v="26.025465213746855"/>
  </r>
  <r>
    <x v="0"/>
    <s v="Zest"/>
    <n v="1193"/>
    <s v="Petrol"/>
    <n v="13.2"/>
    <n v="31.048379999999998"/>
    <n v="1.1930000000000001"/>
    <n v="26.025465213746855"/>
  </r>
  <r>
    <x v="2"/>
    <s v="Elite I20"/>
    <n v="1197"/>
    <s v="Petrol"/>
    <n v="13.3"/>
    <n v="31.283595000000002"/>
    <n v="1.1970000000000001"/>
    <n v="26.135000000000002"/>
  </r>
  <r>
    <x v="2"/>
    <s v="Elite I20"/>
    <n v="1197"/>
    <s v="Petrol"/>
    <n v="13.3"/>
    <n v="31.283595000000002"/>
    <n v="1.1970000000000001"/>
    <n v="26.135000000000002"/>
  </r>
  <r>
    <x v="2"/>
    <s v="Elite I20"/>
    <n v="1197"/>
    <s v="Petrol"/>
    <n v="13.3"/>
    <n v="31.283595000000002"/>
    <n v="1.1970000000000001"/>
    <n v="26.135000000000002"/>
  </r>
  <r>
    <x v="2"/>
    <s v="Elite I20"/>
    <n v="1197"/>
    <s v="Petrol"/>
    <n v="13.3"/>
    <n v="31.283595000000002"/>
    <n v="1.1970000000000001"/>
    <n v="26.135000000000002"/>
  </r>
  <r>
    <x v="2"/>
    <s v="Elite I20"/>
    <n v="1197"/>
    <s v="Petrol"/>
    <n v="13.3"/>
    <n v="31.283595000000002"/>
    <n v="1.1970000000000001"/>
    <n v="26.135000000000002"/>
  </r>
  <r>
    <x v="2"/>
    <s v="Elite I20"/>
    <n v="1197"/>
    <s v="Petrol"/>
    <n v="13.3"/>
    <n v="31.283595000000002"/>
    <n v="1.1970000000000001"/>
    <n v="26.135000000000002"/>
  </r>
  <r>
    <x v="2"/>
    <s v="Elite I20"/>
    <n v="1197"/>
    <s v="Petrol"/>
    <n v="13.3"/>
    <n v="31.283595000000002"/>
    <n v="1.1970000000000001"/>
    <n v="26.135000000000002"/>
  </r>
  <r>
    <x v="4"/>
    <s v="Figo"/>
    <n v="1498"/>
    <s v="Diesel"/>
    <n v="17"/>
    <n v="39.986550000000001"/>
    <n v="1.498"/>
    <n v="26.693291054739653"/>
  </r>
  <r>
    <x v="1"/>
    <s v="Dzire Tour"/>
    <n v="1248"/>
    <s v="Diesel"/>
    <n v="14.6"/>
    <n v="34.341389999999997"/>
    <n v="1.248"/>
    <n v="27.51713942307692"/>
  </r>
  <r>
    <x v="9"/>
    <s v="Monte Carlo"/>
    <n v="1498"/>
    <s v="Diesel"/>
    <n v="18"/>
    <n v="42.338700000000003"/>
    <n v="1.498"/>
    <n v="28.263484646194929"/>
  </r>
  <r>
    <x v="9"/>
    <s v="Monte Carlo"/>
    <n v="1498"/>
    <s v="Diesel"/>
    <n v="18"/>
    <n v="42.338700000000003"/>
    <n v="1.498"/>
    <n v="28.263484646194929"/>
  </r>
  <r>
    <x v="9"/>
    <s v="Rapid"/>
    <n v="1498"/>
    <s v="Diesel"/>
    <n v="18"/>
    <n v="42.338700000000003"/>
    <n v="1.498"/>
    <n v="28.263484646194929"/>
  </r>
  <r>
    <x v="9"/>
    <s v="Rapid"/>
    <n v="1498"/>
    <s v="Diesel"/>
    <n v="18"/>
    <n v="42.338700000000003"/>
    <n v="1.498"/>
    <n v="28.263484646194929"/>
  </r>
  <r>
    <x v="9"/>
    <s v="Rapid"/>
    <n v="1498"/>
    <s v="Diesel"/>
    <n v="18"/>
    <n v="42.338700000000003"/>
    <n v="1.498"/>
    <n v="28.263484646194929"/>
  </r>
  <r>
    <x v="9"/>
    <s v="Rapid"/>
    <n v="1498"/>
    <s v="Diesel"/>
    <n v="18"/>
    <n v="42.338700000000003"/>
    <n v="1.498"/>
    <n v="28.263484646194929"/>
  </r>
  <r>
    <x v="7"/>
    <s v="Verito Vibe"/>
    <n v="1461"/>
    <s v="Diesel"/>
    <n v="18"/>
    <n v="42.338700000000003"/>
    <n v="1.4610000000000001"/>
    <n v="28.979260780287476"/>
  </r>
  <r>
    <x v="7"/>
    <s v="Verito Vibe"/>
    <n v="1461"/>
    <s v="Diesel"/>
    <n v="18"/>
    <n v="42.338700000000003"/>
    <n v="1.4610000000000001"/>
    <n v="28.979260780287476"/>
  </r>
  <r>
    <x v="7"/>
    <s v="Verito Vibe"/>
    <n v="1461"/>
    <s v="Diesel"/>
    <n v="18"/>
    <n v="42.338700000000003"/>
    <n v="1.4610000000000001"/>
    <n v="28.979260780287476"/>
  </r>
  <r>
    <x v="7"/>
    <s v="Verito"/>
    <n v="1461"/>
    <s v="Diesel"/>
    <n v="18"/>
    <n v="42.338700000000003"/>
    <n v="1.4610000000000001"/>
    <n v="28.979260780287476"/>
  </r>
  <r>
    <x v="7"/>
    <s v="Verito"/>
    <n v="1461"/>
    <s v="Diesel"/>
    <n v="18"/>
    <n v="42.338700000000003"/>
    <n v="1.4610000000000001"/>
    <n v="28.979260780287476"/>
  </r>
  <r>
    <x v="7"/>
    <s v="Verito"/>
    <n v="1461"/>
    <s v="Diesel"/>
    <n v="18"/>
    <n v="42.338700000000003"/>
    <n v="1.4610000000000001"/>
    <n v="28.979260780287476"/>
  </r>
  <r>
    <x v="7"/>
    <s v="Tuv300"/>
    <n v="1493"/>
    <s v="Diesel"/>
    <n v="18.489999999999998"/>
    <n v="43.491253499999999"/>
    <n v="1.4930000000000001"/>
    <n v="29.130109511051572"/>
  </r>
  <r>
    <x v="7"/>
    <s v="Tuv300"/>
    <n v="1493"/>
    <s v="Diesel"/>
    <n v="18.489999999999998"/>
    <n v="43.491253499999999"/>
    <n v="1.4930000000000001"/>
    <n v="29.130109511051572"/>
  </r>
  <r>
    <x v="7"/>
    <s v="Tuv300"/>
    <n v="1493"/>
    <s v="Diesel"/>
    <n v="18.489999999999998"/>
    <n v="43.491253499999999"/>
    <n v="1.4930000000000001"/>
    <n v="29.130109511051572"/>
  </r>
  <r>
    <x v="7"/>
    <s v="Tuv300"/>
    <n v="1493"/>
    <s v="Diesel"/>
    <n v="18.489999999999998"/>
    <n v="43.491253499999999"/>
    <n v="1.4930000000000001"/>
    <n v="29.130109511051572"/>
  </r>
  <r>
    <x v="7"/>
    <s v="Tuv300"/>
    <n v="1493"/>
    <s v="Diesel"/>
    <n v="18.489999999999998"/>
    <n v="43.491253499999999"/>
    <n v="1.4930000000000001"/>
    <n v="29.130109511051572"/>
  </r>
  <r>
    <x v="7"/>
    <s v="Tuv300"/>
    <n v="1493"/>
    <s v="Diesel"/>
    <n v="18.489999999999998"/>
    <n v="43.491253499999999"/>
    <n v="1.4930000000000001"/>
    <n v="29.130109511051572"/>
  </r>
  <r>
    <x v="7"/>
    <s v="Tuv300"/>
    <n v="1493"/>
    <s v="Diesel"/>
    <n v="18.489999999999998"/>
    <n v="43.491253499999999"/>
    <n v="1.4930000000000001"/>
    <n v="29.130109511051572"/>
  </r>
  <r>
    <x v="2"/>
    <s v="I20 Active"/>
    <n v="1197"/>
    <s v="Petrol"/>
    <n v="15"/>
    <n v="35.282249999999998"/>
    <n v="1.1970000000000001"/>
    <n v="29.475563909774433"/>
  </r>
  <r>
    <x v="2"/>
    <s v="I20 Active"/>
    <n v="1197"/>
    <s v="Petrol"/>
    <n v="15"/>
    <n v="35.282249999999998"/>
    <n v="1.1970000000000001"/>
    <n v="29.475563909774433"/>
  </r>
  <r>
    <x v="2"/>
    <s v="I20 Active"/>
    <n v="1197"/>
    <s v="Petrol"/>
    <n v="15"/>
    <n v="35.282249999999998"/>
    <n v="1.1970000000000001"/>
    <n v="29.475563909774433"/>
  </r>
  <r>
    <x v="2"/>
    <s v="Verna"/>
    <n v="1582"/>
    <s v="Diesel"/>
    <n v="19.899999999999999"/>
    <n v="46.807784999999996"/>
    <n v="1.5820000000000001"/>
    <n v="29.587727560050563"/>
  </r>
  <r>
    <x v="2"/>
    <s v="Verna"/>
    <n v="1582"/>
    <s v="Diesel"/>
    <n v="19.899999999999999"/>
    <n v="46.807784999999996"/>
    <n v="1.5820000000000001"/>
    <n v="29.587727560050563"/>
  </r>
  <r>
    <x v="1"/>
    <s v="Ignis"/>
    <n v="1197"/>
    <s v="Petrol"/>
    <n v="15.1"/>
    <n v="35.517465000000001"/>
    <n v="1.1970000000000001"/>
    <n v="29.672067669172932"/>
  </r>
  <r>
    <x v="6"/>
    <s v="Etios Liva"/>
    <n v="1197"/>
    <s v="Petrol"/>
    <n v="15.1"/>
    <n v="35.517465000000001"/>
    <n v="1.1970000000000001"/>
    <n v="29.672067669172932"/>
  </r>
  <r>
    <x v="6"/>
    <s v="Etios Liva"/>
    <n v="1197"/>
    <s v="Petrol"/>
    <n v="15.1"/>
    <n v="35.517465000000001"/>
    <n v="1.1970000000000001"/>
    <n v="29.672067669172932"/>
  </r>
  <r>
    <x v="6"/>
    <s v="Etios Liva"/>
    <n v="1197"/>
    <s v="Petrol"/>
    <n v="15.1"/>
    <n v="35.517465000000001"/>
    <n v="1.1970000000000001"/>
    <n v="29.672067669172932"/>
  </r>
  <r>
    <x v="6"/>
    <s v="Etios Liva"/>
    <n v="1197"/>
    <s v="Petrol"/>
    <n v="15.1"/>
    <n v="35.517465000000001"/>
    <n v="1.1970000000000001"/>
    <n v="29.672067669172932"/>
  </r>
  <r>
    <x v="6"/>
    <s v="Etios Liva"/>
    <n v="1197"/>
    <s v="Petrol"/>
    <n v="15.1"/>
    <n v="35.517465000000001"/>
    <n v="1.1970000000000001"/>
    <n v="29.672067669172932"/>
  </r>
  <r>
    <x v="6"/>
    <s v="Etios Liva"/>
    <n v="1197"/>
    <s v="Petrol"/>
    <n v="15.1"/>
    <n v="35.517465000000001"/>
    <n v="1.1970000000000001"/>
    <n v="29.672067669172932"/>
  </r>
  <r>
    <x v="6"/>
    <s v="Etios Liva"/>
    <n v="1197"/>
    <s v="Petrol"/>
    <n v="15.1"/>
    <n v="35.517465000000001"/>
    <n v="1.1970000000000001"/>
    <n v="29.672067669172932"/>
  </r>
  <r>
    <x v="5"/>
    <s v="Polo"/>
    <n v="1498"/>
    <s v="Diesel"/>
    <n v="19"/>
    <n v="44.690849999999998"/>
    <n v="1.498"/>
    <n v="29.833678237650197"/>
  </r>
  <r>
    <x v="5"/>
    <s v="Polo"/>
    <n v="1498"/>
    <s v="Diesel"/>
    <n v="19"/>
    <n v="44.690849999999998"/>
    <n v="1.498"/>
    <n v="29.833678237650197"/>
  </r>
  <r>
    <x v="5"/>
    <s v="Polo"/>
    <n v="1498"/>
    <s v="Diesel"/>
    <n v="19"/>
    <n v="44.690849999999998"/>
    <n v="1.498"/>
    <n v="29.833678237650197"/>
  </r>
  <r>
    <x v="5"/>
    <s v="Polo"/>
    <n v="1498"/>
    <s v="Diesel"/>
    <n v="19"/>
    <n v="44.690849999999998"/>
    <n v="1.498"/>
    <n v="29.833678237650197"/>
  </r>
  <r>
    <x v="5"/>
    <s v="Vento"/>
    <n v="1498"/>
    <s v="Diesel"/>
    <n v="19"/>
    <n v="44.690849999999998"/>
    <n v="1.498"/>
    <n v="29.833678237650197"/>
  </r>
  <r>
    <x v="7"/>
    <s v="Kuv100 Nxt"/>
    <n v="1198"/>
    <s v="Petrol"/>
    <n v="15.5"/>
    <n v="36.458325000000002"/>
    <n v="1.198"/>
    <n v="30.432658597662773"/>
  </r>
  <r>
    <x v="7"/>
    <s v="Kuv100 Nxt"/>
    <n v="1198"/>
    <s v="Petrol"/>
    <n v="15.5"/>
    <n v="36.458325000000002"/>
    <n v="1.198"/>
    <n v="30.432658597662773"/>
  </r>
  <r>
    <x v="7"/>
    <s v="Kuv100 Nxt"/>
    <n v="1198"/>
    <s v="Petrol"/>
    <n v="15.5"/>
    <n v="36.458325000000002"/>
    <n v="1.198"/>
    <n v="30.432658597662773"/>
  </r>
  <r>
    <x v="7"/>
    <s v="Kuv100 Nxt"/>
    <n v="1198"/>
    <s v="Petrol"/>
    <n v="15.5"/>
    <n v="36.458325000000002"/>
    <n v="1.198"/>
    <n v="30.432658597662773"/>
  </r>
  <r>
    <x v="7"/>
    <s v="Kuv100 Nxt"/>
    <n v="1198"/>
    <s v="Petrol"/>
    <n v="15.5"/>
    <n v="36.458325000000002"/>
    <n v="1.198"/>
    <n v="30.432658597662773"/>
  </r>
  <r>
    <x v="7"/>
    <s v="Kuv100 Nxt"/>
    <n v="1198"/>
    <s v="Petrol"/>
    <n v="15.5"/>
    <n v="36.458325000000002"/>
    <n v="1.198"/>
    <n v="30.432658597662773"/>
  </r>
  <r>
    <x v="7"/>
    <s v="Kuv100 Nxt"/>
    <n v="1198"/>
    <s v="Petrol"/>
    <n v="15.5"/>
    <n v="36.458325000000002"/>
    <n v="1.198"/>
    <n v="30.432658597662773"/>
  </r>
  <r>
    <x v="7"/>
    <s v="Kuv100 Nxt"/>
    <n v="1198"/>
    <s v="Petrol"/>
    <n v="15.5"/>
    <n v="36.458325000000002"/>
    <n v="1.198"/>
    <n v="30.432658597662773"/>
  </r>
  <r>
    <x v="7"/>
    <s v="Kuv100 Nxt"/>
    <n v="1198"/>
    <s v="Petrol"/>
    <n v="15.5"/>
    <n v="36.458325000000002"/>
    <n v="1.198"/>
    <n v="30.432658597662773"/>
  </r>
  <r>
    <x v="7"/>
    <s v="Kuv100 Nxt"/>
    <n v="1198"/>
    <s v="Petrol"/>
    <n v="15.5"/>
    <n v="36.458325000000002"/>
    <n v="1.198"/>
    <n v="30.432658597662773"/>
  </r>
  <r>
    <x v="7"/>
    <s v="Kuv100 Nxt"/>
    <n v="1198"/>
    <s v="Petrol"/>
    <n v="15.5"/>
    <n v="36.458325000000002"/>
    <n v="1.198"/>
    <n v="30.432658597662773"/>
  </r>
  <r>
    <x v="2"/>
    <s v="Xcent"/>
    <n v="1197"/>
    <s v="Petrol"/>
    <n v="15.7"/>
    <n v="36.928754999999995"/>
    <n v="1.1970000000000001"/>
    <n v="30.851090225563905"/>
  </r>
  <r>
    <x v="2"/>
    <s v="Xcent"/>
    <n v="1197"/>
    <s v="Petrol"/>
    <n v="15.7"/>
    <n v="36.928754999999995"/>
    <n v="1.1970000000000001"/>
    <n v="30.851090225563905"/>
  </r>
  <r>
    <x v="2"/>
    <s v="Xcent"/>
    <n v="1197"/>
    <s v="Petrol"/>
    <n v="15.7"/>
    <n v="36.928754999999995"/>
    <n v="1.1970000000000001"/>
    <n v="30.851090225563905"/>
  </r>
  <r>
    <x v="2"/>
    <s v="Xcent"/>
    <n v="1197"/>
    <s v="Petrol"/>
    <n v="15.7"/>
    <n v="36.928754999999995"/>
    <n v="1.1970000000000001"/>
    <n v="30.851090225563905"/>
  </r>
  <r>
    <x v="2"/>
    <s v="Xcent"/>
    <n v="1197"/>
    <s v="Petrol"/>
    <n v="15.7"/>
    <n v="36.928754999999995"/>
    <n v="1.1970000000000001"/>
    <n v="30.851090225563905"/>
  </r>
  <r>
    <x v="2"/>
    <s v="Elite I20"/>
    <n v="1396"/>
    <s v="Diesel"/>
    <n v="18.399999999999999"/>
    <n v="43.279559999999996"/>
    <n v="1.3959999999999999"/>
    <n v="31.002550143266475"/>
  </r>
  <r>
    <x v="2"/>
    <s v="Elite I20"/>
    <n v="1396"/>
    <s v="Diesel"/>
    <n v="18.399999999999999"/>
    <n v="43.279559999999996"/>
    <n v="1.3959999999999999"/>
    <n v="31.002550143266475"/>
  </r>
  <r>
    <x v="2"/>
    <s v="Elite I20"/>
    <n v="1396"/>
    <s v="Diesel"/>
    <n v="18.399999999999999"/>
    <n v="43.279559999999996"/>
    <n v="1.3959999999999999"/>
    <n v="31.002550143266475"/>
  </r>
  <r>
    <x v="2"/>
    <s v="Elite I20"/>
    <n v="1396"/>
    <s v="Diesel"/>
    <n v="18.399999999999999"/>
    <n v="43.279559999999996"/>
    <n v="1.3959999999999999"/>
    <n v="31.002550143266475"/>
  </r>
  <r>
    <x v="2"/>
    <s v="Elite I20"/>
    <n v="1396"/>
    <s v="Diesel"/>
    <n v="18.399999999999999"/>
    <n v="43.279559999999996"/>
    <n v="1.3959999999999999"/>
    <n v="31.002550143266475"/>
  </r>
  <r>
    <x v="6"/>
    <s v="Etios Cross"/>
    <n v="1364"/>
    <s v="Diesel"/>
    <n v="18.100000000000001"/>
    <n v="42.573915"/>
    <n v="1.3640000000000001"/>
    <n v="31.212547653958943"/>
  </r>
  <r>
    <x v="6"/>
    <s v="Etios Cross"/>
    <n v="1364"/>
    <s v="Diesel"/>
    <n v="18.100000000000001"/>
    <n v="42.573915"/>
    <n v="1.3640000000000001"/>
    <n v="31.212547653958943"/>
  </r>
  <r>
    <x v="6"/>
    <s v="Etios Cross"/>
    <n v="1364"/>
    <s v="Diesel"/>
    <n v="18.100000000000001"/>
    <n v="42.573915"/>
    <n v="1.3640000000000001"/>
    <n v="31.212547653958943"/>
  </r>
  <r>
    <x v="6"/>
    <s v="Corolla Altis"/>
    <n v="1364"/>
    <s v="Diesel"/>
    <n v="18.2"/>
    <n v="42.809129999999996"/>
    <n v="1.3640000000000001"/>
    <n v="31.384992668621695"/>
  </r>
  <r>
    <x v="6"/>
    <s v="Corolla Altis"/>
    <n v="1364"/>
    <s v="Diesel"/>
    <n v="18.399999999999999"/>
    <n v="43.279559999999996"/>
    <n v="1.3640000000000001"/>
    <n v="31.729882697947208"/>
  </r>
  <r>
    <x v="1"/>
    <s v="Dzire Tour"/>
    <n v="1197"/>
    <s v="Petrol"/>
    <n v="16.3"/>
    <n v="38.340045000000003"/>
    <n v="1.1970000000000001"/>
    <n v="32.030112781954891"/>
  </r>
  <r>
    <x v="1"/>
    <s v="Dzire"/>
    <n v="1197"/>
    <s v="Petrol"/>
    <n v="16.3"/>
    <n v="38.340045000000003"/>
    <n v="1.1970000000000001"/>
    <n v="32.030112781954891"/>
  </r>
  <r>
    <x v="1"/>
    <s v="Dzire"/>
    <n v="1197"/>
    <s v="Petrol"/>
    <n v="16.3"/>
    <n v="38.340045000000003"/>
    <n v="1.1970000000000001"/>
    <n v="32.030112781954891"/>
  </r>
  <r>
    <x v="1"/>
    <s v="Dzire"/>
    <n v="1197"/>
    <s v="Petrol"/>
    <n v="16.3"/>
    <n v="38.340045000000003"/>
    <n v="1.1970000000000001"/>
    <n v="32.030112781954891"/>
  </r>
  <r>
    <x v="1"/>
    <s v="Dzire"/>
    <n v="1197"/>
    <s v="Petrol"/>
    <n v="16.3"/>
    <n v="38.340045000000003"/>
    <n v="1.1970000000000001"/>
    <n v="32.030112781954891"/>
  </r>
  <r>
    <x v="1"/>
    <s v="Dzire"/>
    <n v="1197"/>
    <s v="Petrol"/>
    <n v="16.3"/>
    <n v="38.340045000000003"/>
    <n v="1.1970000000000001"/>
    <n v="32.030112781954891"/>
  </r>
  <r>
    <x v="1"/>
    <s v="Dzire"/>
    <n v="1197"/>
    <s v="Petrol"/>
    <n v="16.3"/>
    <n v="38.340045000000003"/>
    <n v="1.1970000000000001"/>
    <n v="32.030112781954891"/>
  </r>
  <r>
    <x v="1"/>
    <s v="Dzire"/>
    <n v="1197"/>
    <s v="Petrol"/>
    <n v="16.3"/>
    <n v="38.340045000000003"/>
    <n v="1.1970000000000001"/>
    <n v="32.030112781954891"/>
  </r>
  <r>
    <x v="5"/>
    <s v="Polo"/>
    <n v="999"/>
    <s v="Petrol"/>
    <n v="14"/>
    <n v="32.930099999999996"/>
    <n v="0.999"/>
    <n v="32.963063063063061"/>
  </r>
  <r>
    <x v="5"/>
    <s v="Polo"/>
    <n v="999"/>
    <s v="Petrol"/>
    <n v="14"/>
    <n v="32.930099999999996"/>
    <n v="0.999"/>
    <n v="32.963063063063061"/>
  </r>
  <r>
    <x v="5"/>
    <s v="Polo"/>
    <n v="999"/>
    <s v="Petrol"/>
    <n v="14"/>
    <n v="32.930099999999996"/>
    <n v="0.999"/>
    <n v="32.963063063063061"/>
  </r>
  <r>
    <x v="6"/>
    <s v="Etios Cross"/>
    <n v="1197"/>
    <s v="Petrol"/>
    <n v="16.78"/>
    <n v="39.469076999999999"/>
    <n v="1.1970000000000001"/>
    <n v="32.973330827067663"/>
  </r>
  <r>
    <x v="6"/>
    <s v="Etios Cross"/>
    <n v="1197"/>
    <s v="Petrol"/>
    <n v="16.78"/>
    <n v="39.469076999999999"/>
    <n v="1.1970000000000001"/>
    <n v="32.973330827067663"/>
  </r>
  <r>
    <x v="1"/>
    <s v="Alto K10"/>
    <n v="998"/>
    <s v="Petrol"/>
    <n v="14"/>
    <n v="32.930099999999996"/>
    <n v="0.998"/>
    <n v="32.996092184368734"/>
  </r>
  <r>
    <x v="1"/>
    <s v="Alto K10"/>
    <n v="998"/>
    <s v="Petrol"/>
    <n v="14"/>
    <n v="32.930099999999996"/>
    <n v="0.998"/>
    <n v="32.996092184368734"/>
  </r>
  <r>
    <x v="1"/>
    <s v="Alto K10"/>
    <n v="998"/>
    <s v="Petrol"/>
    <n v="14"/>
    <n v="32.930099999999996"/>
    <n v="0.998"/>
    <n v="32.996092184368734"/>
  </r>
  <r>
    <x v="1"/>
    <s v="Alto K10"/>
    <n v="998"/>
    <s v="Petrol"/>
    <n v="14"/>
    <n v="32.930099999999996"/>
    <n v="0.998"/>
    <n v="32.996092184368734"/>
  </r>
  <r>
    <x v="5"/>
    <s v="Polo"/>
    <n v="1197"/>
    <s v="Petrol"/>
    <n v="17"/>
    <n v="39.986550000000001"/>
    <n v="1.1970000000000001"/>
    <n v="33.405639097744363"/>
  </r>
  <r>
    <x v="5"/>
    <s v="Vento"/>
    <n v="1197"/>
    <s v="Petrol"/>
    <n v="17"/>
    <n v="39.986550000000001"/>
    <n v="1.1970000000000001"/>
    <n v="33.405639097744363"/>
  </r>
  <r>
    <x v="3"/>
    <s v="Lodgy"/>
    <n v="1461"/>
    <s v="Diesel"/>
    <n v="21.04"/>
    <n v="49.489235999999998"/>
    <n v="1.4610000000000001"/>
    <n v="33.873535934291581"/>
  </r>
  <r>
    <x v="3"/>
    <s v="Lodgy"/>
    <n v="1461"/>
    <s v="Diesel"/>
    <n v="21.04"/>
    <n v="49.489235999999998"/>
    <n v="1.4610000000000001"/>
    <n v="33.873535934291581"/>
  </r>
  <r>
    <x v="3"/>
    <s v="Lodgy"/>
    <n v="1461"/>
    <s v="Diesel"/>
    <n v="21.04"/>
    <n v="49.489235999999998"/>
    <n v="1.4610000000000001"/>
    <n v="33.873535934291581"/>
  </r>
  <r>
    <x v="3"/>
    <s v="Lodgy"/>
    <n v="1461"/>
    <s v="Diesel"/>
    <n v="21.04"/>
    <n v="49.489235999999998"/>
    <n v="1.4610000000000001"/>
    <n v="33.873535934291581"/>
  </r>
  <r>
    <x v="3"/>
    <s v="Lodgy"/>
    <n v="1461"/>
    <s v="Diesel"/>
    <n v="21.04"/>
    <n v="49.489235999999998"/>
    <n v="1.4610000000000001"/>
    <n v="33.873535934291581"/>
  </r>
  <r>
    <x v="3"/>
    <s v="Lodgy"/>
    <n v="1461"/>
    <s v="Diesel"/>
    <n v="21.04"/>
    <n v="49.489235999999998"/>
    <n v="1.4610000000000001"/>
    <n v="33.873535934291581"/>
  </r>
  <r>
    <x v="3"/>
    <s v="Lodgy"/>
    <n v="1461"/>
    <s v="Diesel"/>
    <n v="21.04"/>
    <n v="49.489235999999998"/>
    <n v="1.4610000000000001"/>
    <n v="33.873535934291581"/>
  </r>
  <r>
    <x v="0"/>
    <s v="Bolt"/>
    <n v="1193"/>
    <s v="Petrol"/>
    <n v="17.57"/>
    <n v="41.327275499999999"/>
    <n v="1.1930000000000001"/>
    <n v="34.641471500419108"/>
  </r>
  <r>
    <x v="0"/>
    <s v="Bolt"/>
    <n v="1193"/>
    <s v="Petrol"/>
    <n v="17.57"/>
    <n v="41.327275499999999"/>
    <n v="1.1930000000000001"/>
    <n v="34.641471500419108"/>
  </r>
  <r>
    <x v="0"/>
    <s v="Bolt"/>
    <n v="1193"/>
    <s v="Petrol"/>
    <n v="17.57"/>
    <n v="41.327275499999999"/>
    <n v="1.1930000000000001"/>
    <n v="34.641471500419108"/>
  </r>
  <r>
    <x v="0"/>
    <s v="Bolt"/>
    <n v="1193"/>
    <s v="Petrol"/>
    <n v="17.57"/>
    <n v="41.327275499999999"/>
    <n v="1.1930000000000001"/>
    <n v="34.641471500419108"/>
  </r>
  <r>
    <x v="1"/>
    <s v="Ciaz"/>
    <n v="1462"/>
    <s v="Petrol"/>
    <n v="21.56"/>
    <n v="50.712353999999998"/>
    <n v="1.462"/>
    <n v="34.686972640218876"/>
  </r>
  <r>
    <x v="6"/>
    <s v="Etios Liva"/>
    <n v="1364"/>
    <s v="Diesel"/>
    <n v="20.3"/>
    <n v="47.748645000000003"/>
    <n v="1.3640000000000001"/>
    <n v="35.006337976539591"/>
  </r>
  <r>
    <x v="6"/>
    <s v="Etios Liva"/>
    <n v="1364"/>
    <s v="Diesel"/>
    <n v="20.3"/>
    <n v="47.748645000000003"/>
    <n v="1.3640000000000001"/>
    <n v="35.006337976539591"/>
  </r>
  <r>
    <x v="6"/>
    <s v="Etios Liva"/>
    <n v="1364"/>
    <s v="Diesel"/>
    <n v="20.3"/>
    <n v="47.748645000000003"/>
    <n v="1.3640000000000001"/>
    <n v="35.006337976539591"/>
  </r>
  <r>
    <x v="6"/>
    <s v="Etios Liva"/>
    <n v="1364"/>
    <s v="Diesel"/>
    <n v="20.3"/>
    <n v="47.748645000000003"/>
    <n v="1.3640000000000001"/>
    <n v="35.006337976539591"/>
  </r>
  <r>
    <x v="6"/>
    <s v="Etios Liva"/>
    <n v="1364"/>
    <s v="Diesel"/>
    <n v="20.3"/>
    <n v="47.748645000000003"/>
    <n v="1.3640000000000001"/>
    <n v="35.006337976539591"/>
  </r>
  <r>
    <x v="6"/>
    <s v="Etios Liva"/>
    <n v="1364"/>
    <s v="Diesel"/>
    <n v="20.3"/>
    <n v="47.748645000000003"/>
    <n v="1.3640000000000001"/>
    <n v="35.006337976539591"/>
  </r>
  <r>
    <x v="6"/>
    <s v="Etios Liva"/>
    <n v="1364"/>
    <s v="Diesel"/>
    <n v="20.3"/>
    <n v="47.748645000000003"/>
    <n v="1.3640000000000001"/>
    <n v="35.006337976539591"/>
  </r>
  <r>
    <x v="6"/>
    <s v="Platinum Etios"/>
    <n v="1364"/>
    <s v="Diesel"/>
    <n v="20.3"/>
    <n v="47.748645000000003"/>
    <n v="1.3640000000000001"/>
    <n v="35.006337976539591"/>
  </r>
  <r>
    <x v="6"/>
    <s v="Platinum Etios"/>
    <n v="1364"/>
    <s v="Diesel"/>
    <n v="20.3"/>
    <n v="47.748645000000003"/>
    <n v="1.3640000000000001"/>
    <n v="35.006337976539591"/>
  </r>
  <r>
    <x v="6"/>
    <s v="Platinum Etios"/>
    <n v="1364"/>
    <s v="Diesel"/>
    <n v="20.32"/>
    <n v="47.795687999999998"/>
    <n v="1.3640000000000001"/>
    <n v="35.040826979472136"/>
  </r>
  <r>
    <x v="6"/>
    <s v="Platinum Etios"/>
    <n v="1364"/>
    <s v="Diesel"/>
    <n v="20.32"/>
    <n v="47.795687999999998"/>
    <n v="1.3640000000000001"/>
    <n v="35.040826979472136"/>
  </r>
  <r>
    <x v="6"/>
    <s v="Platinum Etios"/>
    <n v="1364"/>
    <s v="Diesel"/>
    <n v="20.32"/>
    <n v="47.795687999999998"/>
    <n v="1.3640000000000001"/>
    <n v="35.040826979472136"/>
  </r>
  <r>
    <x v="2"/>
    <s v="I20 Active"/>
    <n v="1396"/>
    <s v="Diesel"/>
    <n v="21.19"/>
    <n v="49.8420585"/>
    <n v="1.3959999999999999"/>
    <n v="35.703480300859603"/>
  </r>
  <r>
    <x v="2"/>
    <s v="Creta"/>
    <n v="1396"/>
    <s v="Diesel"/>
    <n v="21.38"/>
    <n v="50.288967"/>
    <n v="1.3959999999999999"/>
    <n v="36.023615329512893"/>
  </r>
  <r>
    <x v="2"/>
    <s v="Creta"/>
    <n v="1396"/>
    <s v="Diesel"/>
    <n v="21.38"/>
    <n v="50.288967"/>
    <n v="1.3959999999999999"/>
    <n v="36.023615329512893"/>
  </r>
  <r>
    <x v="2"/>
    <s v="Creta"/>
    <n v="1396"/>
    <s v="Diesel"/>
    <n v="21.38"/>
    <n v="50.288967"/>
    <n v="1.3959999999999999"/>
    <n v="36.023615329512893"/>
  </r>
  <r>
    <x v="0"/>
    <s v="Zest"/>
    <n v="1248"/>
    <s v="Diesel"/>
    <n v="19.2"/>
    <n v="45.161279999999998"/>
    <n v="1.248"/>
    <n v="36.186923076923073"/>
  </r>
  <r>
    <x v="0"/>
    <s v="Zest"/>
    <n v="1248"/>
    <s v="Diesel"/>
    <n v="19.2"/>
    <n v="45.161279999999998"/>
    <n v="1.248"/>
    <n v="36.186923076923073"/>
  </r>
  <r>
    <x v="0"/>
    <s v="Zest"/>
    <n v="1248"/>
    <s v="Diesel"/>
    <n v="19.2"/>
    <n v="45.161279999999998"/>
    <n v="1.248"/>
    <n v="36.186923076923073"/>
  </r>
  <r>
    <x v="0"/>
    <s v="Zest"/>
    <n v="1248"/>
    <s v="Diesel"/>
    <n v="19.2"/>
    <n v="45.161279999999998"/>
    <n v="1.248"/>
    <n v="36.186923076923073"/>
  </r>
  <r>
    <x v="0"/>
    <s v="Zest"/>
    <n v="1248"/>
    <s v="Diesel"/>
    <n v="19.2"/>
    <n v="45.161279999999998"/>
    <n v="1.248"/>
    <n v="36.186923076923073"/>
  </r>
  <r>
    <x v="0"/>
    <s v="Zest"/>
    <n v="1248"/>
    <s v="Diesel"/>
    <n v="19.2"/>
    <n v="45.161279999999998"/>
    <n v="1.248"/>
    <n v="36.186923076923073"/>
  </r>
  <r>
    <x v="0"/>
    <s v="Zest"/>
    <n v="1248"/>
    <s v="Diesel"/>
    <n v="19.2"/>
    <n v="45.161279999999998"/>
    <n v="1.248"/>
    <n v="36.186923076923073"/>
  </r>
  <r>
    <x v="2"/>
    <s v="Grand I10 Prime"/>
    <n v="1197"/>
    <s v="Petrol"/>
    <n v="18.899999999999999"/>
    <n v="44.455634999999994"/>
    <n v="1.1970000000000001"/>
    <n v="37.139210526315779"/>
  </r>
  <r>
    <x v="2"/>
    <s v="Grand I10 Prime"/>
    <n v="1197"/>
    <s v="Petrol"/>
    <n v="18.899999999999999"/>
    <n v="44.455634999999994"/>
    <n v="1.1970000000000001"/>
    <n v="37.139210526315779"/>
  </r>
  <r>
    <x v="2"/>
    <s v="Grand I10"/>
    <n v="1197"/>
    <s v="Petrol"/>
    <n v="18.899999999999999"/>
    <n v="44.455634999999994"/>
    <n v="1.1970000000000001"/>
    <n v="37.139210526315779"/>
  </r>
  <r>
    <x v="2"/>
    <s v="Grand I10"/>
    <n v="1197"/>
    <s v="Petrol"/>
    <n v="18.899999999999999"/>
    <n v="44.455634999999994"/>
    <n v="1.1970000000000001"/>
    <n v="37.139210526315779"/>
  </r>
  <r>
    <x v="2"/>
    <s v="Grand I10"/>
    <n v="1197"/>
    <s v="Petrol"/>
    <n v="18.899999999999999"/>
    <n v="44.455634999999994"/>
    <n v="1.1970000000000001"/>
    <n v="37.139210526315779"/>
  </r>
  <r>
    <x v="2"/>
    <s v="Grand I10"/>
    <n v="1197"/>
    <s v="Petrol"/>
    <n v="18.899999999999999"/>
    <n v="44.455634999999994"/>
    <n v="1.1970000000000001"/>
    <n v="37.139210526315779"/>
  </r>
  <r>
    <x v="2"/>
    <s v="Grand I10"/>
    <n v="1197"/>
    <s v="Petrol"/>
    <n v="18.899999999999999"/>
    <n v="44.455634999999994"/>
    <n v="1.1970000000000001"/>
    <n v="37.139210526315779"/>
  </r>
  <r>
    <x v="2"/>
    <s v="Xcent"/>
    <n v="1197"/>
    <s v="Diesel"/>
    <n v="19"/>
    <n v="44.690849999999998"/>
    <n v="1.1970000000000001"/>
    <n v="37.335714285714282"/>
  </r>
  <r>
    <x v="1"/>
    <s v="Vitara Brezza"/>
    <n v="1248"/>
    <s v="Diesel"/>
    <n v="20"/>
    <n v="47.042999999999999"/>
    <n v="1.248"/>
    <n v="37.69471153846154"/>
  </r>
  <r>
    <x v="1"/>
    <s v="Vitara Brezza"/>
    <n v="1248"/>
    <s v="Diesel"/>
    <n v="20"/>
    <n v="47.042999999999999"/>
    <n v="1.248"/>
    <n v="37.69471153846154"/>
  </r>
  <r>
    <x v="1"/>
    <s v="Vitara Brezza"/>
    <n v="1248"/>
    <s v="Diesel"/>
    <n v="20"/>
    <n v="47.042999999999999"/>
    <n v="1.248"/>
    <n v="37.69471153846154"/>
  </r>
  <r>
    <x v="1"/>
    <s v="Vitara Brezza"/>
    <n v="1248"/>
    <s v="Diesel"/>
    <n v="20"/>
    <n v="47.042999999999999"/>
    <n v="1.248"/>
    <n v="37.69471153846154"/>
  </r>
  <r>
    <x v="1"/>
    <s v="Vitara Brezza"/>
    <n v="1248"/>
    <s v="Diesel"/>
    <n v="20"/>
    <n v="47.042999999999999"/>
    <n v="1.248"/>
    <n v="37.69471153846154"/>
  </r>
  <r>
    <x v="1"/>
    <s v="Vitara Brezza"/>
    <n v="1248"/>
    <s v="Diesel"/>
    <n v="20"/>
    <n v="47.042999999999999"/>
    <n v="1.248"/>
    <n v="37.69471153846154"/>
  </r>
  <r>
    <x v="1"/>
    <s v="Vitara Brezza"/>
    <n v="1248"/>
    <s v="Diesel"/>
    <n v="20"/>
    <n v="47.042999999999999"/>
    <n v="1.248"/>
    <n v="37.69471153846154"/>
  </r>
  <r>
    <x v="1"/>
    <s v="Vitara Brezza"/>
    <n v="1248"/>
    <s v="Diesel"/>
    <n v="20"/>
    <n v="47.042999999999999"/>
    <n v="1.248"/>
    <n v="37.69471153846154"/>
  </r>
  <r>
    <x v="1"/>
    <s v="Vitara Brezza"/>
    <n v="1248"/>
    <s v="Diesel"/>
    <n v="20"/>
    <n v="47.042999999999999"/>
    <n v="1.248"/>
    <n v="37.69471153846154"/>
  </r>
  <r>
    <x v="1"/>
    <s v="Omni"/>
    <n v="796"/>
    <s v="Petrol"/>
    <n v="13"/>
    <n v="30.577950000000001"/>
    <n v="0.79600000000000004"/>
    <n v="38.414510050251259"/>
  </r>
  <r>
    <x v="1"/>
    <s v="Omni"/>
    <n v="796"/>
    <s v="Petrol"/>
    <n v="13"/>
    <n v="30.577950000000001"/>
    <n v="0.79600000000000004"/>
    <n v="38.414510050251259"/>
  </r>
  <r>
    <x v="2"/>
    <s v="Xcent"/>
    <n v="1120"/>
    <s v="Diesel"/>
    <n v="19"/>
    <n v="44.690849999999998"/>
    <n v="1.1200000000000001"/>
    <n v="39.902544642857137"/>
  </r>
  <r>
    <x v="2"/>
    <s v="Xcent"/>
    <n v="1120"/>
    <s v="Diesel"/>
    <n v="19"/>
    <n v="44.690849999999998"/>
    <n v="1.1200000000000001"/>
    <n v="39.902544642857137"/>
  </r>
  <r>
    <x v="2"/>
    <s v="Xcent"/>
    <n v="1120"/>
    <s v="Diesel"/>
    <n v="19"/>
    <n v="44.690849999999998"/>
    <n v="1.1200000000000001"/>
    <n v="39.902544642857137"/>
  </r>
  <r>
    <x v="1"/>
    <s v="Ignis"/>
    <n v="1197"/>
    <s v="Petrol"/>
    <n v="20.89"/>
    <n v="49.136413500000003"/>
    <n v="1.1970000000000001"/>
    <n v="41.049635338345865"/>
  </r>
  <r>
    <x v="1"/>
    <s v="Ignis"/>
    <n v="1197"/>
    <s v="Petrol"/>
    <n v="20.89"/>
    <n v="49.136413500000003"/>
    <n v="1.1970000000000001"/>
    <n v="41.049635338345865"/>
  </r>
  <r>
    <x v="1"/>
    <s v="Ignis"/>
    <n v="1197"/>
    <s v="Petrol"/>
    <n v="20.89"/>
    <n v="49.136413500000003"/>
    <n v="1.1970000000000001"/>
    <n v="41.049635338345865"/>
  </r>
  <r>
    <x v="1"/>
    <s v="Ignis"/>
    <n v="1197"/>
    <s v="Petrol"/>
    <n v="20.89"/>
    <n v="49.136413500000003"/>
    <n v="1.1970000000000001"/>
    <n v="41.049635338345865"/>
  </r>
  <r>
    <x v="1"/>
    <s v="Ignis"/>
    <n v="1197"/>
    <s v="Petrol"/>
    <n v="20.89"/>
    <n v="49.136413500000003"/>
    <n v="1.1970000000000001"/>
    <n v="41.049635338345865"/>
  </r>
  <r>
    <x v="1"/>
    <s v="Ignis"/>
    <n v="1197"/>
    <s v="Petrol"/>
    <n v="20.89"/>
    <n v="49.136413500000003"/>
    <n v="1.1970000000000001"/>
    <n v="41.049635338345865"/>
  </r>
  <r>
    <x v="2"/>
    <s v="Grand I10 Nios"/>
    <n v="1186"/>
    <s v="Diesel"/>
    <n v="20.7"/>
    <n v="48.689504999999997"/>
    <n v="1.1859999999999999"/>
    <n v="41.053545531197301"/>
  </r>
  <r>
    <x v="1"/>
    <s v="Ciaz"/>
    <n v="1498"/>
    <s v="Diesel"/>
    <n v="26.32"/>
    <n v="61.908588000000002"/>
    <n v="1.498"/>
    <n v="41.327495327102802"/>
  </r>
  <r>
    <x v="1"/>
    <s v="Ciaz"/>
    <n v="1498"/>
    <s v="Diesel"/>
    <n v="26.32"/>
    <n v="61.908588000000002"/>
    <n v="1.498"/>
    <n v="41.327495327102802"/>
  </r>
  <r>
    <x v="1"/>
    <s v="Baleno"/>
    <n v="1197"/>
    <s v="Petrol"/>
    <n v="21.4"/>
    <n v="50.336009999999995"/>
    <n v="1.1970000000000001"/>
    <n v="42.051804511278192"/>
  </r>
  <r>
    <x v="1"/>
    <s v="Baleno"/>
    <n v="1197"/>
    <s v="Petrol"/>
    <n v="21.4"/>
    <n v="50.336009999999995"/>
    <n v="1.1970000000000001"/>
    <n v="42.051804511278192"/>
  </r>
  <r>
    <x v="1"/>
    <s v="Baleno"/>
    <n v="1197"/>
    <s v="Petrol"/>
    <n v="21.4"/>
    <n v="50.336009999999995"/>
    <n v="1.1970000000000001"/>
    <n v="42.051804511278192"/>
  </r>
  <r>
    <x v="1"/>
    <s v="Baleno"/>
    <n v="1197"/>
    <s v="Petrol"/>
    <n v="21.4"/>
    <n v="50.336009999999995"/>
    <n v="1.1970000000000001"/>
    <n v="42.051804511278192"/>
  </r>
  <r>
    <x v="1"/>
    <s v="Baleno"/>
    <n v="1197"/>
    <s v="Petrol"/>
    <n v="21.4"/>
    <n v="50.336009999999995"/>
    <n v="1.1970000000000001"/>
    <n v="42.051804511278192"/>
  </r>
  <r>
    <x v="1"/>
    <s v="Baleno"/>
    <n v="1197"/>
    <s v="Petrol"/>
    <n v="21.4"/>
    <n v="50.336009999999995"/>
    <n v="1.1970000000000001"/>
    <n v="42.051804511278192"/>
  </r>
  <r>
    <x v="1"/>
    <s v="Baleno"/>
    <n v="1197"/>
    <s v="Petrol"/>
    <n v="21.4"/>
    <n v="50.336009999999995"/>
    <n v="1.1970000000000001"/>
    <n v="42.051804511278192"/>
  </r>
  <r>
    <x v="1"/>
    <s v="Baleno"/>
    <n v="1197"/>
    <s v="Petrol"/>
    <n v="21.4"/>
    <n v="50.336009999999995"/>
    <n v="1.1970000000000001"/>
    <n v="42.051804511278192"/>
  </r>
  <r>
    <x v="1"/>
    <s v="Baleno"/>
    <n v="1197"/>
    <s v="Petrol"/>
    <n v="21.4"/>
    <n v="50.336009999999995"/>
    <n v="1.1970000000000001"/>
    <n v="42.051804511278192"/>
  </r>
  <r>
    <x v="1"/>
    <s v="Ciaz"/>
    <n v="1498"/>
    <s v="Diesel"/>
    <n v="26.82"/>
    <n v="63.084662999999999"/>
    <n v="1.498"/>
    <n v="42.112592122830442"/>
  </r>
  <r>
    <x v="0"/>
    <s v="Bolt"/>
    <n v="1248"/>
    <s v="Diesel"/>
    <n v="22.95"/>
    <n v="53.981842499999999"/>
    <n v="1.248"/>
    <n v="43.254681490384613"/>
  </r>
  <r>
    <x v="0"/>
    <s v="Bolt"/>
    <n v="1248"/>
    <s v="Diesel"/>
    <n v="22.95"/>
    <n v="53.981842499999999"/>
    <n v="1.248"/>
    <n v="43.254681490384613"/>
  </r>
  <r>
    <x v="0"/>
    <s v="Bolt"/>
    <n v="1248"/>
    <s v="Diesel"/>
    <n v="22.95"/>
    <n v="53.981842499999999"/>
    <n v="1.248"/>
    <n v="43.254681490384613"/>
  </r>
  <r>
    <x v="0"/>
    <s v="Bolt"/>
    <n v="1248"/>
    <s v="Diesel"/>
    <n v="22.95"/>
    <n v="53.981842499999999"/>
    <n v="1.248"/>
    <n v="43.254681490384613"/>
  </r>
  <r>
    <x v="7"/>
    <s v="Kuv100 Nxt"/>
    <n v="1198"/>
    <s v="Diesel"/>
    <n v="22.25"/>
    <n v="52.335337500000001"/>
    <n v="1.198"/>
    <n v="43.685590567612692"/>
  </r>
  <r>
    <x v="7"/>
    <s v="Kuv100 Nxt"/>
    <n v="1198"/>
    <s v="Diesel"/>
    <n v="22.25"/>
    <n v="52.335337500000001"/>
    <n v="1.198"/>
    <n v="43.685590567612692"/>
  </r>
  <r>
    <x v="7"/>
    <s v="Kuv100 Nxt"/>
    <n v="1198"/>
    <s v="Diesel"/>
    <n v="22.25"/>
    <n v="52.335337500000001"/>
    <n v="1.198"/>
    <n v="43.685590567612692"/>
  </r>
  <r>
    <x v="7"/>
    <s v="Kuv100 Nxt"/>
    <n v="1198"/>
    <s v="Diesel"/>
    <n v="22.25"/>
    <n v="52.335337500000001"/>
    <n v="1.198"/>
    <n v="43.685590567612692"/>
  </r>
  <r>
    <x v="7"/>
    <s v="Kuv100 Nxt"/>
    <n v="1198"/>
    <s v="Diesel"/>
    <n v="22.25"/>
    <n v="52.335337500000001"/>
    <n v="1.198"/>
    <n v="43.685590567612692"/>
  </r>
  <r>
    <x v="7"/>
    <s v="Kuv100 Nxt"/>
    <n v="1198"/>
    <s v="Diesel"/>
    <n v="22.25"/>
    <n v="52.335337500000001"/>
    <n v="1.198"/>
    <n v="43.685590567612692"/>
  </r>
  <r>
    <x v="7"/>
    <s v="Kuv100 Nxt"/>
    <n v="1198"/>
    <s v="Diesel"/>
    <n v="22.25"/>
    <n v="52.335337500000001"/>
    <n v="1.198"/>
    <n v="43.685590567612692"/>
  </r>
  <r>
    <x v="7"/>
    <s v="Kuv100 Nxt"/>
    <n v="1198"/>
    <s v="Diesel"/>
    <n v="22.25"/>
    <n v="52.335337500000001"/>
    <n v="1.198"/>
    <n v="43.685590567612692"/>
  </r>
  <r>
    <x v="7"/>
    <s v="Kuv100 Nxt"/>
    <n v="1198"/>
    <s v="Diesel"/>
    <n v="22.25"/>
    <n v="52.335337500000001"/>
    <n v="1.198"/>
    <n v="43.685590567612692"/>
  </r>
  <r>
    <x v="7"/>
    <s v="Kuv100 Nxt"/>
    <n v="1198"/>
    <s v="Diesel"/>
    <n v="22.25"/>
    <n v="52.335337500000001"/>
    <n v="1.198"/>
    <n v="43.685590567612692"/>
  </r>
  <r>
    <x v="7"/>
    <s v="Kuv100 Nxt"/>
    <n v="1198"/>
    <s v="Diesel"/>
    <n v="22.25"/>
    <n v="52.335337500000001"/>
    <n v="1.198"/>
    <n v="43.685590567612692"/>
  </r>
  <r>
    <x v="1"/>
    <s v="S-Cross"/>
    <n v="1248"/>
    <s v="Diesel"/>
    <n v="23.65"/>
    <n v="55.628347499999997"/>
    <n v="1.248"/>
    <n v="44.573996394230768"/>
  </r>
  <r>
    <x v="1"/>
    <s v="S-Cross"/>
    <n v="1248"/>
    <s v="Diesel"/>
    <n v="23.65"/>
    <n v="55.628347499999997"/>
    <n v="1.248"/>
    <n v="44.573996394230768"/>
  </r>
  <r>
    <x v="1"/>
    <s v="S-Cross"/>
    <n v="1248"/>
    <s v="Diesel"/>
    <n v="23.65"/>
    <n v="55.628347499999997"/>
    <n v="1.248"/>
    <n v="44.573996394230768"/>
  </r>
  <r>
    <x v="1"/>
    <s v="S-Cross"/>
    <n v="1248"/>
    <s v="Diesel"/>
    <n v="23.65"/>
    <n v="55.628347499999997"/>
    <n v="1.248"/>
    <n v="44.573996394230768"/>
  </r>
  <r>
    <x v="1"/>
    <s v="Alto K10"/>
    <n v="998"/>
    <s v="Petrol"/>
    <n v="19"/>
    <n v="44.690849999999998"/>
    <n v="0.998"/>
    <n v="44.780410821643287"/>
  </r>
  <r>
    <x v="0"/>
    <s v="Tiago"/>
    <n v="1199"/>
    <s v="Petrol"/>
    <n v="23.84"/>
    <n v="56.075255999999996"/>
    <n v="1.1990000000000001"/>
    <n v="46.768353628023348"/>
  </r>
  <r>
    <x v="0"/>
    <s v="Tiago"/>
    <n v="1199"/>
    <s v="Petrol"/>
    <n v="23.84"/>
    <n v="56.075255999999996"/>
    <n v="1.1990000000000001"/>
    <n v="46.768353628023348"/>
  </r>
  <r>
    <x v="0"/>
    <s v="Tiago"/>
    <n v="1199"/>
    <s v="Petrol"/>
    <n v="23.84"/>
    <n v="56.075255999999996"/>
    <n v="1.1990000000000001"/>
    <n v="46.768353628023348"/>
  </r>
  <r>
    <x v="0"/>
    <s v="Tiago"/>
    <n v="1199"/>
    <s v="Petrol"/>
    <n v="23.84"/>
    <n v="56.075255999999996"/>
    <n v="1.1990000000000001"/>
    <n v="46.768353628023348"/>
  </r>
  <r>
    <x v="0"/>
    <s v="Tiago"/>
    <n v="1199"/>
    <s v="Petrol"/>
    <n v="23.84"/>
    <n v="56.075255999999996"/>
    <n v="1.1990000000000001"/>
    <n v="46.768353628023348"/>
  </r>
  <r>
    <x v="0"/>
    <s v="Tiago"/>
    <n v="1199"/>
    <s v="Petrol"/>
    <n v="23.84"/>
    <n v="56.075255999999996"/>
    <n v="1.1990000000000001"/>
    <n v="46.768353628023348"/>
  </r>
  <r>
    <x v="0"/>
    <s v="Tiago"/>
    <n v="1199"/>
    <s v="Petrol"/>
    <n v="23.84"/>
    <n v="56.075255999999996"/>
    <n v="1.1990000000000001"/>
    <n v="46.768353628023348"/>
  </r>
  <r>
    <x v="0"/>
    <s v="Tigor"/>
    <n v="1199"/>
    <s v="Petrol"/>
    <n v="24.12"/>
    <n v="56.733857999999998"/>
    <n v="1.1990000000000001"/>
    <n v="47.317646371976643"/>
  </r>
  <r>
    <x v="0"/>
    <s v="Tigor"/>
    <n v="1199"/>
    <s v="Petrol"/>
    <n v="24.12"/>
    <n v="56.733857999999998"/>
    <n v="1.1990000000000001"/>
    <n v="47.317646371976643"/>
  </r>
  <r>
    <x v="0"/>
    <s v="Tigor"/>
    <n v="1199"/>
    <s v="Petrol"/>
    <n v="24.12"/>
    <n v="56.733857999999998"/>
    <n v="1.1990000000000001"/>
    <n v="47.317646371976643"/>
  </r>
  <r>
    <x v="0"/>
    <s v="Tigor"/>
    <n v="1199"/>
    <s v="Petrol"/>
    <n v="24.12"/>
    <n v="56.733857999999998"/>
    <n v="1.1990000000000001"/>
    <n v="47.317646371976643"/>
  </r>
  <r>
    <x v="0"/>
    <s v="Tigor"/>
    <n v="1199"/>
    <s v="Petrol"/>
    <n v="24.12"/>
    <n v="56.733857999999998"/>
    <n v="1.1990000000000001"/>
    <n v="47.317646371976643"/>
  </r>
  <r>
    <x v="0"/>
    <s v="Tigor"/>
    <n v="1199"/>
    <s v="Petrol"/>
    <n v="24.12"/>
    <n v="56.733857999999998"/>
    <n v="1.1990000000000001"/>
    <n v="47.317646371976643"/>
  </r>
  <r>
    <x v="2"/>
    <s v="Grand I10 Prime"/>
    <n v="1120"/>
    <s v="Diesel"/>
    <n v="24"/>
    <n v="56.451599999999999"/>
    <n v="1.1200000000000001"/>
    <n v="50.403214285714277"/>
  </r>
  <r>
    <x v="2"/>
    <s v="Grand I10 Prime"/>
    <n v="1120"/>
    <s v="Diesel"/>
    <n v="24"/>
    <n v="56.451599999999999"/>
    <n v="1.1200000000000001"/>
    <n v="50.403214285714277"/>
  </r>
  <r>
    <x v="1"/>
    <s v="Baleno Rs"/>
    <n v="998"/>
    <s v="Petrol"/>
    <n v="21.4"/>
    <n v="50.336009999999995"/>
    <n v="0.998"/>
    <n v="50.436883767535065"/>
  </r>
  <r>
    <x v="1"/>
    <s v="Baleno"/>
    <n v="1248"/>
    <s v="Diesel"/>
    <n v="27.39"/>
    <n v="64.425388499999997"/>
    <n v="1.248"/>
    <n v="51.622907451923076"/>
  </r>
  <r>
    <x v="1"/>
    <s v="Baleno"/>
    <n v="1248"/>
    <s v="Diesel"/>
    <n v="27.39"/>
    <n v="64.425388499999997"/>
    <n v="1.248"/>
    <n v="51.622907451923076"/>
  </r>
  <r>
    <x v="1"/>
    <s v="Baleno"/>
    <n v="1248"/>
    <s v="Diesel"/>
    <n v="27.39"/>
    <n v="64.425388499999997"/>
    <n v="1.248"/>
    <n v="51.622907451923076"/>
  </r>
  <r>
    <x v="1"/>
    <s v="Baleno"/>
    <n v="1248"/>
    <s v="Diesel"/>
    <n v="27.39"/>
    <n v="64.425388499999997"/>
    <n v="1.248"/>
    <n v="51.622907451923076"/>
  </r>
  <r>
    <x v="1"/>
    <s v="Ciaz"/>
    <n v="1248"/>
    <s v="Diesel"/>
    <n v="28.09"/>
    <n v="66.071893500000002"/>
    <n v="1.248"/>
    <n v="52.942222355769232"/>
  </r>
  <r>
    <x v="1"/>
    <s v="Ciaz"/>
    <n v="1248"/>
    <s v="Diesel"/>
    <n v="28.09"/>
    <n v="66.071893500000002"/>
    <n v="1.248"/>
    <n v="52.942222355769232"/>
  </r>
  <r>
    <x v="1"/>
    <s v="Ciaz"/>
    <n v="1248"/>
    <s v="Diesel"/>
    <n v="28.09"/>
    <n v="66.071893500000002"/>
    <n v="1.248"/>
    <n v="52.942222355769232"/>
  </r>
  <r>
    <x v="1"/>
    <s v="Ciaz"/>
    <n v="1248"/>
    <s v="Diesel"/>
    <n v="28.09"/>
    <n v="66.071893500000002"/>
    <n v="1.248"/>
    <n v="52.942222355769232"/>
  </r>
  <r>
    <x v="1"/>
    <s v="Alto 800 Tour"/>
    <n v="796"/>
    <s v="Petrol"/>
    <n v="18"/>
    <n v="42.338700000000003"/>
    <n v="0.79600000000000004"/>
    <n v="53.189321608040203"/>
  </r>
  <r>
    <x v="1"/>
    <s v="Alto 800 Tour"/>
    <n v="796"/>
    <s v="Petrol"/>
    <n v="18"/>
    <n v="42.338700000000003"/>
    <n v="0.79600000000000004"/>
    <n v="53.189321608040203"/>
  </r>
  <r>
    <x v="1"/>
    <s v="Dzire"/>
    <n v="1248"/>
    <s v="Diesel"/>
    <n v="28.4"/>
    <n v="66.801059999999993"/>
    <n v="1.248"/>
    <n v="53.526490384615379"/>
  </r>
  <r>
    <x v="1"/>
    <s v="Dzire"/>
    <n v="1248"/>
    <s v="Diesel"/>
    <n v="28.4"/>
    <n v="66.801059999999993"/>
    <n v="1.248"/>
    <n v="53.526490384615379"/>
  </r>
  <r>
    <x v="1"/>
    <s v="Dzire"/>
    <n v="1248"/>
    <s v="Diesel"/>
    <n v="28.4"/>
    <n v="66.801059999999993"/>
    <n v="1.248"/>
    <n v="53.526490384615379"/>
  </r>
  <r>
    <x v="1"/>
    <s v="Dzire"/>
    <n v="1248"/>
    <s v="Diesel"/>
    <n v="28.4"/>
    <n v="66.801059999999993"/>
    <n v="1.248"/>
    <n v="53.526490384615379"/>
  </r>
  <r>
    <x v="1"/>
    <s v="Dzire"/>
    <n v="1248"/>
    <s v="Diesel"/>
    <n v="28.4"/>
    <n v="66.801059999999993"/>
    <n v="1.248"/>
    <n v="53.526490384615379"/>
  </r>
  <r>
    <x v="1"/>
    <s v="Dzire"/>
    <n v="1248"/>
    <s v="Diesel"/>
    <n v="28.4"/>
    <n v="66.801059999999993"/>
    <n v="1.248"/>
    <n v="53.526490384615379"/>
  </r>
  <r>
    <x v="1"/>
    <s v="Dzire"/>
    <n v="1248"/>
    <s v="Diesel"/>
    <n v="28.4"/>
    <n v="66.801059999999993"/>
    <n v="1.248"/>
    <n v="53.526490384615379"/>
  </r>
  <r>
    <x v="1"/>
    <s v="Celerio Tour"/>
    <n v="998"/>
    <s v="Petrol"/>
    <n v="23"/>
    <n v="54.099449999999997"/>
    <n v="0.998"/>
    <n v="54.207865731462924"/>
  </r>
  <r>
    <x v="1"/>
    <s v="Celerio X"/>
    <n v="998"/>
    <s v="Petrol"/>
    <n v="23"/>
    <n v="54.099449999999997"/>
    <n v="0.998"/>
    <n v="54.207865731462924"/>
  </r>
  <r>
    <x v="1"/>
    <s v="Celerio X"/>
    <n v="998"/>
    <s v="Petrol"/>
    <n v="23"/>
    <n v="54.099449999999997"/>
    <n v="0.998"/>
    <n v="54.207865731462924"/>
  </r>
  <r>
    <x v="1"/>
    <s v="Celerio X"/>
    <n v="998"/>
    <s v="Petrol"/>
    <n v="23"/>
    <n v="54.099449999999997"/>
    <n v="0.998"/>
    <n v="54.207865731462924"/>
  </r>
  <r>
    <x v="1"/>
    <s v="Celerio X"/>
    <n v="998"/>
    <s v="Petrol"/>
    <n v="23"/>
    <n v="54.099449999999997"/>
    <n v="0.998"/>
    <n v="54.207865731462924"/>
  </r>
  <r>
    <x v="1"/>
    <s v="Celerio X"/>
    <n v="998"/>
    <s v="Petrol"/>
    <n v="23"/>
    <n v="54.099449999999997"/>
    <n v="0.998"/>
    <n v="54.207865731462924"/>
  </r>
  <r>
    <x v="1"/>
    <s v="Celerio X"/>
    <n v="998"/>
    <s v="Petrol"/>
    <n v="23"/>
    <n v="54.099449999999997"/>
    <n v="0.998"/>
    <n v="54.207865731462924"/>
  </r>
  <r>
    <x v="1"/>
    <s v="Celerio X"/>
    <n v="998"/>
    <s v="Petrol"/>
    <n v="23"/>
    <n v="54.099449999999997"/>
    <n v="0.998"/>
    <n v="54.207865731462924"/>
  </r>
  <r>
    <x v="1"/>
    <s v="Celerio X"/>
    <n v="998"/>
    <s v="Petrol"/>
    <n v="23"/>
    <n v="54.099449999999997"/>
    <n v="0.998"/>
    <n v="54.207865731462924"/>
  </r>
  <r>
    <x v="1"/>
    <s v="Celerio"/>
    <n v="998"/>
    <s v="Petrol"/>
    <n v="23"/>
    <n v="54.099449999999997"/>
    <n v="0.998"/>
    <n v="54.207865731462924"/>
  </r>
  <r>
    <x v="1"/>
    <s v="Celerio"/>
    <n v="998"/>
    <s v="Petrol"/>
    <n v="23"/>
    <n v="54.099449999999997"/>
    <n v="0.998"/>
    <n v="54.207865731462924"/>
  </r>
  <r>
    <x v="1"/>
    <s v="Celerio"/>
    <n v="998"/>
    <s v="Petrol"/>
    <n v="23"/>
    <n v="54.099449999999997"/>
    <n v="0.998"/>
    <n v="54.207865731462924"/>
  </r>
  <r>
    <x v="1"/>
    <s v="Celerio"/>
    <n v="998"/>
    <s v="Petrol"/>
    <n v="23"/>
    <n v="54.099449999999997"/>
    <n v="0.998"/>
    <n v="54.207865731462924"/>
  </r>
  <r>
    <x v="1"/>
    <s v="Celerio"/>
    <n v="998"/>
    <s v="Petrol"/>
    <n v="23"/>
    <n v="54.099449999999997"/>
    <n v="0.998"/>
    <n v="54.207865731462924"/>
  </r>
  <r>
    <x v="1"/>
    <s v="Celerio"/>
    <n v="998"/>
    <s v="Petrol"/>
    <n v="23"/>
    <n v="54.099449999999997"/>
    <n v="0.998"/>
    <n v="54.207865731462924"/>
  </r>
  <r>
    <x v="1"/>
    <s v="Celerio"/>
    <n v="998"/>
    <s v="Petrol"/>
    <n v="23"/>
    <n v="54.099449999999997"/>
    <n v="0.998"/>
    <n v="54.207865731462924"/>
  </r>
  <r>
    <x v="1"/>
    <s v="Celerio"/>
    <n v="998"/>
    <s v="Petrol"/>
    <n v="23"/>
    <n v="54.099449999999997"/>
    <n v="0.998"/>
    <n v="54.207865731462924"/>
  </r>
  <r>
    <x v="1"/>
    <s v="Celerio"/>
    <n v="998"/>
    <s v="Petrol"/>
    <n v="23"/>
    <n v="54.099449999999997"/>
    <n v="0.998"/>
    <n v="54.207865731462924"/>
  </r>
  <r>
    <x v="1"/>
    <s v="Celerio"/>
    <n v="998"/>
    <s v="Petrol"/>
    <n v="23"/>
    <n v="54.099449999999997"/>
    <n v="0.998"/>
    <n v="54.207865731462924"/>
  </r>
  <r>
    <x v="3"/>
    <s v="Kwid"/>
    <n v="999"/>
    <s v="Petrol"/>
    <n v="25.17"/>
    <n v="59.203615500000005"/>
    <n v="0.999"/>
    <n v="59.262878378378382"/>
  </r>
  <r>
    <x v="3"/>
    <s v="Kwid"/>
    <n v="999"/>
    <s v="Petrol"/>
    <n v="25.17"/>
    <n v="59.203615500000005"/>
    <n v="0.999"/>
    <n v="59.262878378378382"/>
  </r>
  <r>
    <x v="3"/>
    <s v="Kwid"/>
    <n v="999"/>
    <s v="Petrol"/>
    <n v="25.17"/>
    <n v="59.203615500000005"/>
    <n v="0.999"/>
    <n v="59.262878378378382"/>
  </r>
  <r>
    <x v="3"/>
    <s v="Kwid"/>
    <n v="999"/>
    <s v="Petrol"/>
    <n v="25.17"/>
    <n v="59.203615500000005"/>
    <n v="0.999"/>
    <n v="59.262878378378382"/>
  </r>
  <r>
    <x v="3"/>
    <s v="Kwid"/>
    <n v="999"/>
    <s v="Petrol"/>
    <n v="25.17"/>
    <n v="59.203615500000005"/>
    <n v="0.999"/>
    <n v="59.262878378378382"/>
  </r>
  <r>
    <x v="3"/>
    <s v="Kwid"/>
    <n v="999"/>
    <s v="Petrol"/>
    <n v="25.17"/>
    <n v="59.203615500000005"/>
    <n v="0.999"/>
    <n v="59.262878378378382"/>
  </r>
  <r>
    <x v="3"/>
    <s v="Kwid"/>
    <n v="999"/>
    <s v="Petrol"/>
    <n v="25.17"/>
    <n v="59.203615500000005"/>
    <n v="0.999"/>
    <n v="59.262878378378382"/>
  </r>
  <r>
    <x v="3"/>
    <s v="Kwid"/>
    <n v="999"/>
    <s v="Petrol"/>
    <n v="25.17"/>
    <n v="59.203615500000005"/>
    <n v="0.999"/>
    <n v="59.262878378378382"/>
  </r>
  <r>
    <x v="3"/>
    <s v="Kwid"/>
    <n v="799"/>
    <s v="Petrol"/>
    <n v="25.17"/>
    <n v="59.203615500000005"/>
    <n v="0.79900000000000004"/>
    <n v="74.09714080100126"/>
  </r>
  <r>
    <x v="3"/>
    <s v="Kwid"/>
    <n v="799"/>
    <s v="Petrol"/>
    <n v="25.17"/>
    <n v="59.203615500000005"/>
    <n v="0.79900000000000004"/>
    <n v="74.09714080100126"/>
  </r>
  <r>
    <x v="3"/>
    <s v="Kwid"/>
    <n v="799"/>
    <s v="Petrol"/>
    <n v="25.17"/>
    <n v="59.203615500000005"/>
    <n v="0.79900000000000004"/>
    <n v="74.09714080100126"/>
  </r>
  <r>
    <x v="3"/>
    <s v="Kwid"/>
    <n v="799"/>
    <s v="Petrol"/>
    <n v="25.17"/>
    <n v="59.203615500000005"/>
    <n v="0.79900000000000004"/>
    <n v="74.09714080100126"/>
  </r>
  <r>
    <x v="0"/>
    <s v="Nano Genx"/>
    <n v="624"/>
    <s v="Petrol"/>
    <n v="23.6"/>
    <n v="55.510740000000006"/>
    <n v="0.624"/>
    <n v="88.959519230769246"/>
  </r>
  <r>
    <x v="0"/>
    <s v="Nano Genx"/>
    <n v="624"/>
    <s v="Petrol"/>
    <n v="23.6"/>
    <n v="55.510740000000006"/>
    <n v="0.624"/>
    <n v="88.959519230769246"/>
  </r>
  <r>
    <x v="0"/>
    <s v="Nano Genx"/>
    <n v="624"/>
    <s v="Petrol"/>
    <n v="23.6"/>
    <n v="55.510740000000006"/>
    <n v="0.624"/>
    <n v="88.959519230769246"/>
  </r>
  <r>
    <x v="0"/>
    <s v="Nano Genx"/>
    <n v="624"/>
    <s v="Petrol"/>
    <n v="23.6"/>
    <n v="55.510740000000006"/>
    <n v="0.624"/>
    <n v="88.959519230769246"/>
  </r>
  <r>
    <x v="0"/>
    <s v="Nano Genx"/>
    <n v="624"/>
    <s v="Petrol"/>
    <n v="23.6"/>
    <n v="55.510740000000006"/>
    <n v="0.624"/>
    <n v="88.959519230769246"/>
  </r>
  <r>
    <x v="7"/>
    <s v="E Verito"/>
    <n v="72"/>
    <s v="Electric"/>
    <n v="11"/>
    <n v="25.873649999999998"/>
    <n v="7.1999999999999995E-2"/>
    <n v="359.35624999999999"/>
  </r>
  <r>
    <x v="7"/>
    <s v="E Verito"/>
    <n v="72"/>
    <s v="Electric"/>
    <n v="11"/>
    <n v="25.873649999999998"/>
    <n v="7.1999999999999995E-2"/>
    <n v="359.35624999999999"/>
  </r>
  <r>
    <x v="7"/>
    <s v="E Verito"/>
    <n v="72"/>
    <s v="Electric"/>
    <n v="11"/>
    <n v="25.873649999999998"/>
    <n v="7.1999999999999995E-2"/>
    <n v="359.35624999999999"/>
  </r>
  <r>
    <x v="7"/>
    <s v="E2O Plus"/>
    <s v=""/>
    <s v="Electric"/>
    <n v="80"/>
    <n v="188.172"/>
    <e v="#VALUE!"/>
    <e v="#VALUE!"/>
  </r>
  <r>
    <x v="7"/>
    <s v="E2O Plus"/>
    <s v=""/>
    <s v="Electric"/>
    <n v="80"/>
    <n v="188.172"/>
    <e v="#VALUE!"/>
    <e v="#VALUE!"/>
  </r>
  <r>
    <x v="0"/>
    <s v="Tigor Ev"/>
    <s v=""/>
    <s v="Electric"/>
    <m/>
    <n v="0"/>
    <e v="#VALUE!"/>
    <e v="#VALUE!"/>
  </r>
  <r>
    <x v="0"/>
    <s v="Tigor Ev"/>
    <s v=""/>
    <s v="Electric"/>
    <m/>
    <n v="0"/>
    <e v="#VALUE!"/>
    <e v="#VALUE!"/>
  </r>
  <r>
    <x v="0"/>
    <s v="Tigor Ev"/>
    <s v=""/>
    <s v="Electric"/>
    <m/>
    <n v="0"/>
    <e v="#VALUE!"/>
    <e v="#VALUE!"/>
  </r>
  <r>
    <x v="0"/>
    <s v="Nexon Ev"/>
    <s v=""/>
    <s v="Electric"/>
    <m/>
    <n v="0"/>
    <e v="#VALUE!"/>
    <e v="#VALUE!"/>
  </r>
  <r>
    <x v="0"/>
    <s v="Nexon Ev"/>
    <s v=""/>
    <s v="Electric"/>
    <m/>
    <n v="0"/>
    <e v="#VALUE!"/>
    <e v="#VALUE!"/>
  </r>
  <r>
    <x v="0"/>
    <s v="Nexon Ev"/>
    <s v=""/>
    <s v="Electric"/>
    <m/>
    <n v="0"/>
    <e v="#VALUE!"/>
    <e v="#VALUE!"/>
  </r>
  <r>
    <x v="2"/>
    <s v="Kona Electric"/>
    <s v=""/>
    <s v="Electric"/>
    <m/>
    <n v="0"/>
    <e v="#VALUE!"/>
    <e v="#VALUE!"/>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s v="E Verito"/>
    <n v="72"/>
    <s v="Electric"/>
    <n v="11"/>
    <n v="25.873649999999998"/>
    <n v="7.1999999999999995E-2"/>
    <n v="359.35624999999999"/>
    <x v="0"/>
  </r>
  <r>
    <x v="0"/>
    <s v="E Verito"/>
    <n v="72"/>
    <s v="Electric"/>
    <n v="11"/>
    <n v="25.873649999999998"/>
    <n v="7.1999999999999995E-2"/>
    <n v="359.35624999999999"/>
    <x v="0"/>
  </r>
  <r>
    <x v="0"/>
    <s v="E Verito"/>
    <n v="72"/>
    <s v="Electric"/>
    <n v="11"/>
    <n v="25.873649999999998"/>
    <n v="7.1999999999999995E-2"/>
    <n v="359.35624999999999"/>
    <x v="0"/>
  </r>
  <r>
    <x v="1"/>
    <s v="Nano Genx"/>
    <n v="624"/>
    <s v="Petrol"/>
    <n v="23.6"/>
    <n v="55.510740000000006"/>
    <n v="0.624"/>
    <n v="88.959519230769246"/>
    <x v="1"/>
  </r>
  <r>
    <x v="1"/>
    <s v="Nano Genx"/>
    <n v="624"/>
    <s v="Petrol"/>
    <n v="23.6"/>
    <n v="55.510740000000006"/>
    <n v="0.624"/>
    <n v="88.959519230769246"/>
    <x v="1"/>
  </r>
  <r>
    <x v="1"/>
    <s v="Nano Genx"/>
    <n v="624"/>
    <s v="Petrol"/>
    <n v="23.6"/>
    <n v="55.510740000000006"/>
    <n v="0.624"/>
    <n v="88.959519230769246"/>
    <x v="1"/>
  </r>
  <r>
    <x v="1"/>
    <s v="Nano Genx"/>
    <n v="624"/>
    <s v="Petrol"/>
    <n v="23.6"/>
    <n v="55.510740000000006"/>
    <n v="0.624"/>
    <n v="88.959519230769246"/>
    <x v="1"/>
  </r>
  <r>
    <x v="1"/>
    <s v="Nano Genx"/>
    <n v="624"/>
    <s v="Petrol"/>
    <n v="23.6"/>
    <n v="55.510740000000006"/>
    <n v="0.624"/>
    <n v="88.959519230769246"/>
    <x v="1"/>
  </r>
  <r>
    <x v="2"/>
    <s v="Kwid"/>
    <n v="799"/>
    <s v="Petrol"/>
    <n v="25.17"/>
    <n v="59.203615500000005"/>
    <n v="0.79900000000000004"/>
    <n v="74.09714080100126"/>
    <x v="1"/>
  </r>
  <r>
    <x v="2"/>
    <s v="Kwid"/>
    <n v="799"/>
    <s v="Petrol"/>
    <n v="25.17"/>
    <n v="59.203615500000005"/>
    <n v="0.79900000000000004"/>
    <n v="74.0971408010012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065F78-78A7-4B00-879D-4D9120AA2B50}" name="PivotTable1" cacheId="4"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G2:H13" firstHeaderRow="1" firstDataRow="1" firstDataCol="1"/>
  <pivotFields count="5">
    <pivotField axis="axisRow" showAll="0" measureFilter="1" sortType="descending">
      <items count="11">
        <item x="8"/>
        <item x="9"/>
        <item x="4"/>
        <item x="0"/>
        <item x="2"/>
        <item x="7"/>
        <item x="1"/>
        <item x="3"/>
        <item x="5"/>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0"/>
  </rowFields>
  <rowItems count="11">
    <i>
      <x v="6"/>
    </i>
    <i>
      <x v="2"/>
    </i>
    <i>
      <x v="3"/>
    </i>
    <i>
      <x v="7"/>
    </i>
    <i>
      <x v="8"/>
    </i>
    <i>
      <x v="1"/>
    </i>
    <i>
      <x v="5"/>
    </i>
    <i>
      <x/>
    </i>
    <i>
      <x v="4"/>
    </i>
    <i>
      <x v="9"/>
    </i>
    <i t="grand">
      <x/>
    </i>
  </rowItems>
  <colItems count="1">
    <i/>
  </colItems>
  <dataFields count="1">
    <dataField name="Count of City Mileage MPG" fld="4"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E03E4F-3CA2-4B13-B291-BC03DB121C13}" name="PivotTable3" cacheId="5"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J7:K18" firstHeaderRow="1" firstDataRow="1" firstDataCol="1"/>
  <pivotFields count="8">
    <pivotField axis="axisRow" showAll="0" sortType="descending">
      <items count="11">
        <item x="8"/>
        <item x="4"/>
        <item x="2"/>
        <item x="7"/>
        <item x="3"/>
        <item x="9"/>
        <item x="1"/>
        <item x="0"/>
        <item x="6"/>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2" showAll="0"/>
    <pivotField showAll="0"/>
    <pivotField dataField="1" showAll="0"/>
  </pivotFields>
  <rowFields count="1">
    <field x="0"/>
  </rowFields>
  <rowItems count="11">
    <i>
      <x v="6"/>
    </i>
    <i>
      <x v="2"/>
    </i>
    <i>
      <x v="3"/>
    </i>
    <i>
      <x v="7"/>
    </i>
    <i>
      <x v="8"/>
    </i>
    <i>
      <x v="1"/>
    </i>
    <i>
      <x v="5"/>
    </i>
    <i>
      <x/>
    </i>
    <i>
      <x v="4"/>
    </i>
    <i>
      <x v="9"/>
    </i>
    <i t="grand">
      <x/>
    </i>
  </rowItems>
  <colItems count="1">
    <i/>
  </colItems>
  <dataFields count="1">
    <dataField name="Count of Mileage per Displacement" fld="7"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58A07B-33E8-4AEC-8536-ADD97C25FA1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N15" firstHeaderRow="1" firstDataRow="2" firstDataCol="1"/>
  <pivotFields count="139">
    <pivotField showAll="0"/>
    <pivotField axis="axisRow" showAll="0">
      <items count="11">
        <item sd="0" x="9"/>
        <item sd="0" x="6"/>
        <item sd="0" x="3"/>
        <item sd="0" x="7"/>
        <item sd="0" x="1"/>
        <item sd="0" x="8"/>
        <item sd="0" x="2"/>
        <item sd="0" x="0"/>
        <item sd="0" x="4"/>
        <item sd="0"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2"/>
  </rowFields>
  <rowItems count="11">
    <i>
      <x/>
    </i>
    <i>
      <x v="1"/>
    </i>
    <i>
      <x v="2"/>
    </i>
    <i>
      <x v="3"/>
    </i>
    <i>
      <x v="4"/>
    </i>
    <i>
      <x v="5"/>
    </i>
    <i>
      <x v="6"/>
    </i>
    <i>
      <x v="7"/>
    </i>
    <i>
      <x v="8"/>
    </i>
    <i>
      <x v="9"/>
    </i>
    <i t="grand">
      <x/>
    </i>
  </rowItems>
  <colFields count="1">
    <field x="16"/>
  </colFields>
  <colItems count="13">
    <i>
      <x/>
    </i>
    <i>
      <x v="1"/>
    </i>
    <i>
      <x v="2"/>
    </i>
    <i>
      <x v="3"/>
    </i>
    <i>
      <x v="4"/>
    </i>
    <i>
      <x v="5"/>
    </i>
    <i>
      <x v="6"/>
    </i>
    <i>
      <x v="7"/>
    </i>
    <i>
      <x v="8"/>
    </i>
    <i>
      <x v="9"/>
    </i>
    <i>
      <x v="10"/>
    </i>
    <i>
      <x v="11"/>
    </i>
    <i t="grand">
      <x/>
    </i>
  </colItems>
  <dataFields count="1">
    <dataField name="Count of Body_Type" fld="16" subtotal="count" baseField="0" baseItem="0"/>
  </dataFields>
  <formats count="3">
    <format dxfId="27">
      <pivotArea collapsedLevelsAreSubtotals="1" fieldPosition="0">
        <references count="2">
          <reference field="1" count="1">
            <x v="2"/>
          </reference>
          <reference field="16" count="1" selected="0">
            <x v="3"/>
          </reference>
        </references>
      </pivotArea>
    </format>
    <format dxfId="26">
      <pivotArea collapsedLevelsAreSubtotals="1" fieldPosition="0">
        <references count="2">
          <reference field="1" count="1">
            <x v="6"/>
          </reference>
          <reference field="16" count="1" selected="0">
            <x v="3"/>
          </reference>
        </references>
      </pivotArea>
    </format>
    <format dxfId="25">
      <pivotArea collapsedLevelsAreSubtotals="1" fieldPosition="0">
        <references count="2">
          <reference field="1" count="1">
            <x v="7"/>
          </reference>
          <reference field="16" count="1" selected="0">
            <x v="3"/>
          </reference>
        </references>
      </pivotArea>
    </format>
  </formats>
  <chartFormats count="12">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1" format="2"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3"/>
          </reference>
        </references>
      </pivotArea>
    </chartFormat>
    <chartFormat chart="1" format="4" series="1">
      <pivotArea type="data" outline="0" fieldPosition="0">
        <references count="2">
          <reference field="4294967294" count="1" selected="0">
            <x v="0"/>
          </reference>
          <reference field="16" count="1" selected="0">
            <x v="4"/>
          </reference>
        </references>
      </pivotArea>
    </chartFormat>
    <chartFormat chart="1" format="5" series="1">
      <pivotArea type="data" outline="0" fieldPosition="0">
        <references count="2">
          <reference field="4294967294" count="1" selected="0">
            <x v="0"/>
          </reference>
          <reference field="16" count="1" selected="0">
            <x v="5"/>
          </reference>
        </references>
      </pivotArea>
    </chartFormat>
    <chartFormat chart="1" format="6" series="1">
      <pivotArea type="data" outline="0" fieldPosition="0">
        <references count="2">
          <reference field="4294967294" count="1" selected="0">
            <x v="0"/>
          </reference>
          <reference field="16" count="1" selected="0">
            <x v="6"/>
          </reference>
        </references>
      </pivotArea>
    </chartFormat>
    <chartFormat chart="1" format="7" series="1">
      <pivotArea type="data" outline="0" fieldPosition="0">
        <references count="2">
          <reference field="4294967294" count="1" selected="0">
            <x v="0"/>
          </reference>
          <reference field="16" count="1" selected="0">
            <x v="7"/>
          </reference>
        </references>
      </pivotArea>
    </chartFormat>
    <chartFormat chart="1" format="8" series="1">
      <pivotArea type="data" outline="0" fieldPosition="0">
        <references count="2">
          <reference field="4294967294" count="1" selected="0">
            <x v="0"/>
          </reference>
          <reference field="16" count="1" selected="0">
            <x v="8"/>
          </reference>
        </references>
      </pivotArea>
    </chartFormat>
    <chartFormat chart="1" format="9" series="1">
      <pivotArea type="data" outline="0" fieldPosition="0">
        <references count="2">
          <reference field="4294967294" count="1" selected="0">
            <x v="0"/>
          </reference>
          <reference field="16" count="1" selected="0">
            <x v="9"/>
          </reference>
        </references>
      </pivotArea>
    </chartFormat>
    <chartFormat chart="1" format="10" series="1">
      <pivotArea type="data" outline="0" fieldPosition="0">
        <references count="2">
          <reference field="4294967294" count="1" selected="0">
            <x v="0"/>
          </reference>
          <reference field="16" count="1" selected="0">
            <x v="10"/>
          </reference>
        </references>
      </pivotArea>
    </chartFormat>
    <chartFormat chart="1" format="11" series="1">
      <pivotArea type="data" outline="0" fieldPosition="0">
        <references count="2">
          <reference field="4294967294" count="1" selected="0">
            <x v="0"/>
          </reference>
          <reference field="1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61FDF3-4E88-4E5A-BE4F-52CFC8AC146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N15" firstHeaderRow="1" firstDataRow="2" firstDataCol="1"/>
  <pivotFields count="139">
    <pivotField showAll="0"/>
    <pivotField axis="axisRow" showAll="0">
      <items count="11">
        <item x="9"/>
        <item x="6"/>
        <item x="3"/>
        <item x="7"/>
        <item x="1"/>
        <item x="8"/>
        <item x="2"/>
        <item x="0"/>
        <item x="4"/>
        <item x="5"/>
        <item t="default"/>
      </items>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dataField="1"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Fields count="1">
    <field x="16"/>
  </colFields>
  <colItems count="13">
    <i>
      <x/>
    </i>
    <i>
      <x v="1"/>
    </i>
    <i>
      <x v="2"/>
    </i>
    <i>
      <x v="3"/>
    </i>
    <i>
      <x v="4"/>
    </i>
    <i>
      <x v="5"/>
    </i>
    <i>
      <x v="6"/>
    </i>
    <i>
      <x v="7"/>
    </i>
    <i>
      <x v="8"/>
    </i>
    <i>
      <x v="9"/>
    </i>
    <i>
      <x v="10"/>
    </i>
    <i>
      <x v="11"/>
    </i>
    <i t="grand">
      <x/>
    </i>
  </colItems>
  <dataFields count="1">
    <dataField name="Count of Variant" fld="3" subtotal="count" baseField="0" baseItem="0"/>
  </dataFields>
  <formats count="24">
    <format dxfId="24">
      <pivotArea dataOnly="0" labelOnly="1" fieldPosition="0">
        <references count="1">
          <reference field="1" count="1">
            <x v="7"/>
          </reference>
        </references>
      </pivotArea>
    </format>
    <format dxfId="23">
      <pivotArea collapsedLevelsAreSubtotals="1" fieldPosition="0">
        <references count="2">
          <reference field="1" count="1">
            <x v="7"/>
          </reference>
          <reference field="16" count="1" selected="0">
            <x v="3"/>
          </reference>
        </references>
      </pivotArea>
    </format>
    <format dxfId="22">
      <pivotArea collapsedLevelsAreSubtotals="1" fieldPosition="0">
        <references count="2">
          <reference field="1" count="1">
            <x v="6"/>
          </reference>
          <reference field="16" count="1" selected="0">
            <x v="3"/>
          </reference>
        </references>
      </pivotArea>
    </format>
    <format dxfId="21">
      <pivotArea dataOnly="0" labelOnly="1" fieldPosition="0">
        <references count="1">
          <reference field="1" count="1">
            <x v="6"/>
          </reference>
        </references>
      </pivotArea>
    </format>
    <format dxfId="20">
      <pivotArea collapsedLevelsAreSubtotals="1" fieldPosition="0">
        <references count="2">
          <reference field="1" count="1">
            <x v="2"/>
          </reference>
          <reference field="16" count="1" selected="0">
            <x v="3"/>
          </reference>
        </references>
      </pivotArea>
    </format>
    <format dxfId="19">
      <pivotArea dataOnly="0" labelOnly="1" fieldPosition="0">
        <references count="1">
          <reference field="1" count="1">
            <x v="2"/>
          </reference>
        </references>
      </pivotArea>
    </format>
    <format dxfId="18">
      <pivotArea collapsedLevelsAreSubtotals="1" fieldPosition="0">
        <references count="2">
          <reference field="1" count="1">
            <x v="2"/>
          </reference>
          <reference field="16" count="1" selected="0">
            <x v="6"/>
          </reference>
        </references>
      </pivotArea>
    </format>
    <format dxfId="17">
      <pivotArea collapsedLevelsAreSubtotals="1" fieldPosition="0">
        <references count="2">
          <reference field="1" count="1">
            <x v="5"/>
          </reference>
          <reference field="16" count="1" selected="0">
            <x v="6"/>
          </reference>
        </references>
      </pivotArea>
    </format>
    <format dxfId="16">
      <pivotArea collapsedLevelsAreSubtotals="1" fieldPosition="0">
        <references count="2">
          <reference field="1" count="1">
            <x v="8"/>
          </reference>
          <reference field="16" count="1" selected="0">
            <x v="6"/>
          </reference>
        </references>
      </pivotArea>
    </format>
    <format dxfId="15">
      <pivotArea dataOnly="0" labelOnly="1" fieldPosition="0">
        <references count="1">
          <reference field="1" count="1">
            <x v="2"/>
          </reference>
        </references>
      </pivotArea>
    </format>
    <format dxfId="14">
      <pivotArea dataOnly="0" labelOnly="1" fieldPosition="0">
        <references count="1">
          <reference field="1" count="1">
            <x v="6"/>
          </reference>
        </references>
      </pivotArea>
    </format>
    <format dxfId="13">
      <pivotArea dataOnly="0" labelOnly="1" fieldPosition="0">
        <references count="1">
          <reference field="1" count="1">
            <x v="7"/>
          </reference>
        </references>
      </pivotArea>
    </format>
    <format dxfId="12">
      <pivotArea collapsedLevelsAreSubtotals="1" fieldPosition="0">
        <references count="2">
          <reference field="1" count="1">
            <x v="3"/>
          </reference>
          <reference field="16" count="1" selected="0">
            <x v="9"/>
          </reference>
        </references>
      </pivotArea>
    </format>
    <format dxfId="11">
      <pivotArea collapsedLevelsAreSubtotals="1" fieldPosition="0">
        <references count="2">
          <reference field="1" count="1">
            <x v="7"/>
          </reference>
          <reference field="16" count="1" selected="0">
            <x v="9"/>
          </reference>
        </references>
      </pivotArea>
    </format>
    <format dxfId="10">
      <pivotArea collapsedLevelsAreSubtotals="1" fieldPosition="0">
        <references count="2">
          <reference field="1" count="1">
            <x v="2"/>
          </reference>
          <reference field="16" count="1" selected="0">
            <x v="9"/>
          </reference>
        </references>
      </pivotArea>
    </format>
    <format dxfId="9">
      <pivotArea outline="0" collapsedLevelsAreSubtotals="1" fieldPosition="0"/>
    </format>
    <format dxfId="8">
      <pivotArea field="1" type="button" dataOnly="0" labelOnly="1" outline="0" axis="axisRow" fieldPosition="0"/>
    </format>
    <format dxfId="7">
      <pivotArea dataOnly="0" labelOnly="1" fieldPosition="0">
        <references count="1">
          <reference field="1" count="0"/>
        </references>
      </pivotArea>
    </format>
    <format dxfId="6">
      <pivotArea dataOnly="0" labelOnly="1" grandRow="1" outline="0" fieldPosition="0"/>
    </format>
    <format dxfId="5">
      <pivotArea dataOnly="0" labelOnly="1" fieldPosition="0">
        <references count="1">
          <reference field="16" count="0"/>
        </references>
      </pivotArea>
    </format>
    <format dxfId="4">
      <pivotArea dataOnly="0" labelOnly="1" grandCol="1" outline="0" fieldPosition="0"/>
    </format>
    <format dxfId="3">
      <pivotArea dataOnly="0" labelOnly="1" fieldPosition="0">
        <references count="1">
          <reference field="16" count="1">
            <x v="3"/>
          </reference>
        </references>
      </pivotArea>
    </format>
    <format dxfId="2">
      <pivotArea dataOnly="0" labelOnly="1" fieldPosition="0">
        <references count="1">
          <reference field="16" count="1">
            <x v="6"/>
          </reference>
        </references>
      </pivotArea>
    </format>
    <format dxfId="1">
      <pivotArea dataOnly="0" labelOnly="1" fieldPosition="0">
        <references count="1">
          <reference field="16" count="1">
            <x v="9"/>
          </reference>
        </references>
      </pivotArea>
    </format>
  </formats>
  <chartFormats count="12">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1" format="2"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3"/>
          </reference>
        </references>
      </pivotArea>
    </chartFormat>
    <chartFormat chart="1" format="4" series="1">
      <pivotArea type="data" outline="0" fieldPosition="0">
        <references count="2">
          <reference field="4294967294" count="1" selected="0">
            <x v="0"/>
          </reference>
          <reference field="16" count="1" selected="0">
            <x v="4"/>
          </reference>
        </references>
      </pivotArea>
    </chartFormat>
    <chartFormat chart="1" format="5" series="1">
      <pivotArea type="data" outline="0" fieldPosition="0">
        <references count="2">
          <reference field="4294967294" count="1" selected="0">
            <x v="0"/>
          </reference>
          <reference field="16" count="1" selected="0">
            <x v="5"/>
          </reference>
        </references>
      </pivotArea>
    </chartFormat>
    <chartFormat chart="1" format="6" series="1">
      <pivotArea type="data" outline="0" fieldPosition="0">
        <references count="2">
          <reference field="4294967294" count="1" selected="0">
            <x v="0"/>
          </reference>
          <reference field="16" count="1" selected="0">
            <x v="6"/>
          </reference>
        </references>
      </pivotArea>
    </chartFormat>
    <chartFormat chart="1" format="7" series="1">
      <pivotArea type="data" outline="0" fieldPosition="0">
        <references count="2">
          <reference field="4294967294" count="1" selected="0">
            <x v="0"/>
          </reference>
          <reference field="16" count="1" selected="0">
            <x v="7"/>
          </reference>
        </references>
      </pivotArea>
    </chartFormat>
    <chartFormat chart="1" format="8" series="1">
      <pivotArea type="data" outline="0" fieldPosition="0">
        <references count="2">
          <reference field="4294967294" count="1" selected="0">
            <x v="0"/>
          </reference>
          <reference field="16" count="1" selected="0">
            <x v="8"/>
          </reference>
        </references>
      </pivotArea>
    </chartFormat>
    <chartFormat chart="1" format="9" series="1">
      <pivotArea type="data" outline="0" fieldPosition="0">
        <references count="2">
          <reference field="4294967294" count="1" selected="0">
            <x v="0"/>
          </reference>
          <reference field="16" count="1" selected="0">
            <x v="9"/>
          </reference>
        </references>
      </pivotArea>
    </chartFormat>
    <chartFormat chart="1" format="10" series="1">
      <pivotArea type="data" outline="0" fieldPosition="0">
        <references count="2">
          <reference field="4294967294" count="1" selected="0">
            <x v="0"/>
          </reference>
          <reference field="16" count="1" selected="0">
            <x v="10"/>
          </reference>
        </references>
      </pivotArea>
    </chartFormat>
    <chartFormat chart="1" format="11" series="1">
      <pivotArea type="data" outline="0" fieldPosition="0">
        <references count="2">
          <reference field="4294967294" count="1" selected="0">
            <x v="0"/>
          </reference>
          <reference field="1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6D20257-177D-418F-B865-44C2D59D529B}" name="PivotTable4" cacheId="6"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K2:N7" firstHeaderRow="1" firstDataRow="2" firstDataCol="1"/>
  <pivotFields count="9">
    <pivotField axis="axisRow" showAll="0">
      <items count="4">
        <item x="0"/>
        <item x="2"/>
        <item x="1"/>
        <item t="default"/>
      </items>
    </pivotField>
    <pivotField showAll="0"/>
    <pivotField showAll="0"/>
    <pivotField showAll="0"/>
    <pivotField showAll="0"/>
    <pivotField numFmtId="2" showAll="0"/>
    <pivotField showAll="0"/>
    <pivotField numFmtId="2" showAll="0"/>
    <pivotField axis="axisCol" dataField="1" showAll="0">
      <items count="3">
        <item x="1"/>
        <item x="0"/>
        <item t="default"/>
      </items>
    </pivotField>
  </pivotFields>
  <rowFields count="1">
    <field x="0"/>
  </rowFields>
  <rowItems count="4">
    <i>
      <x/>
    </i>
    <i>
      <x v="1"/>
    </i>
    <i>
      <x v="2"/>
    </i>
    <i t="grand">
      <x/>
    </i>
  </rowItems>
  <colFields count="1">
    <field x="8"/>
  </colFields>
  <colItems count="3">
    <i>
      <x/>
    </i>
    <i>
      <x v="1"/>
    </i>
    <i t="grand">
      <x/>
    </i>
  </colItems>
  <dataFields count="1">
    <dataField name="Count of Body Type" fld="8" subtotal="count" baseField="0" baseItem="0"/>
  </dataFields>
  <formats count="1">
    <format dxfId="0">
      <pivotArea field="8" grandRow="1" outline="0" collapsedLevelsAreSubtotals="1" axis="axisCol" fieldPosition="0">
        <references count="1">
          <reference field="8" count="1" selected="0">
            <x v="0"/>
          </reference>
        </references>
      </pivotArea>
    </format>
  </formats>
  <chartFormats count="2">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workbookViewId="0">
      <selection activeCell="L1" sqref="L1:L1048576"/>
    </sheetView>
  </sheetViews>
  <sheetFormatPr defaultRowHeight="14.4" x14ac:dyDescent="0.3"/>
  <cols>
    <col min="7" max="7" width="18.33203125" bestFit="1" customWidth="1"/>
    <col min="8" max="8" width="21.44140625" bestFit="1" customWidth="1"/>
  </cols>
  <sheetData>
    <row r="1" spans="1:139" s="3" customForma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autoFilter ref="T1:T789" xr:uid="{00000000-0001-0000-0000-000000000000}"/>
  <sortState xmlns:xlrd2="http://schemas.microsoft.com/office/spreadsheetml/2017/richdata2" ref="A2:EI788">
    <sortCondition ref="A1:A78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0F69-93E2-4D6D-84CF-20E15A65C6B7}">
  <dimension ref="A1:K788"/>
  <sheetViews>
    <sheetView workbookViewId="0">
      <selection activeCell="H26" sqref="H26"/>
    </sheetView>
  </sheetViews>
  <sheetFormatPr defaultRowHeight="14.4" x14ac:dyDescent="0.3"/>
  <cols>
    <col min="1" max="1" width="12.6640625" customWidth="1"/>
    <col min="2" max="2" width="13.33203125" customWidth="1"/>
    <col min="3" max="3" width="11" customWidth="1"/>
    <col min="4" max="4" width="20" bestFit="1" customWidth="1"/>
    <col min="5" max="5" width="16" bestFit="1" customWidth="1"/>
    <col min="8" max="8" width="12.5546875" bestFit="1" customWidth="1"/>
    <col min="9" max="9" width="24" bestFit="1" customWidth="1"/>
    <col min="12" max="12" width="16" bestFit="1" customWidth="1"/>
  </cols>
  <sheetData>
    <row r="1" spans="1:8" x14ac:dyDescent="0.3">
      <c r="A1" s="4" t="s">
        <v>1</v>
      </c>
      <c r="B1" s="4" t="s">
        <v>2</v>
      </c>
      <c r="C1" s="4" t="s">
        <v>12</v>
      </c>
      <c r="D1" s="4" t="s">
        <v>18</v>
      </c>
      <c r="E1" s="4" t="s">
        <v>2448</v>
      </c>
    </row>
    <row r="2" spans="1:8" x14ac:dyDescent="0.3">
      <c r="A2" s="5" t="s">
        <v>785</v>
      </c>
      <c r="B2" s="5" t="s">
        <v>1458</v>
      </c>
      <c r="C2" s="5" t="s">
        <v>1460</v>
      </c>
      <c r="D2" s="5">
        <v>80</v>
      </c>
      <c r="E2" s="5">
        <f t="shared" ref="E2:E65" si="0">D2*2.35215</f>
        <v>188.172</v>
      </c>
      <c r="G2" s="8" t="s">
        <v>2455</v>
      </c>
      <c r="H2" t="s">
        <v>2466</v>
      </c>
    </row>
    <row r="3" spans="1:8" x14ac:dyDescent="0.3">
      <c r="A3" s="5" t="s">
        <v>785</v>
      </c>
      <c r="B3" s="5" t="s">
        <v>1458</v>
      </c>
      <c r="C3" s="5" t="s">
        <v>1460</v>
      </c>
      <c r="D3" s="5">
        <v>80</v>
      </c>
      <c r="E3" s="5">
        <f t="shared" si="0"/>
        <v>188.172</v>
      </c>
      <c r="G3" s="9" t="s">
        <v>235</v>
      </c>
      <c r="H3">
        <v>163</v>
      </c>
    </row>
    <row r="4" spans="1:8" x14ac:dyDescent="0.3">
      <c r="A4" s="5" t="s">
        <v>235</v>
      </c>
      <c r="B4" s="5" t="s">
        <v>658</v>
      </c>
      <c r="C4" s="5" t="s">
        <v>460</v>
      </c>
      <c r="D4" s="5">
        <v>28.4</v>
      </c>
      <c r="E4" s="5">
        <f t="shared" si="0"/>
        <v>66.801059999999993</v>
      </c>
      <c r="G4" s="9" t="s">
        <v>319</v>
      </c>
      <c r="H4">
        <v>130</v>
      </c>
    </row>
    <row r="5" spans="1:8" x14ac:dyDescent="0.3">
      <c r="A5" s="5" t="s">
        <v>235</v>
      </c>
      <c r="B5" s="5" t="s">
        <v>658</v>
      </c>
      <c r="C5" s="5" t="s">
        <v>460</v>
      </c>
      <c r="D5" s="5">
        <v>28.4</v>
      </c>
      <c r="E5" s="5">
        <f t="shared" si="0"/>
        <v>66.801059999999993</v>
      </c>
      <c r="G5" s="9" t="s">
        <v>785</v>
      </c>
      <c r="H5">
        <v>119</v>
      </c>
    </row>
    <row r="6" spans="1:8" x14ac:dyDescent="0.3">
      <c r="A6" s="5" t="s">
        <v>235</v>
      </c>
      <c r="B6" s="5" t="s">
        <v>658</v>
      </c>
      <c r="C6" s="5" t="s">
        <v>460</v>
      </c>
      <c r="D6" s="5">
        <v>28.4</v>
      </c>
      <c r="E6" s="5">
        <f t="shared" si="0"/>
        <v>66.801059999999993</v>
      </c>
      <c r="G6" s="9" t="s">
        <v>139</v>
      </c>
      <c r="H6">
        <v>100</v>
      </c>
    </row>
    <row r="7" spans="1:8" x14ac:dyDescent="0.3">
      <c r="A7" s="5" t="s">
        <v>235</v>
      </c>
      <c r="B7" s="5" t="s">
        <v>658</v>
      </c>
      <c r="C7" s="5" t="s">
        <v>460</v>
      </c>
      <c r="D7" s="5">
        <v>28.4</v>
      </c>
      <c r="E7" s="5">
        <f t="shared" si="0"/>
        <v>66.801059999999993</v>
      </c>
      <c r="G7" s="9" t="s">
        <v>444</v>
      </c>
      <c r="H7">
        <v>82</v>
      </c>
    </row>
    <row r="8" spans="1:8" x14ac:dyDescent="0.3">
      <c r="A8" s="5" t="s">
        <v>235</v>
      </c>
      <c r="B8" s="5" t="s">
        <v>658</v>
      </c>
      <c r="C8" s="5" t="s">
        <v>460</v>
      </c>
      <c r="D8" s="5">
        <v>28.4</v>
      </c>
      <c r="E8" s="5">
        <f t="shared" si="0"/>
        <v>66.801059999999993</v>
      </c>
      <c r="G8" s="9" t="s">
        <v>679</v>
      </c>
      <c r="H8">
        <v>43</v>
      </c>
    </row>
    <row r="9" spans="1:8" x14ac:dyDescent="0.3">
      <c r="A9" s="5" t="s">
        <v>235</v>
      </c>
      <c r="B9" s="5" t="s">
        <v>658</v>
      </c>
      <c r="C9" s="5" t="s">
        <v>460</v>
      </c>
      <c r="D9" s="5">
        <v>28.4</v>
      </c>
      <c r="E9" s="5">
        <f t="shared" si="0"/>
        <v>66.801059999999993</v>
      </c>
      <c r="G9" s="9" t="s">
        <v>865</v>
      </c>
      <c r="H9">
        <v>43</v>
      </c>
    </row>
    <row r="10" spans="1:8" x14ac:dyDescent="0.3">
      <c r="A10" s="5" t="s">
        <v>235</v>
      </c>
      <c r="B10" s="5" t="s">
        <v>658</v>
      </c>
      <c r="C10" s="5" t="s">
        <v>460</v>
      </c>
      <c r="D10" s="5">
        <v>28.4</v>
      </c>
      <c r="E10" s="5">
        <f t="shared" si="0"/>
        <v>66.801059999999993</v>
      </c>
      <c r="G10" s="9" t="s">
        <v>898</v>
      </c>
      <c r="H10">
        <v>37</v>
      </c>
    </row>
    <row r="11" spans="1:8" x14ac:dyDescent="0.3">
      <c r="A11" s="5" t="s">
        <v>235</v>
      </c>
      <c r="B11" s="5" t="s">
        <v>2178</v>
      </c>
      <c r="C11" s="5" t="s">
        <v>460</v>
      </c>
      <c r="D11" s="5">
        <v>28.09</v>
      </c>
      <c r="E11" s="5">
        <f t="shared" si="0"/>
        <v>66.071893500000002</v>
      </c>
      <c r="G11" s="9" t="s">
        <v>193</v>
      </c>
      <c r="H11">
        <v>36</v>
      </c>
    </row>
    <row r="12" spans="1:8" x14ac:dyDescent="0.3">
      <c r="A12" s="5" t="s">
        <v>235</v>
      </c>
      <c r="B12" s="5" t="s">
        <v>2178</v>
      </c>
      <c r="C12" s="5" t="s">
        <v>460</v>
      </c>
      <c r="D12" s="5">
        <v>28.09</v>
      </c>
      <c r="E12" s="5">
        <f t="shared" si="0"/>
        <v>66.071893500000002</v>
      </c>
      <c r="G12" s="9" t="s">
        <v>615</v>
      </c>
      <c r="H12">
        <v>34</v>
      </c>
    </row>
    <row r="13" spans="1:8" x14ac:dyDescent="0.3">
      <c r="A13" s="5" t="s">
        <v>235</v>
      </c>
      <c r="B13" s="5" t="s">
        <v>2178</v>
      </c>
      <c r="C13" s="5" t="s">
        <v>460</v>
      </c>
      <c r="D13" s="5">
        <v>28.09</v>
      </c>
      <c r="E13" s="5">
        <f t="shared" si="0"/>
        <v>66.071893500000002</v>
      </c>
      <c r="G13" s="9" t="s">
        <v>2456</v>
      </c>
      <c r="H13">
        <v>787</v>
      </c>
    </row>
    <row r="14" spans="1:8" x14ac:dyDescent="0.3">
      <c r="A14" s="5" t="s">
        <v>235</v>
      </c>
      <c r="B14" s="5" t="s">
        <v>2178</v>
      </c>
      <c r="C14" s="5" t="s">
        <v>460</v>
      </c>
      <c r="D14" s="5">
        <v>28.09</v>
      </c>
      <c r="E14" s="5">
        <f t="shared" si="0"/>
        <v>66.071893500000002</v>
      </c>
    </row>
    <row r="15" spans="1:8" x14ac:dyDescent="0.3">
      <c r="A15" s="5" t="s">
        <v>235</v>
      </c>
      <c r="B15" s="5" t="s">
        <v>1923</v>
      </c>
      <c r="C15" s="5" t="s">
        <v>460</v>
      </c>
      <c r="D15" s="5">
        <v>27.39</v>
      </c>
      <c r="E15" s="5">
        <f t="shared" si="0"/>
        <v>64.425388499999997</v>
      </c>
    </row>
    <row r="16" spans="1:8" x14ac:dyDescent="0.3">
      <c r="A16" s="5" t="s">
        <v>235</v>
      </c>
      <c r="B16" s="5" t="s">
        <v>1923</v>
      </c>
      <c r="C16" s="5" t="s">
        <v>460</v>
      </c>
      <c r="D16" s="5">
        <v>27.39</v>
      </c>
      <c r="E16" s="5">
        <f t="shared" si="0"/>
        <v>64.425388499999997</v>
      </c>
    </row>
    <row r="17" spans="1:11" x14ac:dyDescent="0.3">
      <c r="A17" s="5" t="s">
        <v>235</v>
      </c>
      <c r="B17" s="5" t="s">
        <v>1923</v>
      </c>
      <c r="C17" s="5" t="s">
        <v>460</v>
      </c>
      <c r="D17" s="5">
        <v>27.39</v>
      </c>
      <c r="E17" s="5">
        <f t="shared" si="0"/>
        <v>64.425388499999997</v>
      </c>
    </row>
    <row r="18" spans="1:11" x14ac:dyDescent="0.3">
      <c r="A18" s="5" t="s">
        <v>235</v>
      </c>
      <c r="B18" s="5" t="s">
        <v>1923</v>
      </c>
      <c r="C18" s="5" t="s">
        <v>460</v>
      </c>
      <c r="D18" s="5">
        <v>27.39</v>
      </c>
      <c r="E18" s="5">
        <f t="shared" si="0"/>
        <v>64.425388499999997</v>
      </c>
    </row>
    <row r="19" spans="1:11" x14ac:dyDescent="0.3">
      <c r="A19" s="5" t="s">
        <v>235</v>
      </c>
      <c r="B19" s="5" t="s">
        <v>2178</v>
      </c>
      <c r="C19" s="5" t="s">
        <v>460</v>
      </c>
      <c r="D19" s="5">
        <v>26.82</v>
      </c>
      <c r="E19" s="5">
        <f t="shared" si="0"/>
        <v>63.084662999999999</v>
      </c>
    </row>
    <row r="20" spans="1:11" x14ac:dyDescent="0.3">
      <c r="A20" s="5" t="s">
        <v>235</v>
      </c>
      <c r="B20" s="5" t="s">
        <v>2178</v>
      </c>
      <c r="C20" s="5" t="s">
        <v>460</v>
      </c>
      <c r="D20" s="5">
        <v>26.32</v>
      </c>
      <c r="E20" s="5">
        <f t="shared" si="0"/>
        <v>61.908588000000002</v>
      </c>
    </row>
    <row r="21" spans="1:11" x14ac:dyDescent="0.3">
      <c r="A21" s="5" t="s">
        <v>235</v>
      </c>
      <c r="B21" s="5" t="s">
        <v>2178</v>
      </c>
      <c r="C21" s="5" t="s">
        <v>460</v>
      </c>
      <c r="D21" s="5">
        <v>26.32</v>
      </c>
      <c r="E21" s="5">
        <f t="shared" si="0"/>
        <v>61.908588000000002</v>
      </c>
    </row>
    <row r="22" spans="1:11" x14ac:dyDescent="0.3">
      <c r="A22" s="5" t="s">
        <v>193</v>
      </c>
      <c r="B22" s="5" t="s">
        <v>194</v>
      </c>
      <c r="C22" s="5" t="s">
        <v>146</v>
      </c>
      <c r="D22" s="5">
        <v>25.17</v>
      </c>
      <c r="E22" s="5">
        <f t="shared" si="0"/>
        <v>59.203615500000005</v>
      </c>
    </row>
    <row r="23" spans="1:11" x14ac:dyDescent="0.3">
      <c r="A23" s="5" t="s">
        <v>193</v>
      </c>
      <c r="B23" s="5" t="s">
        <v>194</v>
      </c>
      <c r="C23" s="5" t="s">
        <v>146</v>
      </c>
      <c r="D23" s="5">
        <v>25.17</v>
      </c>
      <c r="E23" s="5">
        <f t="shared" si="0"/>
        <v>59.203615500000005</v>
      </c>
    </row>
    <row r="24" spans="1:11" x14ac:dyDescent="0.3">
      <c r="A24" s="5" t="s">
        <v>193</v>
      </c>
      <c r="B24" s="5" t="s">
        <v>194</v>
      </c>
      <c r="C24" s="5" t="s">
        <v>146</v>
      </c>
      <c r="D24" s="5">
        <v>25.17</v>
      </c>
      <c r="E24" s="5">
        <f t="shared" si="0"/>
        <v>59.203615500000005</v>
      </c>
    </row>
    <row r="25" spans="1:11" x14ac:dyDescent="0.3">
      <c r="A25" s="5" t="s">
        <v>193</v>
      </c>
      <c r="B25" s="5" t="s">
        <v>194</v>
      </c>
      <c r="C25" s="5" t="s">
        <v>146</v>
      </c>
      <c r="D25" s="5">
        <v>25.17</v>
      </c>
      <c r="E25" s="5">
        <f t="shared" si="0"/>
        <v>59.203615500000005</v>
      </c>
    </row>
    <row r="26" spans="1:11" x14ac:dyDescent="0.3">
      <c r="A26" s="5" t="s">
        <v>193</v>
      </c>
      <c r="B26" s="5" t="s">
        <v>194</v>
      </c>
      <c r="C26" s="5" t="s">
        <v>146</v>
      </c>
      <c r="D26" s="5">
        <v>25.17</v>
      </c>
      <c r="E26" s="5">
        <f t="shared" si="0"/>
        <v>59.203615500000005</v>
      </c>
    </row>
    <row r="27" spans="1:11" x14ac:dyDescent="0.3">
      <c r="A27" s="5" t="s">
        <v>193</v>
      </c>
      <c r="B27" s="5" t="s">
        <v>194</v>
      </c>
      <c r="C27" s="5" t="s">
        <v>146</v>
      </c>
      <c r="D27" s="5">
        <v>25.17</v>
      </c>
      <c r="E27" s="5">
        <f t="shared" si="0"/>
        <v>59.203615500000005</v>
      </c>
    </row>
    <row r="28" spans="1:11" x14ac:dyDescent="0.3">
      <c r="A28" s="5" t="s">
        <v>193</v>
      </c>
      <c r="B28" s="5" t="s">
        <v>194</v>
      </c>
      <c r="C28" s="5" t="s">
        <v>146</v>
      </c>
      <c r="D28" s="5">
        <v>25.17</v>
      </c>
      <c r="E28" s="5">
        <f t="shared" si="0"/>
        <v>59.203615500000005</v>
      </c>
    </row>
    <row r="29" spans="1:11" x14ac:dyDescent="0.3">
      <c r="A29" s="5" t="s">
        <v>193</v>
      </c>
      <c r="B29" s="5" t="s">
        <v>194</v>
      </c>
      <c r="C29" s="5" t="s">
        <v>146</v>
      </c>
      <c r="D29" s="5">
        <v>25.17</v>
      </c>
      <c r="E29" s="5">
        <f t="shared" si="0"/>
        <v>59.203615500000005</v>
      </c>
    </row>
    <row r="30" spans="1:11" x14ac:dyDescent="0.3">
      <c r="A30" s="5" t="s">
        <v>193</v>
      </c>
      <c r="B30" s="5" t="s">
        <v>194</v>
      </c>
      <c r="C30" s="5" t="s">
        <v>146</v>
      </c>
      <c r="D30" s="5">
        <v>25.17</v>
      </c>
      <c r="E30" s="5">
        <f t="shared" si="0"/>
        <v>59.203615500000005</v>
      </c>
    </row>
    <row r="31" spans="1:11" ht="15.6" x14ac:dyDescent="0.3">
      <c r="A31" s="5" t="s">
        <v>193</v>
      </c>
      <c r="B31" s="5" t="s">
        <v>194</v>
      </c>
      <c r="C31" s="5" t="s">
        <v>146</v>
      </c>
      <c r="D31" s="5">
        <v>25.17</v>
      </c>
      <c r="E31" s="5">
        <f t="shared" si="0"/>
        <v>59.203615500000005</v>
      </c>
      <c r="G31" s="32" t="s">
        <v>2449</v>
      </c>
      <c r="H31" s="32"/>
      <c r="I31" s="32"/>
      <c r="J31" s="32"/>
      <c r="K31" s="32"/>
    </row>
    <row r="32" spans="1:11" x14ac:dyDescent="0.3">
      <c r="A32" s="5" t="s">
        <v>193</v>
      </c>
      <c r="B32" s="5" t="s">
        <v>194</v>
      </c>
      <c r="C32" s="5" t="s">
        <v>146</v>
      </c>
      <c r="D32" s="5">
        <v>25.17</v>
      </c>
      <c r="E32" s="5">
        <f t="shared" si="0"/>
        <v>59.203615500000005</v>
      </c>
      <c r="G32" s="4" t="s">
        <v>1</v>
      </c>
      <c r="H32" s="4" t="s">
        <v>2</v>
      </c>
      <c r="I32" s="4" t="s">
        <v>12</v>
      </c>
      <c r="J32" s="4" t="s">
        <v>18</v>
      </c>
      <c r="K32" s="4" t="s">
        <v>2448</v>
      </c>
    </row>
    <row r="33" spans="1:11" x14ac:dyDescent="0.3">
      <c r="A33" s="5" t="s">
        <v>193</v>
      </c>
      <c r="B33" s="5" t="s">
        <v>194</v>
      </c>
      <c r="C33" s="5" t="s">
        <v>146</v>
      </c>
      <c r="D33" s="5">
        <v>25.17</v>
      </c>
      <c r="E33" s="5">
        <f t="shared" si="0"/>
        <v>59.203615500000005</v>
      </c>
      <c r="G33" s="5" t="s">
        <v>785</v>
      </c>
      <c r="H33" s="5" t="s">
        <v>1458</v>
      </c>
      <c r="I33" s="5" t="s">
        <v>1460</v>
      </c>
      <c r="J33" s="5">
        <v>80</v>
      </c>
      <c r="K33" s="5">
        <f t="shared" ref="K33:K42" si="1">J33*2.35215</f>
        <v>188.172</v>
      </c>
    </row>
    <row r="34" spans="1:11" x14ac:dyDescent="0.3">
      <c r="A34" s="5" t="s">
        <v>139</v>
      </c>
      <c r="B34" s="5" t="s">
        <v>1134</v>
      </c>
      <c r="C34" s="5" t="s">
        <v>146</v>
      </c>
      <c r="D34" s="5">
        <v>24.12</v>
      </c>
      <c r="E34" s="5">
        <f t="shared" si="0"/>
        <v>56.733857999999998</v>
      </c>
      <c r="G34" s="5" t="s">
        <v>785</v>
      </c>
      <c r="H34" s="5" t="s">
        <v>1458</v>
      </c>
      <c r="I34" s="5" t="s">
        <v>1460</v>
      </c>
      <c r="J34" s="5">
        <v>80</v>
      </c>
      <c r="K34" s="5">
        <f t="shared" si="1"/>
        <v>188.172</v>
      </c>
    </row>
    <row r="35" spans="1:11" x14ac:dyDescent="0.3">
      <c r="A35" s="5" t="s">
        <v>139</v>
      </c>
      <c r="B35" s="5" t="s">
        <v>1134</v>
      </c>
      <c r="C35" s="5" t="s">
        <v>146</v>
      </c>
      <c r="D35" s="5">
        <v>24.12</v>
      </c>
      <c r="E35" s="5">
        <f t="shared" si="0"/>
        <v>56.733857999999998</v>
      </c>
      <c r="G35" s="5" t="s">
        <v>235</v>
      </c>
      <c r="H35" s="5" t="s">
        <v>658</v>
      </c>
      <c r="I35" s="5" t="s">
        <v>460</v>
      </c>
      <c r="J35" s="5">
        <v>28.4</v>
      </c>
      <c r="K35" s="5">
        <f t="shared" si="1"/>
        <v>66.801059999999993</v>
      </c>
    </row>
    <row r="36" spans="1:11" x14ac:dyDescent="0.3">
      <c r="A36" s="5" t="s">
        <v>139</v>
      </c>
      <c r="B36" s="5" t="s">
        <v>1134</v>
      </c>
      <c r="C36" s="5" t="s">
        <v>146</v>
      </c>
      <c r="D36" s="5">
        <v>24.12</v>
      </c>
      <c r="E36" s="5">
        <f t="shared" si="0"/>
        <v>56.733857999999998</v>
      </c>
      <c r="G36" s="5" t="s">
        <v>235</v>
      </c>
      <c r="H36" s="5" t="s">
        <v>658</v>
      </c>
      <c r="I36" s="5" t="s">
        <v>460</v>
      </c>
      <c r="J36" s="5">
        <v>28.4</v>
      </c>
      <c r="K36" s="5">
        <f t="shared" si="1"/>
        <v>66.801059999999993</v>
      </c>
    </row>
    <row r="37" spans="1:11" x14ac:dyDescent="0.3">
      <c r="A37" s="5" t="s">
        <v>139</v>
      </c>
      <c r="B37" s="5" t="s">
        <v>1134</v>
      </c>
      <c r="C37" s="5" t="s">
        <v>146</v>
      </c>
      <c r="D37" s="5">
        <v>24.12</v>
      </c>
      <c r="E37" s="5">
        <f t="shared" si="0"/>
        <v>56.733857999999998</v>
      </c>
      <c r="G37" s="5" t="s">
        <v>235</v>
      </c>
      <c r="H37" s="5" t="s">
        <v>658</v>
      </c>
      <c r="I37" s="5" t="s">
        <v>460</v>
      </c>
      <c r="J37" s="5">
        <v>28.4</v>
      </c>
      <c r="K37" s="5">
        <f t="shared" si="1"/>
        <v>66.801059999999993</v>
      </c>
    </row>
    <row r="38" spans="1:11" x14ac:dyDescent="0.3">
      <c r="A38" s="5" t="s">
        <v>139</v>
      </c>
      <c r="B38" s="5" t="s">
        <v>1134</v>
      </c>
      <c r="C38" s="5" t="s">
        <v>146</v>
      </c>
      <c r="D38" s="5">
        <v>24.12</v>
      </c>
      <c r="E38" s="5">
        <f t="shared" si="0"/>
        <v>56.733857999999998</v>
      </c>
      <c r="G38" s="5" t="s">
        <v>235</v>
      </c>
      <c r="H38" s="5" t="s">
        <v>658</v>
      </c>
      <c r="I38" s="5" t="s">
        <v>460</v>
      </c>
      <c r="J38" s="5">
        <v>28.4</v>
      </c>
      <c r="K38" s="5">
        <f t="shared" si="1"/>
        <v>66.801059999999993</v>
      </c>
    </row>
    <row r="39" spans="1:11" x14ac:dyDescent="0.3">
      <c r="A39" s="5" t="s">
        <v>139</v>
      </c>
      <c r="B39" s="5" t="s">
        <v>1134</v>
      </c>
      <c r="C39" s="5" t="s">
        <v>146</v>
      </c>
      <c r="D39" s="5">
        <v>24.12</v>
      </c>
      <c r="E39" s="5">
        <f t="shared" si="0"/>
        <v>56.733857999999998</v>
      </c>
      <c r="G39" s="5" t="s">
        <v>235</v>
      </c>
      <c r="H39" s="5" t="s">
        <v>658</v>
      </c>
      <c r="I39" s="5" t="s">
        <v>460</v>
      </c>
      <c r="J39" s="5">
        <v>28.4</v>
      </c>
      <c r="K39" s="5">
        <f t="shared" si="1"/>
        <v>66.801059999999993</v>
      </c>
    </row>
    <row r="40" spans="1:11" x14ac:dyDescent="0.3">
      <c r="A40" s="5" t="s">
        <v>319</v>
      </c>
      <c r="B40" s="5" t="s">
        <v>1060</v>
      </c>
      <c r="C40" s="5" t="s">
        <v>460</v>
      </c>
      <c r="D40" s="5">
        <v>24</v>
      </c>
      <c r="E40" s="5">
        <f t="shared" si="0"/>
        <v>56.451599999999999</v>
      </c>
      <c r="G40" s="5" t="s">
        <v>235</v>
      </c>
      <c r="H40" s="5" t="s">
        <v>658</v>
      </c>
      <c r="I40" s="5" t="s">
        <v>460</v>
      </c>
      <c r="J40" s="5">
        <v>28.4</v>
      </c>
      <c r="K40" s="5">
        <f t="shared" si="1"/>
        <v>66.801059999999993</v>
      </c>
    </row>
    <row r="41" spans="1:11" x14ac:dyDescent="0.3">
      <c r="A41" s="5" t="s">
        <v>319</v>
      </c>
      <c r="B41" s="5" t="s">
        <v>1060</v>
      </c>
      <c r="C41" s="5" t="s">
        <v>460</v>
      </c>
      <c r="D41" s="5">
        <v>24</v>
      </c>
      <c r="E41" s="5">
        <f t="shared" si="0"/>
        <v>56.451599999999999</v>
      </c>
      <c r="G41" s="5" t="s">
        <v>235</v>
      </c>
      <c r="H41" s="5" t="s">
        <v>658</v>
      </c>
      <c r="I41" s="5" t="s">
        <v>460</v>
      </c>
      <c r="J41" s="5">
        <v>28.4</v>
      </c>
      <c r="K41" s="5">
        <f t="shared" si="1"/>
        <v>66.801059999999993</v>
      </c>
    </row>
    <row r="42" spans="1:11" x14ac:dyDescent="0.3">
      <c r="A42" s="5" t="s">
        <v>139</v>
      </c>
      <c r="B42" s="5" t="s">
        <v>360</v>
      </c>
      <c r="C42" s="5" t="s">
        <v>146</v>
      </c>
      <c r="D42" s="5">
        <v>23.84</v>
      </c>
      <c r="E42" s="5">
        <f t="shared" si="0"/>
        <v>56.075255999999996</v>
      </c>
      <c r="G42" s="5" t="s">
        <v>235</v>
      </c>
      <c r="H42" s="5" t="s">
        <v>2178</v>
      </c>
      <c r="I42" s="5" t="s">
        <v>460</v>
      </c>
      <c r="J42" s="5">
        <v>28.09</v>
      </c>
      <c r="K42" s="5">
        <f t="shared" si="1"/>
        <v>66.071893500000002</v>
      </c>
    </row>
    <row r="43" spans="1:11" x14ac:dyDescent="0.3">
      <c r="A43" s="5" t="s">
        <v>139</v>
      </c>
      <c r="B43" s="5" t="s">
        <v>360</v>
      </c>
      <c r="C43" s="5" t="s">
        <v>146</v>
      </c>
      <c r="D43" s="5">
        <v>23.84</v>
      </c>
      <c r="E43" s="5">
        <f t="shared" si="0"/>
        <v>56.075255999999996</v>
      </c>
    </row>
    <row r="44" spans="1:11" x14ac:dyDescent="0.3">
      <c r="A44" s="5" t="s">
        <v>139</v>
      </c>
      <c r="B44" s="5" t="s">
        <v>360</v>
      </c>
      <c r="C44" s="5" t="s">
        <v>146</v>
      </c>
      <c r="D44" s="5">
        <v>23.84</v>
      </c>
      <c r="E44" s="5">
        <f t="shared" si="0"/>
        <v>56.075255999999996</v>
      </c>
    </row>
    <row r="45" spans="1:11" x14ac:dyDescent="0.3">
      <c r="A45" s="5" t="s">
        <v>139</v>
      </c>
      <c r="B45" s="5" t="s">
        <v>360</v>
      </c>
      <c r="C45" s="5" t="s">
        <v>146</v>
      </c>
      <c r="D45" s="5">
        <v>23.84</v>
      </c>
      <c r="E45" s="5">
        <f t="shared" si="0"/>
        <v>56.075255999999996</v>
      </c>
    </row>
    <row r="46" spans="1:11" x14ac:dyDescent="0.3">
      <c r="A46" s="5" t="s">
        <v>139</v>
      </c>
      <c r="B46" s="5" t="s">
        <v>360</v>
      </c>
      <c r="C46" s="5" t="s">
        <v>146</v>
      </c>
      <c r="D46" s="5">
        <v>23.84</v>
      </c>
      <c r="E46" s="5">
        <f t="shared" si="0"/>
        <v>56.075255999999996</v>
      </c>
    </row>
    <row r="47" spans="1:11" x14ac:dyDescent="0.3">
      <c r="A47" s="5" t="s">
        <v>139</v>
      </c>
      <c r="B47" s="5" t="s">
        <v>360</v>
      </c>
      <c r="C47" s="5" t="s">
        <v>146</v>
      </c>
      <c r="D47" s="5">
        <v>23.84</v>
      </c>
      <c r="E47" s="5">
        <f t="shared" si="0"/>
        <v>56.075255999999996</v>
      </c>
    </row>
    <row r="48" spans="1:11" x14ac:dyDescent="0.3">
      <c r="A48" s="5" t="s">
        <v>139</v>
      </c>
      <c r="B48" s="5" t="s">
        <v>360</v>
      </c>
      <c r="C48" s="5" t="s">
        <v>146</v>
      </c>
      <c r="D48" s="5">
        <v>23.84</v>
      </c>
      <c r="E48" s="5">
        <f t="shared" si="0"/>
        <v>56.075255999999996</v>
      </c>
    </row>
    <row r="49" spans="1:5" x14ac:dyDescent="0.3">
      <c r="A49" s="5" t="s">
        <v>235</v>
      </c>
      <c r="B49" s="5" t="s">
        <v>1995</v>
      </c>
      <c r="C49" s="5" t="s">
        <v>460</v>
      </c>
      <c r="D49" s="5">
        <v>23.65</v>
      </c>
      <c r="E49" s="5">
        <f t="shared" si="0"/>
        <v>55.628347499999997</v>
      </c>
    </row>
    <row r="50" spans="1:5" x14ac:dyDescent="0.3">
      <c r="A50" s="5" t="s">
        <v>235</v>
      </c>
      <c r="B50" s="5" t="s">
        <v>1995</v>
      </c>
      <c r="C50" s="5" t="s">
        <v>460</v>
      </c>
      <c r="D50" s="5">
        <v>23.65</v>
      </c>
      <c r="E50" s="5">
        <f t="shared" si="0"/>
        <v>55.628347499999997</v>
      </c>
    </row>
    <row r="51" spans="1:5" x14ac:dyDescent="0.3">
      <c r="A51" s="5" t="s">
        <v>235</v>
      </c>
      <c r="B51" s="5" t="s">
        <v>1995</v>
      </c>
      <c r="C51" s="5" t="s">
        <v>460</v>
      </c>
      <c r="D51" s="5">
        <v>23.65</v>
      </c>
      <c r="E51" s="5">
        <f t="shared" si="0"/>
        <v>55.628347499999997</v>
      </c>
    </row>
    <row r="52" spans="1:5" x14ac:dyDescent="0.3">
      <c r="A52" s="5" t="s">
        <v>235</v>
      </c>
      <c r="B52" s="5" t="s">
        <v>1995</v>
      </c>
      <c r="C52" s="5" t="s">
        <v>460</v>
      </c>
      <c r="D52" s="5">
        <v>23.65</v>
      </c>
      <c r="E52" s="5">
        <f t="shared" si="0"/>
        <v>55.628347499999997</v>
      </c>
    </row>
    <row r="53" spans="1:5" x14ac:dyDescent="0.3">
      <c r="A53" s="5" t="s">
        <v>139</v>
      </c>
      <c r="B53" s="5" t="s">
        <v>140</v>
      </c>
      <c r="C53" s="5" t="s">
        <v>146</v>
      </c>
      <c r="D53" s="5">
        <v>23.6</v>
      </c>
      <c r="E53" s="5">
        <f t="shared" si="0"/>
        <v>55.510740000000006</v>
      </c>
    </row>
    <row r="54" spans="1:5" x14ac:dyDescent="0.3">
      <c r="A54" s="5" t="s">
        <v>139</v>
      </c>
      <c r="B54" s="5" t="s">
        <v>140</v>
      </c>
      <c r="C54" s="5" t="s">
        <v>146</v>
      </c>
      <c r="D54" s="5">
        <v>23.6</v>
      </c>
      <c r="E54" s="5">
        <f t="shared" si="0"/>
        <v>55.510740000000006</v>
      </c>
    </row>
    <row r="55" spans="1:5" x14ac:dyDescent="0.3">
      <c r="A55" s="5" t="s">
        <v>139</v>
      </c>
      <c r="B55" s="5" t="s">
        <v>140</v>
      </c>
      <c r="C55" s="5" t="s">
        <v>146</v>
      </c>
      <c r="D55" s="5">
        <v>23.6</v>
      </c>
      <c r="E55" s="5">
        <f t="shared" si="0"/>
        <v>55.510740000000006</v>
      </c>
    </row>
    <row r="56" spans="1:5" x14ac:dyDescent="0.3">
      <c r="A56" s="5" t="s">
        <v>139</v>
      </c>
      <c r="B56" s="5" t="s">
        <v>140</v>
      </c>
      <c r="C56" s="5" t="s">
        <v>146</v>
      </c>
      <c r="D56" s="5">
        <v>23.6</v>
      </c>
      <c r="E56" s="5">
        <f t="shared" si="0"/>
        <v>55.510740000000006</v>
      </c>
    </row>
    <row r="57" spans="1:5" x14ac:dyDescent="0.3">
      <c r="A57" s="5" t="s">
        <v>139</v>
      </c>
      <c r="B57" s="5" t="s">
        <v>140</v>
      </c>
      <c r="C57" s="5" t="s">
        <v>146</v>
      </c>
      <c r="D57" s="5">
        <v>23.6</v>
      </c>
      <c r="E57" s="5">
        <f t="shared" si="0"/>
        <v>55.510740000000006</v>
      </c>
    </row>
    <row r="58" spans="1:5" x14ac:dyDescent="0.3">
      <c r="A58" s="5" t="s">
        <v>235</v>
      </c>
      <c r="B58" s="5" t="s">
        <v>300</v>
      </c>
      <c r="C58" s="5" t="s">
        <v>146</v>
      </c>
      <c r="D58" s="5">
        <v>23</v>
      </c>
      <c r="E58" s="5">
        <f t="shared" si="0"/>
        <v>54.099449999999997</v>
      </c>
    </row>
    <row r="59" spans="1:5" x14ac:dyDescent="0.3">
      <c r="A59" s="5" t="s">
        <v>235</v>
      </c>
      <c r="B59" s="5" t="s">
        <v>391</v>
      </c>
      <c r="C59" s="5" t="s">
        <v>146</v>
      </c>
      <c r="D59" s="5">
        <v>23</v>
      </c>
      <c r="E59" s="5">
        <f t="shared" si="0"/>
        <v>54.099449999999997</v>
      </c>
    </row>
    <row r="60" spans="1:5" x14ac:dyDescent="0.3">
      <c r="A60" s="5" t="s">
        <v>235</v>
      </c>
      <c r="B60" s="5" t="s">
        <v>391</v>
      </c>
      <c r="C60" s="5" t="s">
        <v>146</v>
      </c>
      <c r="D60" s="5">
        <v>23</v>
      </c>
      <c r="E60" s="5">
        <f t="shared" si="0"/>
        <v>54.099449999999997</v>
      </c>
    </row>
    <row r="61" spans="1:5" x14ac:dyDescent="0.3">
      <c r="A61" s="5" t="s">
        <v>235</v>
      </c>
      <c r="B61" s="5" t="s">
        <v>391</v>
      </c>
      <c r="C61" s="5" t="s">
        <v>146</v>
      </c>
      <c r="D61" s="5">
        <v>23</v>
      </c>
      <c r="E61" s="5">
        <f t="shared" si="0"/>
        <v>54.099449999999997</v>
      </c>
    </row>
    <row r="62" spans="1:5" x14ac:dyDescent="0.3">
      <c r="A62" s="5" t="s">
        <v>235</v>
      </c>
      <c r="B62" s="5" t="s">
        <v>391</v>
      </c>
      <c r="C62" s="5" t="s">
        <v>146</v>
      </c>
      <c r="D62" s="5">
        <v>23</v>
      </c>
      <c r="E62" s="5">
        <f t="shared" si="0"/>
        <v>54.099449999999997</v>
      </c>
    </row>
    <row r="63" spans="1:5" x14ac:dyDescent="0.3">
      <c r="A63" s="5" t="s">
        <v>235</v>
      </c>
      <c r="B63" s="5" t="s">
        <v>391</v>
      </c>
      <c r="C63" s="5" t="s">
        <v>146</v>
      </c>
      <c r="D63" s="5">
        <v>23</v>
      </c>
      <c r="E63" s="5">
        <f t="shared" si="0"/>
        <v>54.099449999999997</v>
      </c>
    </row>
    <row r="64" spans="1:5" x14ac:dyDescent="0.3">
      <c r="A64" s="5" t="s">
        <v>235</v>
      </c>
      <c r="B64" s="5" t="s">
        <v>391</v>
      </c>
      <c r="C64" s="5" t="s">
        <v>146</v>
      </c>
      <c r="D64" s="5">
        <v>23</v>
      </c>
      <c r="E64" s="5">
        <f t="shared" si="0"/>
        <v>54.099449999999997</v>
      </c>
    </row>
    <row r="65" spans="1:5" x14ac:dyDescent="0.3">
      <c r="A65" s="5" t="s">
        <v>235</v>
      </c>
      <c r="B65" s="5" t="s">
        <v>391</v>
      </c>
      <c r="C65" s="5" t="s">
        <v>146</v>
      </c>
      <c r="D65" s="5">
        <v>23</v>
      </c>
      <c r="E65" s="5">
        <f t="shared" si="0"/>
        <v>54.099449999999997</v>
      </c>
    </row>
    <row r="66" spans="1:5" x14ac:dyDescent="0.3">
      <c r="A66" s="5" t="s">
        <v>235</v>
      </c>
      <c r="B66" s="5" t="s">
        <v>391</v>
      </c>
      <c r="C66" s="5" t="s">
        <v>146</v>
      </c>
      <c r="D66" s="5">
        <v>23</v>
      </c>
      <c r="E66" s="5">
        <f t="shared" ref="E66:E129" si="2">D66*2.35215</f>
        <v>54.099449999999997</v>
      </c>
    </row>
    <row r="67" spans="1:5" x14ac:dyDescent="0.3">
      <c r="A67" s="5" t="s">
        <v>235</v>
      </c>
      <c r="B67" s="5" t="s">
        <v>1051</v>
      </c>
      <c r="C67" s="5" t="s">
        <v>146</v>
      </c>
      <c r="D67" s="5">
        <v>23</v>
      </c>
      <c r="E67" s="5">
        <f t="shared" si="2"/>
        <v>54.099449999999997</v>
      </c>
    </row>
    <row r="68" spans="1:5" x14ac:dyDescent="0.3">
      <c r="A68" s="5" t="s">
        <v>235</v>
      </c>
      <c r="B68" s="5" t="s">
        <v>1051</v>
      </c>
      <c r="C68" s="5" t="s">
        <v>146</v>
      </c>
      <c r="D68" s="5">
        <v>23</v>
      </c>
      <c r="E68" s="5">
        <f t="shared" si="2"/>
        <v>54.099449999999997</v>
      </c>
    </row>
    <row r="69" spans="1:5" x14ac:dyDescent="0.3">
      <c r="A69" s="5" t="s">
        <v>235</v>
      </c>
      <c r="B69" s="5" t="s">
        <v>1051</v>
      </c>
      <c r="C69" s="5" t="s">
        <v>146</v>
      </c>
      <c r="D69" s="5">
        <v>23</v>
      </c>
      <c r="E69" s="5">
        <f t="shared" si="2"/>
        <v>54.099449999999997</v>
      </c>
    </row>
    <row r="70" spans="1:5" x14ac:dyDescent="0.3">
      <c r="A70" s="5" t="s">
        <v>235</v>
      </c>
      <c r="B70" s="5" t="s">
        <v>1051</v>
      </c>
      <c r="C70" s="5" t="s">
        <v>146</v>
      </c>
      <c r="D70" s="5">
        <v>23</v>
      </c>
      <c r="E70" s="5">
        <f t="shared" si="2"/>
        <v>54.099449999999997</v>
      </c>
    </row>
    <row r="71" spans="1:5" x14ac:dyDescent="0.3">
      <c r="A71" s="5" t="s">
        <v>235</v>
      </c>
      <c r="B71" s="5" t="s">
        <v>1051</v>
      </c>
      <c r="C71" s="5" t="s">
        <v>146</v>
      </c>
      <c r="D71" s="5">
        <v>23</v>
      </c>
      <c r="E71" s="5">
        <f t="shared" si="2"/>
        <v>54.099449999999997</v>
      </c>
    </row>
    <row r="72" spans="1:5" x14ac:dyDescent="0.3">
      <c r="A72" s="5" t="s">
        <v>235</v>
      </c>
      <c r="B72" s="5" t="s">
        <v>1051</v>
      </c>
      <c r="C72" s="5" t="s">
        <v>146</v>
      </c>
      <c r="D72" s="5">
        <v>23</v>
      </c>
      <c r="E72" s="5">
        <f t="shared" si="2"/>
        <v>54.099449999999997</v>
      </c>
    </row>
    <row r="73" spans="1:5" x14ac:dyDescent="0.3">
      <c r="A73" s="5" t="s">
        <v>235</v>
      </c>
      <c r="B73" s="5" t="s">
        <v>1051</v>
      </c>
      <c r="C73" s="5" t="s">
        <v>146</v>
      </c>
      <c r="D73" s="5">
        <v>23</v>
      </c>
      <c r="E73" s="5">
        <f t="shared" si="2"/>
        <v>54.099449999999997</v>
      </c>
    </row>
    <row r="74" spans="1:5" x14ac:dyDescent="0.3">
      <c r="A74" s="5" t="s">
        <v>235</v>
      </c>
      <c r="B74" s="5" t="s">
        <v>1051</v>
      </c>
      <c r="C74" s="5" t="s">
        <v>146</v>
      </c>
      <c r="D74" s="5">
        <v>23</v>
      </c>
      <c r="E74" s="5">
        <f t="shared" si="2"/>
        <v>54.099449999999997</v>
      </c>
    </row>
    <row r="75" spans="1:5" x14ac:dyDescent="0.3">
      <c r="A75" s="5" t="s">
        <v>235</v>
      </c>
      <c r="B75" s="5" t="s">
        <v>1051</v>
      </c>
      <c r="C75" s="5" t="s">
        <v>146</v>
      </c>
      <c r="D75" s="5">
        <v>23</v>
      </c>
      <c r="E75" s="5">
        <f t="shared" si="2"/>
        <v>54.099449999999997</v>
      </c>
    </row>
    <row r="76" spans="1:5" x14ac:dyDescent="0.3">
      <c r="A76" s="5" t="s">
        <v>235</v>
      </c>
      <c r="B76" s="5" t="s">
        <v>1051</v>
      </c>
      <c r="C76" s="5" t="s">
        <v>146</v>
      </c>
      <c r="D76" s="5">
        <v>23</v>
      </c>
      <c r="E76" s="5">
        <f t="shared" si="2"/>
        <v>54.099449999999997</v>
      </c>
    </row>
    <row r="77" spans="1:5" x14ac:dyDescent="0.3">
      <c r="A77" s="5" t="s">
        <v>139</v>
      </c>
      <c r="B77" s="5" t="s">
        <v>477</v>
      </c>
      <c r="C77" s="5" t="s">
        <v>460</v>
      </c>
      <c r="D77" s="5">
        <v>22.95</v>
      </c>
      <c r="E77" s="5">
        <f t="shared" si="2"/>
        <v>53.981842499999999</v>
      </c>
    </row>
    <row r="78" spans="1:5" x14ac:dyDescent="0.3">
      <c r="A78" s="5" t="s">
        <v>139</v>
      </c>
      <c r="B78" s="5" t="s">
        <v>477</v>
      </c>
      <c r="C78" s="5" t="s">
        <v>460</v>
      </c>
      <c r="D78" s="5">
        <v>22.95</v>
      </c>
      <c r="E78" s="5">
        <f t="shared" si="2"/>
        <v>53.981842499999999</v>
      </c>
    </row>
    <row r="79" spans="1:5" x14ac:dyDescent="0.3">
      <c r="A79" s="5" t="s">
        <v>139</v>
      </c>
      <c r="B79" s="5" t="s">
        <v>477</v>
      </c>
      <c r="C79" s="5" t="s">
        <v>460</v>
      </c>
      <c r="D79" s="5">
        <v>22.95</v>
      </c>
      <c r="E79" s="5">
        <f t="shared" si="2"/>
        <v>53.981842499999999</v>
      </c>
    </row>
    <row r="80" spans="1:5" x14ac:dyDescent="0.3">
      <c r="A80" s="5" t="s">
        <v>139</v>
      </c>
      <c r="B80" s="5" t="s">
        <v>477</v>
      </c>
      <c r="C80" s="5" t="s">
        <v>460</v>
      </c>
      <c r="D80" s="5">
        <v>22.95</v>
      </c>
      <c r="E80" s="5">
        <f t="shared" si="2"/>
        <v>53.981842499999999</v>
      </c>
    </row>
    <row r="81" spans="1:5" x14ac:dyDescent="0.3">
      <c r="A81" s="5" t="s">
        <v>785</v>
      </c>
      <c r="B81" s="5" t="s">
        <v>1075</v>
      </c>
      <c r="C81" s="5" t="s">
        <v>460</v>
      </c>
      <c r="D81" s="5">
        <v>22.25</v>
      </c>
      <c r="E81" s="5">
        <f t="shared" si="2"/>
        <v>52.335337500000001</v>
      </c>
    </row>
    <row r="82" spans="1:5" x14ac:dyDescent="0.3">
      <c r="A82" s="5" t="s">
        <v>785</v>
      </c>
      <c r="B82" s="5" t="s">
        <v>1075</v>
      </c>
      <c r="C82" s="5" t="s">
        <v>460</v>
      </c>
      <c r="D82" s="5">
        <v>22.25</v>
      </c>
      <c r="E82" s="5">
        <f t="shared" si="2"/>
        <v>52.335337500000001</v>
      </c>
    </row>
    <row r="83" spans="1:5" x14ac:dyDescent="0.3">
      <c r="A83" s="5" t="s">
        <v>785</v>
      </c>
      <c r="B83" s="5" t="s">
        <v>1075</v>
      </c>
      <c r="C83" s="5" t="s">
        <v>460</v>
      </c>
      <c r="D83" s="5">
        <v>22.25</v>
      </c>
      <c r="E83" s="5">
        <f t="shared" si="2"/>
        <v>52.335337500000001</v>
      </c>
    </row>
    <row r="84" spans="1:5" x14ac:dyDescent="0.3">
      <c r="A84" s="5" t="s">
        <v>785</v>
      </c>
      <c r="B84" s="5" t="s">
        <v>1075</v>
      </c>
      <c r="C84" s="5" t="s">
        <v>460</v>
      </c>
      <c r="D84" s="5">
        <v>22.25</v>
      </c>
      <c r="E84" s="5">
        <f t="shared" si="2"/>
        <v>52.335337500000001</v>
      </c>
    </row>
    <row r="85" spans="1:5" x14ac:dyDescent="0.3">
      <c r="A85" s="5" t="s">
        <v>785</v>
      </c>
      <c r="B85" s="5" t="s">
        <v>1075</v>
      </c>
      <c r="C85" s="5" t="s">
        <v>460</v>
      </c>
      <c r="D85" s="5">
        <v>22.25</v>
      </c>
      <c r="E85" s="5">
        <f t="shared" si="2"/>
        <v>52.335337500000001</v>
      </c>
    </row>
    <row r="86" spans="1:5" x14ac:dyDescent="0.3">
      <c r="A86" s="5" t="s">
        <v>785</v>
      </c>
      <c r="B86" s="5" t="s">
        <v>1075</v>
      </c>
      <c r="C86" s="5" t="s">
        <v>460</v>
      </c>
      <c r="D86" s="5">
        <v>22.25</v>
      </c>
      <c r="E86" s="5">
        <f t="shared" si="2"/>
        <v>52.335337500000001</v>
      </c>
    </row>
    <row r="87" spans="1:5" x14ac:dyDescent="0.3">
      <c r="A87" s="5" t="s">
        <v>785</v>
      </c>
      <c r="B87" s="5" t="s">
        <v>1075</v>
      </c>
      <c r="C87" s="5" t="s">
        <v>460</v>
      </c>
      <c r="D87" s="5">
        <v>22.25</v>
      </c>
      <c r="E87" s="5">
        <f t="shared" si="2"/>
        <v>52.335337500000001</v>
      </c>
    </row>
    <row r="88" spans="1:5" x14ac:dyDescent="0.3">
      <c r="A88" s="5" t="s">
        <v>785</v>
      </c>
      <c r="B88" s="5" t="s">
        <v>1075</v>
      </c>
      <c r="C88" s="5" t="s">
        <v>460</v>
      </c>
      <c r="D88" s="5">
        <v>22.25</v>
      </c>
      <c r="E88" s="5">
        <f t="shared" si="2"/>
        <v>52.335337500000001</v>
      </c>
    </row>
    <row r="89" spans="1:5" x14ac:dyDescent="0.3">
      <c r="A89" s="5" t="s">
        <v>785</v>
      </c>
      <c r="B89" s="5" t="s">
        <v>1075</v>
      </c>
      <c r="C89" s="5" t="s">
        <v>460</v>
      </c>
      <c r="D89" s="5">
        <v>22.25</v>
      </c>
      <c r="E89" s="5">
        <f t="shared" si="2"/>
        <v>52.335337500000001</v>
      </c>
    </row>
    <row r="90" spans="1:5" x14ac:dyDescent="0.3">
      <c r="A90" s="5" t="s">
        <v>785</v>
      </c>
      <c r="B90" s="5" t="s">
        <v>1075</v>
      </c>
      <c r="C90" s="5" t="s">
        <v>460</v>
      </c>
      <c r="D90" s="5">
        <v>22.25</v>
      </c>
      <c r="E90" s="5">
        <f t="shared" si="2"/>
        <v>52.335337500000001</v>
      </c>
    </row>
    <row r="91" spans="1:5" x14ac:dyDescent="0.3">
      <c r="A91" s="5" t="s">
        <v>785</v>
      </c>
      <c r="B91" s="5" t="s">
        <v>1075</v>
      </c>
      <c r="C91" s="5" t="s">
        <v>460</v>
      </c>
      <c r="D91" s="5">
        <v>22.25</v>
      </c>
      <c r="E91" s="5">
        <f t="shared" si="2"/>
        <v>52.335337500000001</v>
      </c>
    </row>
    <row r="92" spans="1:5" x14ac:dyDescent="0.3">
      <c r="A92" s="5" t="s">
        <v>235</v>
      </c>
      <c r="B92" s="5" t="s">
        <v>2178</v>
      </c>
      <c r="C92" s="5" t="s">
        <v>146</v>
      </c>
      <c r="D92" s="5">
        <v>21.56</v>
      </c>
      <c r="E92" s="5">
        <f t="shared" si="2"/>
        <v>50.712353999999998</v>
      </c>
    </row>
    <row r="93" spans="1:5" x14ac:dyDescent="0.3">
      <c r="A93" s="5" t="s">
        <v>235</v>
      </c>
      <c r="B93" s="5" t="s">
        <v>1923</v>
      </c>
      <c r="C93" s="5" t="s">
        <v>146</v>
      </c>
      <c r="D93" s="5">
        <v>21.4</v>
      </c>
      <c r="E93" s="5">
        <f t="shared" si="2"/>
        <v>50.336009999999995</v>
      </c>
    </row>
    <row r="94" spans="1:5" x14ac:dyDescent="0.3">
      <c r="A94" s="5" t="s">
        <v>235</v>
      </c>
      <c r="B94" s="5" t="s">
        <v>1923</v>
      </c>
      <c r="C94" s="5" t="s">
        <v>146</v>
      </c>
      <c r="D94" s="5">
        <v>21.4</v>
      </c>
      <c r="E94" s="5">
        <f t="shared" si="2"/>
        <v>50.336009999999995</v>
      </c>
    </row>
    <row r="95" spans="1:5" x14ac:dyDescent="0.3">
      <c r="A95" s="5" t="s">
        <v>235</v>
      </c>
      <c r="B95" s="5" t="s">
        <v>1923</v>
      </c>
      <c r="C95" s="5" t="s">
        <v>146</v>
      </c>
      <c r="D95" s="5">
        <v>21.4</v>
      </c>
      <c r="E95" s="5">
        <f t="shared" si="2"/>
        <v>50.336009999999995</v>
      </c>
    </row>
    <row r="96" spans="1:5" x14ac:dyDescent="0.3">
      <c r="A96" s="5" t="s">
        <v>235</v>
      </c>
      <c r="B96" s="5" t="s">
        <v>1923</v>
      </c>
      <c r="C96" s="5" t="s">
        <v>146</v>
      </c>
      <c r="D96" s="5">
        <v>21.4</v>
      </c>
      <c r="E96" s="5">
        <f t="shared" si="2"/>
        <v>50.336009999999995</v>
      </c>
    </row>
    <row r="97" spans="1:5" x14ac:dyDescent="0.3">
      <c r="A97" s="5" t="s">
        <v>235</v>
      </c>
      <c r="B97" s="5" t="s">
        <v>1923</v>
      </c>
      <c r="C97" s="5" t="s">
        <v>146</v>
      </c>
      <c r="D97" s="5">
        <v>21.4</v>
      </c>
      <c r="E97" s="5">
        <f t="shared" si="2"/>
        <v>50.336009999999995</v>
      </c>
    </row>
    <row r="98" spans="1:5" x14ac:dyDescent="0.3">
      <c r="A98" s="5" t="s">
        <v>235</v>
      </c>
      <c r="B98" s="5" t="s">
        <v>1923</v>
      </c>
      <c r="C98" s="5" t="s">
        <v>146</v>
      </c>
      <c r="D98" s="5">
        <v>21.4</v>
      </c>
      <c r="E98" s="5">
        <f t="shared" si="2"/>
        <v>50.336009999999995</v>
      </c>
    </row>
    <row r="99" spans="1:5" x14ac:dyDescent="0.3">
      <c r="A99" s="5" t="s">
        <v>235</v>
      </c>
      <c r="B99" s="5" t="s">
        <v>1923</v>
      </c>
      <c r="C99" s="5" t="s">
        <v>146</v>
      </c>
      <c r="D99" s="5">
        <v>21.4</v>
      </c>
      <c r="E99" s="5">
        <f t="shared" si="2"/>
        <v>50.336009999999995</v>
      </c>
    </row>
    <row r="100" spans="1:5" x14ac:dyDescent="0.3">
      <c r="A100" s="5" t="s">
        <v>235</v>
      </c>
      <c r="B100" s="5" t="s">
        <v>1923</v>
      </c>
      <c r="C100" s="5" t="s">
        <v>146</v>
      </c>
      <c r="D100" s="5">
        <v>21.4</v>
      </c>
      <c r="E100" s="5">
        <f t="shared" si="2"/>
        <v>50.336009999999995</v>
      </c>
    </row>
    <row r="101" spans="1:5" x14ac:dyDescent="0.3">
      <c r="A101" s="5" t="s">
        <v>235</v>
      </c>
      <c r="B101" s="5" t="s">
        <v>1923</v>
      </c>
      <c r="C101" s="5" t="s">
        <v>146</v>
      </c>
      <c r="D101" s="5">
        <v>21.4</v>
      </c>
      <c r="E101" s="5">
        <f t="shared" si="2"/>
        <v>50.336009999999995</v>
      </c>
    </row>
    <row r="102" spans="1:5" x14ac:dyDescent="0.3">
      <c r="A102" s="5" t="s">
        <v>235</v>
      </c>
      <c r="B102" s="5" t="s">
        <v>1979</v>
      </c>
      <c r="C102" s="5" t="s">
        <v>146</v>
      </c>
      <c r="D102" s="5">
        <v>21.4</v>
      </c>
      <c r="E102" s="5">
        <f t="shared" si="2"/>
        <v>50.336009999999995</v>
      </c>
    </row>
    <row r="103" spans="1:5" x14ac:dyDescent="0.3">
      <c r="A103" s="5" t="s">
        <v>319</v>
      </c>
      <c r="B103" s="5" t="s">
        <v>2219</v>
      </c>
      <c r="C103" s="5" t="s">
        <v>460</v>
      </c>
      <c r="D103" s="5">
        <v>21.38</v>
      </c>
      <c r="E103" s="5">
        <f t="shared" si="2"/>
        <v>50.288967</v>
      </c>
    </row>
    <row r="104" spans="1:5" x14ac:dyDescent="0.3">
      <c r="A104" s="5" t="s">
        <v>319</v>
      </c>
      <c r="B104" s="5" t="s">
        <v>2219</v>
      </c>
      <c r="C104" s="5" t="s">
        <v>460</v>
      </c>
      <c r="D104" s="5">
        <v>21.38</v>
      </c>
      <c r="E104" s="5">
        <f t="shared" si="2"/>
        <v>50.288967</v>
      </c>
    </row>
    <row r="105" spans="1:5" x14ac:dyDescent="0.3">
      <c r="A105" s="5" t="s">
        <v>319</v>
      </c>
      <c r="B105" s="5" t="s">
        <v>2219</v>
      </c>
      <c r="C105" s="5" t="s">
        <v>460</v>
      </c>
      <c r="D105" s="5">
        <v>21.38</v>
      </c>
      <c r="E105" s="5">
        <f t="shared" si="2"/>
        <v>50.288967</v>
      </c>
    </row>
    <row r="106" spans="1:5" x14ac:dyDescent="0.3">
      <c r="A106" s="5" t="s">
        <v>319</v>
      </c>
      <c r="B106" s="5" t="s">
        <v>1285</v>
      </c>
      <c r="C106" s="5" t="s">
        <v>460</v>
      </c>
      <c r="D106" s="5">
        <v>21.19</v>
      </c>
      <c r="E106" s="5">
        <f t="shared" si="2"/>
        <v>49.8420585</v>
      </c>
    </row>
    <row r="107" spans="1:5" x14ac:dyDescent="0.3">
      <c r="A107" s="5" t="s">
        <v>193</v>
      </c>
      <c r="B107" s="5" t="s">
        <v>1406</v>
      </c>
      <c r="C107" s="5" t="s">
        <v>460</v>
      </c>
      <c r="D107" s="5">
        <v>21.04</v>
      </c>
      <c r="E107" s="5">
        <f t="shared" si="2"/>
        <v>49.489235999999998</v>
      </c>
    </row>
    <row r="108" spans="1:5" x14ac:dyDescent="0.3">
      <c r="A108" s="5" t="s">
        <v>193</v>
      </c>
      <c r="B108" s="5" t="s">
        <v>1406</v>
      </c>
      <c r="C108" s="5" t="s">
        <v>460</v>
      </c>
      <c r="D108" s="5">
        <v>21.04</v>
      </c>
      <c r="E108" s="5">
        <f t="shared" si="2"/>
        <v>49.489235999999998</v>
      </c>
    </row>
    <row r="109" spans="1:5" x14ac:dyDescent="0.3">
      <c r="A109" s="5" t="s">
        <v>193</v>
      </c>
      <c r="B109" s="5" t="s">
        <v>1406</v>
      </c>
      <c r="C109" s="5" t="s">
        <v>460</v>
      </c>
      <c r="D109" s="5">
        <v>21.04</v>
      </c>
      <c r="E109" s="5">
        <f t="shared" si="2"/>
        <v>49.489235999999998</v>
      </c>
    </row>
    <row r="110" spans="1:5" x14ac:dyDescent="0.3">
      <c r="A110" s="5" t="s">
        <v>193</v>
      </c>
      <c r="B110" s="5" t="s">
        <v>1406</v>
      </c>
      <c r="C110" s="5" t="s">
        <v>460</v>
      </c>
      <c r="D110" s="5">
        <v>21.04</v>
      </c>
      <c r="E110" s="5">
        <f t="shared" si="2"/>
        <v>49.489235999999998</v>
      </c>
    </row>
    <row r="111" spans="1:5" x14ac:dyDescent="0.3">
      <c r="A111" s="5" t="s">
        <v>193</v>
      </c>
      <c r="B111" s="5" t="s">
        <v>1406</v>
      </c>
      <c r="C111" s="5" t="s">
        <v>460</v>
      </c>
      <c r="D111" s="5">
        <v>21.04</v>
      </c>
      <c r="E111" s="5">
        <f t="shared" si="2"/>
        <v>49.489235999999998</v>
      </c>
    </row>
    <row r="112" spans="1:5" x14ac:dyDescent="0.3">
      <c r="A112" s="5" t="s">
        <v>193</v>
      </c>
      <c r="B112" s="5" t="s">
        <v>1406</v>
      </c>
      <c r="C112" s="5" t="s">
        <v>460</v>
      </c>
      <c r="D112" s="5">
        <v>21.04</v>
      </c>
      <c r="E112" s="5">
        <f t="shared" si="2"/>
        <v>49.489235999999998</v>
      </c>
    </row>
    <row r="113" spans="1:5" x14ac:dyDescent="0.3">
      <c r="A113" s="5" t="s">
        <v>193</v>
      </c>
      <c r="B113" s="5" t="s">
        <v>1406</v>
      </c>
      <c r="C113" s="5" t="s">
        <v>460</v>
      </c>
      <c r="D113" s="5">
        <v>21.04</v>
      </c>
      <c r="E113" s="5">
        <f t="shared" si="2"/>
        <v>49.489235999999998</v>
      </c>
    </row>
    <row r="114" spans="1:5" x14ac:dyDescent="0.3">
      <c r="A114" s="5" t="s">
        <v>235</v>
      </c>
      <c r="B114" s="5" t="s">
        <v>398</v>
      </c>
      <c r="C114" s="5" t="s">
        <v>146</v>
      </c>
      <c r="D114" s="5">
        <v>20.89</v>
      </c>
      <c r="E114" s="5">
        <f t="shared" si="2"/>
        <v>49.136413500000003</v>
      </c>
    </row>
    <row r="115" spans="1:5" x14ac:dyDescent="0.3">
      <c r="A115" s="5" t="s">
        <v>235</v>
      </c>
      <c r="B115" s="5" t="s">
        <v>398</v>
      </c>
      <c r="C115" s="5" t="s">
        <v>146</v>
      </c>
      <c r="D115" s="5">
        <v>20.89</v>
      </c>
      <c r="E115" s="5">
        <f t="shared" si="2"/>
        <v>49.136413500000003</v>
      </c>
    </row>
    <row r="116" spans="1:5" x14ac:dyDescent="0.3">
      <c r="A116" s="5" t="s">
        <v>235</v>
      </c>
      <c r="B116" s="5" t="s">
        <v>398</v>
      </c>
      <c r="C116" s="5" t="s">
        <v>146</v>
      </c>
      <c r="D116" s="5">
        <v>20.89</v>
      </c>
      <c r="E116" s="5">
        <f t="shared" si="2"/>
        <v>49.136413500000003</v>
      </c>
    </row>
    <row r="117" spans="1:5" x14ac:dyDescent="0.3">
      <c r="A117" s="5" t="s">
        <v>235</v>
      </c>
      <c r="B117" s="5" t="s">
        <v>398</v>
      </c>
      <c r="C117" s="5" t="s">
        <v>146</v>
      </c>
      <c r="D117" s="5">
        <v>20.89</v>
      </c>
      <c r="E117" s="5">
        <f t="shared" si="2"/>
        <v>49.136413500000003</v>
      </c>
    </row>
    <row r="118" spans="1:5" x14ac:dyDescent="0.3">
      <c r="A118" s="5" t="s">
        <v>235</v>
      </c>
      <c r="B118" s="5" t="s">
        <v>398</v>
      </c>
      <c r="C118" s="5" t="s">
        <v>146</v>
      </c>
      <c r="D118" s="5">
        <v>20.89</v>
      </c>
      <c r="E118" s="5">
        <f t="shared" si="2"/>
        <v>49.136413500000003</v>
      </c>
    </row>
    <row r="119" spans="1:5" x14ac:dyDescent="0.3">
      <c r="A119" s="5" t="s">
        <v>235</v>
      </c>
      <c r="B119" s="5" t="s">
        <v>398</v>
      </c>
      <c r="C119" s="5" t="s">
        <v>146</v>
      </c>
      <c r="D119" s="5">
        <v>20.89</v>
      </c>
      <c r="E119" s="5">
        <f t="shared" si="2"/>
        <v>49.136413500000003</v>
      </c>
    </row>
    <row r="120" spans="1:5" x14ac:dyDescent="0.3">
      <c r="A120" s="5" t="s">
        <v>319</v>
      </c>
      <c r="B120" s="5" t="s">
        <v>2144</v>
      </c>
      <c r="C120" s="5" t="s">
        <v>460</v>
      </c>
      <c r="D120" s="5">
        <v>20.7</v>
      </c>
      <c r="E120" s="5">
        <f t="shared" si="2"/>
        <v>48.689504999999997</v>
      </c>
    </row>
    <row r="121" spans="1:5" x14ac:dyDescent="0.3">
      <c r="A121" s="5" t="s">
        <v>444</v>
      </c>
      <c r="B121" s="5" t="s">
        <v>765</v>
      </c>
      <c r="C121" s="5" t="s">
        <v>460</v>
      </c>
      <c r="D121" s="5">
        <v>20.32</v>
      </c>
      <c r="E121" s="5">
        <f t="shared" si="2"/>
        <v>47.795687999999998</v>
      </c>
    </row>
    <row r="122" spans="1:5" x14ac:dyDescent="0.3">
      <c r="A122" s="5" t="s">
        <v>444</v>
      </c>
      <c r="B122" s="5" t="s">
        <v>765</v>
      </c>
      <c r="C122" s="5" t="s">
        <v>460</v>
      </c>
      <c r="D122" s="5">
        <v>20.32</v>
      </c>
      <c r="E122" s="5">
        <f t="shared" si="2"/>
        <v>47.795687999999998</v>
      </c>
    </row>
    <row r="123" spans="1:5" x14ac:dyDescent="0.3">
      <c r="A123" s="5" t="s">
        <v>444</v>
      </c>
      <c r="B123" s="5" t="s">
        <v>765</v>
      </c>
      <c r="C123" s="5" t="s">
        <v>460</v>
      </c>
      <c r="D123" s="5">
        <v>20.32</v>
      </c>
      <c r="E123" s="5">
        <f t="shared" si="2"/>
        <v>47.795687999999998</v>
      </c>
    </row>
    <row r="124" spans="1:5" x14ac:dyDescent="0.3">
      <c r="A124" s="5" t="s">
        <v>444</v>
      </c>
      <c r="B124" s="5" t="s">
        <v>445</v>
      </c>
      <c r="C124" s="5" t="s">
        <v>460</v>
      </c>
      <c r="D124" s="5">
        <v>20.3</v>
      </c>
      <c r="E124" s="5">
        <f t="shared" si="2"/>
        <v>47.748645000000003</v>
      </c>
    </row>
    <row r="125" spans="1:5" x14ac:dyDescent="0.3">
      <c r="A125" s="5" t="s">
        <v>444</v>
      </c>
      <c r="B125" s="5" t="s">
        <v>445</v>
      </c>
      <c r="C125" s="5" t="s">
        <v>460</v>
      </c>
      <c r="D125" s="5">
        <v>20.3</v>
      </c>
      <c r="E125" s="5">
        <f t="shared" si="2"/>
        <v>47.748645000000003</v>
      </c>
    </row>
    <row r="126" spans="1:5" x14ac:dyDescent="0.3">
      <c r="A126" s="5" t="s">
        <v>444</v>
      </c>
      <c r="B126" s="5" t="s">
        <v>445</v>
      </c>
      <c r="C126" s="5" t="s">
        <v>460</v>
      </c>
      <c r="D126" s="5">
        <v>20.3</v>
      </c>
      <c r="E126" s="5">
        <f t="shared" si="2"/>
        <v>47.748645000000003</v>
      </c>
    </row>
    <row r="127" spans="1:5" x14ac:dyDescent="0.3">
      <c r="A127" s="5" t="s">
        <v>444</v>
      </c>
      <c r="B127" s="5" t="s">
        <v>445</v>
      </c>
      <c r="C127" s="5" t="s">
        <v>460</v>
      </c>
      <c r="D127" s="5">
        <v>20.3</v>
      </c>
      <c r="E127" s="5">
        <f t="shared" si="2"/>
        <v>47.748645000000003</v>
      </c>
    </row>
    <row r="128" spans="1:5" x14ac:dyDescent="0.3">
      <c r="A128" s="5" t="s">
        <v>444</v>
      </c>
      <c r="B128" s="5" t="s">
        <v>445</v>
      </c>
      <c r="C128" s="5" t="s">
        <v>460</v>
      </c>
      <c r="D128" s="5">
        <v>20.3</v>
      </c>
      <c r="E128" s="5">
        <f t="shared" si="2"/>
        <v>47.748645000000003</v>
      </c>
    </row>
    <row r="129" spans="1:5" x14ac:dyDescent="0.3">
      <c r="A129" s="5" t="s">
        <v>444</v>
      </c>
      <c r="B129" s="5" t="s">
        <v>445</v>
      </c>
      <c r="C129" s="5" t="s">
        <v>460</v>
      </c>
      <c r="D129" s="5">
        <v>20.3</v>
      </c>
      <c r="E129" s="5">
        <f t="shared" si="2"/>
        <v>47.748645000000003</v>
      </c>
    </row>
    <row r="130" spans="1:5" x14ac:dyDescent="0.3">
      <c r="A130" s="5" t="s">
        <v>444</v>
      </c>
      <c r="B130" s="5" t="s">
        <v>445</v>
      </c>
      <c r="C130" s="5" t="s">
        <v>460</v>
      </c>
      <c r="D130" s="5">
        <v>20.3</v>
      </c>
      <c r="E130" s="5">
        <f t="shared" ref="E130:E193" si="3">D130*2.35215</f>
        <v>47.748645000000003</v>
      </c>
    </row>
    <row r="131" spans="1:5" x14ac:dyDescent="0.3">
      <c r="A131" s="5" t="s">
        <v>444</v>
      </c>
      <c r="B131" s="5" t="s">
        <v>765</v>
      </c>
      <c r="C131" s="5" t="s">
        <v>460</v>
      </c>
      <c r="D131" s="5">
        <v>20.3</v>
      </c>
      <c r="E131" s="5">
        <f t="shared" si="3"/>
        <v>47.748645000000003</v>
      </c>
    </row>
    <row r="132" spans="1:5" x14ac:dyDescent="0.3">
      <c r="A132" s="5" t="s">
        <v>444</v>
      </c>
      <c r="B132" s="5" t="s">
        <v>765</v>
      </c>
      <c r="C132" s="5" t="s">
        <v>460</v>
      </c>
      <c r="D132" s="5">
        <v>20.3</v>
      </c>
      <c r="E132" s="5">
        <f t="shared" si="3"/>
        <v>47.748645000000003</v>
      </c>
    </row>
    <row r="133" spans="1:5" x14ac:dyDescent="0.3">
      <c r="A133" s="5" t="s">
        <v>235</v>
      </c>
      <c r="B133" s="5" t="s">
        <v>1272</v>
      </c>
      <c r="C133" s="5" t="s">
        <v>460</v>
      </c>
      <c r="D133" s="5">
        <v>20</v>
      </c>
      <c r="E133" s="5">
        <f t="shared" si="3"/>
        <v>47.042999999999999</v>
      </c>
    </row>
    <row r="134" spans="1:5" x14ac:dyDescent="0.3">
      <c r="A134" s="5" t="s">
        <v>235</v>
      </c>
      <c r="B134" s="5" t="s">
        <v>1272</v>
      </c>
      <c r="C134" s="5" t="s">
        <v>460</v>
      </c>
      <c r="D134" s="5">
        <v>20</v>
      </c>
      <c r="E134" s="5">
        <f t="shared" si="3"/>
        <v>47.042999999999999</v>
      </c>
    </row>
    <row r="135" spans="1:5" x14ac:dyDescent="0.3">
      <c r="A135" s="5" t="s">
        <v>235</v>
      </c>
      <c r="B135" s="5" t="s">
        <v>1272</v>
      </c>
      <c r="C135" s="5" t="s">
        <v>460</v>
      </c>
      <c r="D135" s="5">
        <v>20</v>
      </c>
      <c r="E135" s="5">
        <f t="shared" si="3"/>
        <v>47.042999999999999</v>
      </c>
    </row>
    <row r="136" spans="1:5" x14ac:dyDescent="0.3">
      <c r="A136" s="5" t="s">
        <v>235</v>
      </c>
      <c r="B136" s="5" t="s">
        <v>1272</v>
      </c>
      <c r="C136" s="5" t="s">
        <v>460</v>
      </c>
      <c r="D136" s="5">
        <v>20</v>
      </c>
      <c r="E136" s="5">
        <f t="shared" si="3"/>
        <v>47.042999999999999</v>
      </c>
    </row>
    <row r="137" spans="1:5" x14ac:dyDescent="0.3">
      <c r="A137" s="5" t="s">
        <v>235</v>
      </c>
      <c r="B137" s="5" t="s">
        <v>1272</v>
      </c>
      <c r="C137" s="5" t="s">
        <v>460</v>
      </c>
      <c r="D137" s="5">
        <v>20</v>
      </c>
      <c r="E137" s="5">
        <f t="shared" si="3"/>
        <v>47.042999999999999</v>
      </c>
    </row>
    <row r="138" spans="1:5" x14ac:dyDescent="0.3">
      <c r="A138" s="5" t="s">
        <v>235</v>
      </c>
      <c r="B138" s="5" t="s">
        <v>1272</v>
      </c>
      <c r="C138" s="5" t="s">
        <v>460</v>
      </c>
      <c r="D138" s="5">
        <v>20</v>
      </c>
      <c r="E138" s="5">
        <f t="shared" si="3"/>
        <v>47.042999999999999</v>
      </c>
    </row>
    <row r="139" spans="1:5" x14ac:dyDescent="0.3">
      <c r="A139" s="5" t="s">
        <v>235</v>
      </c>
      <c r="B139" s="5" t="s">
        <v>1272</v>
      </c>
      <c r="C139" s="5" t="s">
        <v>460</v>
      </c>
      <c r="D139" s="5">
        <v>20</v>
      </c>
      <c r="E139" s="5">
        <f t="shared" si="3"/>
        <v>47.042999999999999</v>
      </c>
    </row>
    <row r="140" spans="1:5" x14ac:dyDescent="0.3">
      <c r="A140" s="5" t="s">
        <v>235</v>
      </c>
      <c r="B140" s="5" t="s">
        <v>1272</v>
      </c>
      <c r="C140" s="5" t="s">
        <v>460</v>
      </c>
      <c r="D140" s="5">
        <v>20</v>
      </c>
      <c r="E140" s="5">
        <f t="shared" si="3"/>
        <v>47.042999999999999</v>
      </c>
    </row>
    <row r="141" spans="1:5" x14ac:dyDescent="0.3">
      <c r="A141" s="5" t="s">
        <v>235</v>
      </c>
      <c r="B141" s="5" t="s">
        <v>1272</v>
      </c>
      <c r="C141" s="5" t="s">
        <v>460</v>
      </c>
      <c r="D141" s="5">
        <v>20</v>
      </c>
      <c r="E141" s="5">
        <f t="shared" si="3"/>
        <v>47.042999999999999</v>
      </c>
    </row>
    <row r="142" spans="1:5" x14ac:dyDescent="0.3">
      <c r="A142" s="5" t="s">
        <v>319</v>
      </c>
      <c r="B142" s="5" t="s">
        <v>1356</v>
      </c>
      <c r="C142" s="5" t="s">
        <v>460</v>
      </c>
      <c r="D142" s="5">
        <v>19.899999999999999</v>
      </c>
      <c r="E142" s="5">
        <f t="shared" si="3"/>
        <v>46.807784999999996</v>
      </c>
    </row>
    <row r="143" spans="1:5" x14ac:dyDescent="0.3">
      <c r="A143" s="5" t="s">
        <v>319</v>
      </c>
      <c r="B143" s="5" t="s">
        <v>1356</v>
      </c>
      <c r="C143" s="5" t="s">
        <v>460</v>
      </c>
      <c r="D143" s="5">
        <v>19.899999999999999</v>
      </c>
      <c r="E143" s="5">
        <f t="shared" si="3"/>
        <v>46.807784999999996</v>
      </c>
    </row>
    <row r="144" spans="1:5" x14ac:dyDescent="0.3">
      <c r="A144" s="5" t="s">
        <v>139</v>
      </c>
      <c r="B144" s="5" t="s">
        <v>1143</v>
      </c>
      <c r="C144" s="5" t="s">
        <v>460</v>
      </c>
      <c r="D144" s="5">
        <v>19.2</v>
      </c>
      <c r="E144" s="5">
        <f t="shared" si="3"/>
        <v>45.161279999999998</v>
      </c>
    </row>
    <row r="145" spans="1:5" x14ac:dyDescent="0.3">
      <c r="A145" s="5" t="s">
        <v>139</v>
      </c>
      <c r="B145" s="5" t="s">
        <v>1143</v>
      </c>
      <c r="C145" s="5" t="s">
        <v>460</v>
      </c>
      <c r="D145" s="5">
        <v>19.2</v>
      </c>
      <c r="E145" s="5">
        <f t="shared" si="3"/>
        <v>45.161279999999998</v>
      </c>
    </row>
    <row r="146" spans="1:5" x14ac:dyDescent="0.3">
      <c r="A146" s="5" t="s">
        <v>139</v>
      </c>
      <c r="B146" s="5" t="s">
        <v>1143</v>
      </c>
      <c r="C146" s="5" t="s">
        <v>460</v>
      </c>
      <c r="D146" s="5">
        <v>19.2</v>
      </c>
      <c r="E146" s="5">
        <f t="shared" si="3"/>
        <v>45.161279999999998</v>
      </c>
    </row>
    <row r="147" spans="1:5" x14ac:dyDescent="0.3">
      <c r="A147" s="5" t="s">
        <v>139</v>
      </c>
      <c r="B147" s="5" t="s">
        <v>1143</v>
      </c>
      <c r="C147" s="5" t="s">
        <v>460</v>
      </c>
      <c r="D147" s="5">
        <v>19.2</v>
      </c>
      <c r="E147" s="5">
        <f t="shared" si="3"/>
        <v>45.161279999999998</v>
      </c>
    </row>
    <row r="148" spans="1:5" x14ac:dyDescent="0.3">
      <c r="A148" s="5" t="s">
        <v>139</v>
      </c>
      <c r="B148" s="5" t="s">
        <v>1143</v>
      </c>
      <c r="C148" s="5" t="s">
        <v>460</v>
      </c>
      <c r="D148" s="5">
        <v>19.2</v>
      </c>
      <c r="E148" s="5">
        <f t="shared" si="3"/>
        <v>45.161279999999998</v>
      </c>
    </row>
    <row r="149" spans="1:5" x14ac:dyDescent="0.3">
      <c r="A149" s="5" t="s">
        <v>139</v>
      </c>
      <c r="B149" s="5" t="s">
        <v>1143</v>
      </c>
      <c r="C149" s="5" t="s">
        <v>460</v>
      </c>
      <c r="D149" s="5">
        <v>19.2</v>
      </c>
      <c r="E149" s="5">
        <f t="shared" si="3"/>
        <v>45.161279999999998</v>
      </c>
    </row>
    <row r="150" spans="1:5" x14ac:dyDescent="0.3">
      <c r="A150" s="5" t="s">
        <v>139</v>
      </c>
      <c r="B150" s="5" t="s">
        <v>1143</v>
      </c>
      <c r="C150" s="5" t="s">
        <v>460</v>
      </c>
      <c r="D150" s="5">
        <v>19.2</v>
      </c>
      <c r="E150" s="5">
        <f t="shared" si="3"/>
        <v>45.161279999999998</v>
      </c>
    </row>
    <row r="151" spans="1:5" x14ac:dyDescent="0.3">
      <c r="A151" s="5" t="s">
        <v>235</v>
      </c>
      <c r="B151" s="5" t="s">
        <v>273</v>
      </c>
      <c r="C151" s="5" t="s">
        <v>146</v>
      </c>
      <c r="D151" s="5">
        <v>19</v>
      </c>
      <c r="E151" s="5">
        <f t="shared" si="3"/>
        <v>44.690849999999998</v>
      </c>
    </row>
    <row r="152" spans="1:5" x14ac:dyDescent="0.3">
      <c r="A152" s="5" t="s">
        <v>615</v>
      </c>
      <c r="B152" s="5" t="s">
        <v>616</v>
      </c>
      <c r="C152" s="5" t="s">
        <v>460</v>
      </c>
      <c r="D152" s="5">
        <v>19</v>
      </c>
      <c r="E152" s="5">
        <f t="shared" si="3"/>
        <v>44.690849999999998</v>
      </c>
    </row>
    <row r="153" spans="1:5" x14ac:dyDescent="0.3">
      <c r="A153" s="5" t="s">
        <v>615</v>
      </c>
      <c r="B153" s="5" t="s">
        <v>616</v>
      </c>
      <c r="C153" s="5" t="s">
        <v>460</v>
      </c>
      <c r="D153" s="5">
        <v>19</v>
      </c>
      <c r="E153" s="5">
        <f t="shared" si="3"/>
        <v>44.690849999999998</v>
      </c>
    </row>
    <row r="154" spans="1:5" x14ac:dyDescent="0.3">
      <c r="A154" s="5" t="s">
        <v>615</v>
      </c>
      <c r="B154" s="5" t="s">
        <v>616</v>
      </c>
      <c r="C154" s="5" t="s">
        <v>460</v>
      </c>
      <c r="D154" s="5">
        <v>19</v>
      </c>
      <c r="E154" s="5">
        <f t="shared" si="3"/>
        <v>44.690849999999998</v>
      </c>
    </row>
    <row r="155" spans="1:5" x14ac:dyDescent="0.3">
      <c r="A155" s="5" t="s">
        <v>615</v>
      </c>
      <c r="B155" s="5" t="s">
        <v>616</v>
      </c>
      <c r="C155" s="5" t="s">
        <v>460</v>
      </c>
      <c r="D155" s="5">
        <v>19</v>
      </c>
      <c r="E155" s="5">
        <f t="shared" si="3"/>
        <v>44.690849999999998</v>
      </c>
    </row>
    <row r="156" spans="1:5" x14ac:dyDescent="0.3">
      <c r="A156" s="5" t="s">
        <v>615</v>
      </c>
      <c r="B156" s="5" t="s">
        <v>1427</v>
      </c>
      <c r="C156" s="5" t="s">
        <v>460</v>
      </c>
      <c r="D156" s="5">
        <v>19</v>
      </c>
      <c r="E156" s="5">
        <f t="shared" si="3"/>
        <v>44.690849999999998</v>
      </c>
    </row>
    <row r="157" spans="1:5" x14ac:dyDescent="0.3">
      <c r="A157" s="5" t="s">
        <v>319</v>
      </c>
      <c r="B157" s="5" t="s">
        <v>2158</v>
      </c>
      <c r="C157" s="5" t="s">
        <v>460</v>
      </c>
      <c r="D157" s="5">
        <v>19</v>
      </c>
      <c r="E157" s="5">
        <f t="shared" si="3"/>
        <v>44.690849999999998</v>
      </c>
    </row>
    <row r="158" spans="1:5" x14ac:dyDescent="0.3">
      <c r="A158" s="5" t="s">
        <v>319</v>
      </c>
      <c r="B158" s="5" t="s">
        <v>2158</v>
      </c>
      <c r="C158" s="5" t="s">
        <v>460</v>
      </c>
      <c r="D158" s="5">
        <v>19</v>
      </c>
      <c r="E158" s="5">
        <f t="shared" si="3"/>
        <v>44.690849999999998</v>
      </c>
    </row>
    <row r="159" spans="1:5" x14ac:dyDescent="0.3">
      <c r="A159" s="5" t="s">
        <v>319</v>
      </c>
      <c r="B159" s="5" t="s">
        <v>2158</v>
      </c>
      <c r="C159" s="5" t="s">
        <v>460</v>
      </c>
      <c r="D159" s="5">
        <v>19</v>
      </c>
      <c r="E159" s="5">
        <f t="shared" si="3"/>
        <v>44.690849999999998</v>
      </c>
    </row>
    <row r="160" spans="1:5" x14ac:dyDescent="0.3">
      <c r="A160" s="5" t="s">
        <v>319</v>
      </c>
      <c r="B160" s="5" t="s">
        <v>2158</v>
      </c>
      <c r="C160" s="5" t="s">
        <v>460</v>
      </c>
      <c r="D160" s="5">
        <v>19</v>
      </c>
      <c r="E160" s="5">
        <f t="shared" si="3"/>
        <v>44.690849999999998</v>
      </c>
    </row>
    <row r="161" spans="1:5" x14ac:dyDescent="0.3">
      <c r="A161" s="5" t="s">
        <v>319</v>
      </c>
      <c r="B161" s="5" t="s">
        <v>1060</v>
      </c>
      <c r="C161" s="5" t="s">
        <v>146</v>
      </c>
      <c r="D161" s="5">
        <v>18.899999999999999</v>
      </c>
      <c r="E161" s="5">
        <f t="shared" si="3"/>
        <v>44.455634999999994</v>
      </c>
    </row>
    <row r="162" spans="1:5" x14ac:dyDescent="0.3">
      <c r="A162" s="5" t="s">
        <v>319</v>
      </c>
      <c r="B162" s="5" t="s">
        <v>1060</v>
      </c>
      <c r="C162" s="5" t="s">
        <v>146</v>
      </c>
      <c r="D162" s="5">
        <v>18.899999999999999</v>
      </c>
      <c r="E162" s="5">
        <f t="shared" si="3"/>
        <v>44.455634999999994</v>
      </c>
    </row>
    <row r="163" spans="1:5" x14ac:dyDescent="0.3">
      <c r="A163" s="5" t="s">
        <v>319</v>
      </c>
      <c r="B163" s="5" t="s">
        <v>1946</v>
      </c>
      <c r="C163" s="5" t="s">
        <v>146</v>
      </c>
      <c r="D163" s="5">
        <v>18.899999999999999</v>
      </c>
      <c r="E163" s="5">
        <f t="shared" si="3"/>
        <v>44.455634999999994</v>
      </c>
    </row>
    <row r="164" spans="1:5" x14ac:dyDescent="0.3">
      <c r="A164" s="5" t="s">
        <v>319</v>
      </c>
      <c r="B164" s="5" t="s">
        <v>1946</v>
      </c>
      <c r="C164" s="5" t="s">
        <v>146</v>
      </c>
      <c r="D164" s="5">
        <v>18.899999999999999</v>
      </c>
      <c r="E164" s="5">
        <f t="shared" si="3"/>
        <v>44.455634999999994</v>
      </c>
    </row>
    <row r="165" spans="1:5" x14ac:dyDescent="0.3">
      <c r="A165" s="5" t="s">
        <v>319</v>
      </c>
      <c r="B165" s="5" t="s">
        <v>1946</v>
      </c>
      <c r="C165" s="5" t="s">
        <v>146</v>
      </c>
      <c r="D165" s="5">
        <v>18.899999999999999</v>
      </c>
      <c r="E165" s="5">
        <f t="shared" si="3"/>
        <v>44.455634999999994</v>
      </c>
    </row>
    <row r="166" spans="1:5" x14ac:dyDescent="0.3">
      <c r="A166" s="5" t="s">
        <v>319</v>
      </c>
      <c r="B166" s="5" t="s">
        <v>1946</v>
      </c>
      <c r="C166" s="5" t="s">
        <v>146</v>
      </c>
      <c r="D166" s="5">
        <v>18.899999999999999</v>
      </c>
      <c r="E166" s="5">
        <f t="shared" si="3"/>
        <v>44.455634999999994</v>
      </c>
    </row>
    <row r="167" spans="1:5" x14ac:dyDescent="0.3">
      <c r="A167" s="5" t="s">
        <v>319</v>
      </c>
      <c r="B167" s="5" t="s">
        <v>1946</v>
      </c>
      <c r="C167" s="5" t="s">
        <v>146</v>
      </c>
      <c r="D167" s="5">
        <v>18.899999999999999</v>
      </c>
      <c r="E167" s="5">
        <f t="shared" si="3"/>
        <v>44.455634999999994</v>
      </c>
    </row>
    <row r="168" spans="1:5" x14ac:dyDescent="0.3">
      <c r="A168" s="5" t="s">
        <v>785</v>
      </c>
      <c r="B168" s="5" t="s">
        <v>1513</v>
      </c>
      <c r="C168" s="5" t="s">
        <v>460</v>
      </c>
      <c r="D168" s="5">
        <v>18.489999999999998</v>
      </c>
      <c r="E168" s="5">
        <f t="shared" si="3"/>
        <v>43.491253499999999</v>
      </c>
    </row>
    <row r="169" spans="1:5" x14ac:dyDescent="0.3">
      <c r="A169" s="5" t="s">
        <v>785</v>
      </c>
      <c r="B169" s="5" t="s">
        <v>1513</v>
      </c>
      <c r="C169" s="5" t="s">
        <v>460</v>
      </c>
      <c r="D169" s="5">
        <v>18.489999999999998</v>
      </c>
      <c r="E169" s="5">
        <f t="shared" si="3"/>
        <v>43.491253499999999</v>
      </c>
    </row>
    <row r="170" spans="1:5" x14ac:dyDescent="0.3">
      <c r="A170" s="5" t="s">
        <v>785</v>
      </c>
      <c r="B170" s="5" t="s">
        <v>1513</v>
      </c>
      <c r="C170" s="5" t="s">
        <v>460</v>
      </c>
      <c r="D170" s="5">
        <v>18.489999999999998</v>
      </c>
      <c r="E170" s="5">
        <f t="shared" si="3"/>
        <v>43.491253499999999</v>
      </c>
    </row>
    <row r="171" spans="1:5" x14ac:dyDescent="0.3">
      <c r="A171" s="5" t="s">
        <v>785</v>
      </c>
      <c r="B171" s="5" t="s">
        <v>1983</v>
      </c>
      <c r="C171" s="5" t="s">
        <v>460</v>
      </c>
      <c r="D171" s="5">
        <v>18.489999999999998</v>
      </c>
      <c r="E171" s="5">
        <f t="shared" si="3"/>
        <v>43.491253499999999</v>
      </c>
    </row>
    <row r="172" spans="1:5" x14ac:dyDescent="0.3">
      <c r="A172" s="5" t="s">
        <v>785</v>
      </c>
      <c r="B172" s="5" t="s">
        <v>1983</v>
      </c>
      <c r="C172" s="5" t="s">
        <v>460</v>
      </c>
      <c r="D172" s="5">
        <v>18.489999999999998</v>
      </c>
      <c r="E172" s="5">
        <f t="shared" si="3"/>
        <v>43.491253499999999</v>
      </c>
    </row>
    <row r="173" spans="1:5" x14ac:dyDescent="0.3">
      <c r="A173" s="5" t="s">
        <v>785</v>
      </c>
      <c r="B173" s="5" t="s">
        <v>1983</v>
      </c>
      <c r="C173" s="5" t="s">
        <v>460</v>
      </c>
      <c r="D173" s="5">
        <v>18.489999999999998</v>
      </c>
      <c r="E173" s="5">
        <f t="shared" si="3"/>
        <v>43.491253499999999</v>
      </c>
    </row>
    <row r="174" spans="1:5" x14ac:dyDescent="0.3">
      <c r="A174" s="5" t="s">
        <v>785</v>
      </c>
      <c r="B174" s="5" t="s">
        <v>1983</v>
      </c>
      <c r="C174" s="5" t="s">
        <v>460</v>
      </c>
      <c r="D174" s="5">
        <v>18.489999999999998</v>
      </c>
      <c r="E174" s="5">
        <f t="shared" si="3"/>
        <v>43.491253499999999</v>
      </c>
    </row>
    <row r="175" spans="1:5" x14ac:dyDescent="0.3">
      <c r="A175" s="5" t="s">
        <v>785</v>
      </c>
      <c r="B175" s="5" t="s">
        <v>1983</v>
      </c>
      <c r="C175" s="5" t="s">
        <v>460</v>
      </c>
      <c r="D175" s="5">
        <v>18.489999999999998</v>
      </c>
      <c r="E175" s="5">
        <f t="shared" si="3"/>
        <v>43.491253499999999</v>
      </c>
    </row>
    <row r="176" spans="1:5" x14ac:dyDescent="0.3">
      <c r="A176" s="5" t="s">
        <v>785</v>
      </c>
      <c r="B176" s="5" t="s">
        <v>1983</v>
      </c>
      <c r="C176" s="5" t="s">
        <v>460</v>
      </c>
      <c r="D176" s="5">
        <v>18.489999999999998</v>
      </c>
      <c r="E176" s="5">
        <f t="shared" si="3"/>
        <v>43.491253499999999</v>
      </c>
    </row>
    <row r="177" spans="1:5" x14ac:dyDescent="0.3">
      <c r="A177" s="5" t="s">
        <v>785</v>
      </c>
      <c r="B177" s="5" t="s">
        <v>1983</v>
      </c>
      <c r="C177" s="5" t="s">
        <v>460</v>
      </c>
      <c r="D177" s="5">
        <v>18.489999999999998</v>
      </c>
      <c r="E177" s="5">
        <f t="shared" si="3"/>
        <v>43.491253499999999</v>
      </c>
    </row>
    <row r="178" spans="1:5" x14ac:dyDescent="0.3">
      <c r="A178" s="5" t="s">
        <v>319</v>
      </c>
      <c r="B178" s="5" t="s">
        <v>548</v>
      </c>
      <c r="C178" s="5" t="s">
        <v>460</v>
      </c>
      <c r="D178" s="5">
        <v>18.399999999999999</v>
      </c>
      <c r="E178" s="5">
        <f t="shared" si="3"/>
        <v>43.279559999999996</v>
      </c>
    </row>
    <row r="179" spans="1:5" x14ac:dyDescent="0.3">
      <c r="A179" s="5" t="s">
        <v>319</v>
      </c>
      <c r="B179" s="5" t="s">
        <v>548</v>
      </c>
      <c r="C179" s="5" t="s">
        <v>460</v>
      </c>
      <c r="D179" s="5">
        <v>18.399999999999999</v>
      </c>
      <c r="E179" s="5">
        <f t="shared" si="3"/>
        <v>43.279559999999996</v>
      </c>
    </row>
    <row r="180" spans="1:5" x14ac:dyDescent="0.3">
      <c r="A180" s="5" t="s">
        <v>319</v>
      </c>
      <c r="B180" s="5" t="s">
        <v>548</v>
      </c>
      <c r="C180" s="5" t="s">
        <v>460</v>
      </c>
      <c r="D180" s="5">
        <v>18.399999999999999</v>
      </c>
      <c r="E180" s="5">
        <f t="shared" si="3"/>
        <v>43.279559999999996</v>
      </c>
    </row>
    <row r="181" spans="1:5" x14ac:dyDescent="0.3">
      <c r="A181" s="5" t="s">
        <v>319</v>
      </c>
      <c r="B181" s="5" t="s">
        <v>548</v>
      </c>
      <c r="C181" s="5" t="s">
        <v>460</v>
      </c>
      <c r="D181" s="5">
        <v>18.399999999999999</v>
      </c>
      <c r="E181" s="5">
        <f t="shared" si="3"/>
        <v>43.279559999999996</v>
      </c>
    </row>
    <row r="182" spans="1:5" x14ac:dyDescent="0.3">
      <c r="A182" s="5" t="s">
        <v>319</v>
      </c>
      <c r="B182" s="5" t="s">
        <v>548</v>
      </c>
      <c r="C182" s="5" t="s">
        <v>460</v>
      </c>
      <c r="D182" s="5">
        <v>18.399999999999999</v>
      </c>
      <c r="E182" s="5">
        <f t="shared" si="3"/>
        <v>43.279559999999996</v>
      </c>
    </row>
    <row r="183" spans="1:5" x14ac:dyDescent="0.3">
      <c r="A183" s="5" t="s">
        <v>444</v>
      </c>
      <c r="B183" s="5" t="s">
        <v>1694</v>
      </c>
      <c r="C183" s="5" t="s">
        <v>460</v>
      </c>
      <c r="D183" s="5">
        <v>18.399999999999999</v>
      </c>
      <c r="E183" s="5">
        <f t="shared" si="3"/>
        <v>43.279559999999996</v>
      </c>
    </row>
    <row r="184" spans="1:5" x14ac:dyDescent="0.3">
      <c r="A184" s="5" t="s">
        <v>444</v>
      </c>
      <c r="B184" s="5" t="s">
        <v>1694</v>
      </c>
      <c r="C184" s="5" t="s">
        <v>460</v>
      </c>
      <c r="D184" s="5">
        <v>18.2</v>
      </c>
      <c r="E184" s="5">
        <f t="shared" si="3"/>
        <v>42.809129999999996</v>
      </c>
    </row>
    <row r="185" spans="1:5" x14ac:dyDescent="0.3">
      <c r="A185" s="5" t="s">
        <v>444</v>
      </c>
      <c r="B185" s="5" t="s">
        <v>778</v>
      </c>
      <c r="C185" s="5" t="s">
        <v>460</v>
      </c>
      <c r="D185" s="5">
        <v>18.100000000000001</v>
      </c>
      <c r="E185" s="5">
        <f t="shared" si="3"/>
        <v>42.573915</v>
      </c>
    </row>
    <row r="186" spans="1:5" x14ac:dyDescent="0.3">
      <c r="A186" s="5" t="s">
        <v>444</v>
      </c>
      <c r="B186" s="5" t="s">
        <v>778</v>
      </c>
      <c r="C186" s="5" t="s">
        <v>460</v>
      </c>
      <c r="D186" s="5">
        <v>18.100000000000001</v>
      </c>
      <c r="E186" s="5">
        <f t="shared" si="3"/>
        <v>42.573915</v>
      </c>
    </row>
    <row r="187" spans="1:5" x14ac:dyDescent="0.3">
      <c r="A187" s="5" t="s">
        <v>444</v>
      </c>
      <c r="B187" s="5" t="s">
        <v>778</v>
      </c>
      <c r="C187" s="5" t="s">
        <v>460</v>
      </c>
      <c r="D187" s="5">
        <v>18.100000000000001</v>
      </c>
      <c r="E187" s="5">
        <f t="shared" si="3"/>
        <v>42.573915</v>
      </c>
    </row>
    <row r="188" spans="1:5" x14ac:dyDescent="0.3">
      <c r="A188" s="5" t="s">
        <v>785</v>
      </c>
      <c r="B188" s="5" t="s">
        <v>786</v>
      </c>
      <c r="C188" s="5" t="s">
        <v>460</v>
      </c>
      <c r="D188" s="5">
        <v>18</v>
      </c>
      <c r="E188" s="5">
        <f t="shared" si="3"/>
        <v>42.338700000000003</v>
      </c>
    </row>
    <row r="189" spans="1:5" x14ac:dyDescent="0.3">
      <c r="A189" s="5" t="s">
        <v>785</v>
      </c>
      <c r="B189" s="5" t="s">
        <v>786</v>
      </c>
      <c r="C189" s="5" t="s">
        <v>460</v>
      </c>
      <c r="D189" s="5">
        <v>18</v>
      </c>
      <c r="E189" s="5">
        <f t="shared" si="3"/>
        <v>42.338700000000003</v>
      </c>
    </row>
    <row r="190" spans="1:5" x14ac:dyDescent="0.3">
      <c r="A190" s="5" t="s">
        <v>785</v>
      </c>
      <c r="B190" s="5" t="s">
        <v>786</v>
      </c>
      <c r="C190" s="5" t="s">
        <v>460</v>
      </c>
      <c r="D190" s="5">
        <v>18</v>
      </c>
      <c r="E190" s="5">
        <f t="shared" si="3"/>
        <v>42.338700000000003</v>
      </c>
    </row>
    <row r="191" spans="1:5" x14ac:dyDescent="0.3">
      <c r="A191" s="5" t="s">
        <v>865</v>
      </c>
      <c r="B191" s="5" t="s">
        <v>1569</v>
      </c>
      <c r="C191" s="5" t="s">
        <v>460</v>
      </c>
      <c r="D191" s="5">
        <v>18</v>
      </c>
      <c r="E191" s="5">
        <f t="shared" si="3"/>
        <v>42.338700000000003</v>
      </c>
    </row>
    <row r="192" spans="1:5" x14ac:dyDescent="0.3">
      <c r="A192" s="5" t="s">
        <v>865</v>
      </c>
      <c r="B192" s="5" t="s">
        <v>1569</v>
      </c>
      <c r="C192" s="5" t="s">
        <v>460</v>
      </c>
      <c r="D192" s="5">
        <v>18</v>
      </c>
      <c r="E192" s="5">
        <f t="shared" si="3"/>
        <v>42.338700000000003</v>
      </c>
    </row>
    <row r="193" spans="1:5" x14ac:dyDescent="0.3">
      <c r="A193" s="5" t="s">
        <v>898</v>
      </c>
      <c r="B193" s="5" t="s">
        <v>1800</v>
      </c>
      <c r="C193" s="5" t="s">
        <v>460</v>
      </c>
      <c r="D193" s="5">
        <v>18</v>
      </c>
      <c r="E193" s="5">
        <f t="shared" si="3"/>
        <v>42.338700000000003</v>
      </c>
    </row>
    <row r="194" spans="1:5" x14ac:dyDescent="0.3">
      <c r="A194" s="5" t="s">
        <v>898</v>
      </c>
      <c r="B194" s="5" t="s">
        <v>1800</v>
      </c>
      <c r="C194" s="5" t="s">
        <v>460</v>
      </c>
      <c r="D194" s="5">
        <v>18</v>
      </c>
      <c r="E194" s="5">
        <f t="shared" ref="E194:E257" si="4">D194*2.35215</f>
        <v>42.338700000000003</v>
      </c>
    </row>
    <row r="195" spans="1:5" x14ac:dyDescent="0.3">
      <c r="A195" s="5" t="s">
        <v>898</v>
      </c>
      <c r="B195" s="5" t="s">
        <v>1800</v>
      </c>
      <c r="C195" s="5" t="s">
        <v>460</v>
      </c>
      <c r="D195" s="5">
        <v>18</v>
      </c>
      <c r="E195" s="5">
        <f t="shared" si="4"/>
        <v>42.338700000000003</v>
      </c>
    </row>
    <row r="196" spans="1:5" x14ac:dyDescent="0.3">
      <c r="A196" s="5" t="s">
        <v>235</v>
      </c>
      <c r="B196" s="5" t="s">
        <v>2138</v>
      </c>
      <c r="C196" s="5" t="s">
        <v>146</v>
      </c>
      <c r="D196" s="5">
        <v>18</v>
      </c>
      <c r="E196" s="5">
        <f t="shared" si="4"/>
        <v>42.338700000000003</v>
      </c>
    </row>
    <row r="197" spans="1:5" x14ac:dyDescent="0.3">
      <c r="A197" s="5" t="s">
        <v>235</v>
      </c>
      <c r="B197" s="5" t="s">
        <v>2138</v>
      </c>
      <c r="C197" s="5" t="s">
        <v>146</v>
      </c>
      <c r="D197" s="5">
        <v>18</v>
      </c>
      <c r="E197" s="5">
        <f t="shared" si="4"/>
        <v>42.338700000000003</v>
      </c>
    </row>
    <row r="198" spans="1:5" x14ac:dyDescent="0.3">
      <c r="A198" s="5" t="s">
        <v>865</v>
      </c>
      <c r="B198" s="5" t="s">
        <v>2204</v>
      </c>
      <c r="C198" s="5" t="s">
        <v>460</v>
      </c>
      <c r="D198" s="5">
        <v>18</v>
      </c>
      <c r="E198" s="5">
        <f t="shared" si="4"/>
        <v>42.338700000000003</v>
      </c>
    </row>
    <row r="199" spans="1:5" x14ac:dyDescent="0.3">
      <c r="A199" s="5" t="s">
        <v>865</v>
      </c>
      <c r="B199" s="5" t="s">
        <v>2204</v>
      </c>
      <c r="C199" s="5" t="s">
        <v>460</v>
      </c>
      <c r="D199" s="5">
        <v>18</v>
      </c>
      <c r="E199" s="5">
        <f t="shared" si="4"/>
        <v>42.338700000000003</v>
      </c>
    </row>
    <row r="200" spans="1:5" x14ac:dyDescent="0.3">
      <c r="A200" s="5" t="s">
        <v>865</v>
      </c>
      <c r="B200" s="5" t="s">
        <v>2204</v>
      </c>
      <c r="C200" s="5" t="s">
        <v>460</v>
      </c>
      <c r="D200" s="5">
        <v>18</v>
      </c>
      <c r="E200" s="5">
        <f t="shared" si="4"/>
        <v>42.338700000000003</v>
      </c>
    </row>
    <row r="201" spans="1:5" x14ac:dyDescent="0.3">
      <c r="A201" s="5" t="s">
        <v>865</v>
      </c>
      <c r="B201" s="5" t="s">
        <v>2204</v>
      </c>
      <c r="C201" s="5" t="s">
        <v>460</v>
      </c>
      <c r="D201" s="5">
        <v>18</v>
      </c>
      <c r="E201" s="5">
        <f t="shared" si="4"/>
        <v>42.338700000000003</v>
      </c>
    </row>
    <row r="202" spans="1:5" x14ac:dyDescent="0.3">
      <c r="A202" s="5" t="s">
        <v>785</v>
      </c>
      <c r="B202" s="5" t="s">
        <v>2442</v>
      </c>
      <c r="C202" s="5" t="s">
        <v>460</v>
      </c>
      <c r="D202" s="5">
        <v>18</v>
      </c>
      <c r="E202" s="5">
        <f t="shared" si="4"/>
        <v>42.338700000000003</v>
      </c>
    </row>
    <row r="203" spans="1:5" x14ac:dyDescent="0.3">
      <c r="A203" s="5" t="s">
        <v>785</v>
      </c>
      <c r="B203" s="5" t="s">
        <v>2442</v>
      </c>
      <c r="C203" s="5" t="s">
        <v>460</v>
      </c>
      <c r="D203" s="5">
        <v>18</v>
      </c>
      <c r="E203" s="5">
        <f t="shared" si="4"/>
        <v>42.338700000000003</v>
      </c>
    </row>
    <row r="204" spans="1:5" x14ac:dyDescent="0.3">
      <c r="A204" s="5" t="s">
        <v>785</v>
      </c>
      <c r="B204" s="5" t="s">
        <v>2442</v>
      </c>
      <c r="C204" s="5" t="s">
        <v>460</v>
      </c>
      <c r="D204" s="5">
        <v>18</v>
      </c>
      <c r="E204" s="5">
        <f t="shared" si="4"/>
        <v>42.338700000000003</v>
      </c>
    </row>
    <row r="205" spans="1:5" x14ac:dyDescent="0.3">
      <c r="A205" s="5" t="s">
        <v>139</v>
      </c>
      <c r="B205" s="5" t="s">
        <v>477</v>
      </c>
      <c r="C205" s="5" t="s">
        <v>146</v>
      </c>
      <c r="D205" s="5">
        <v>17.57</v>
      </c>
      <c r="E205" s="5">
        <f t="shared" si="4"/>
        <v>41.327275499999999</v>
      </c>
    </row>
    <row r="206" spans="1:5" x14ac:dyDescent="0.3">
      <c r="A206" s="5" t="s">
        <v>139</v>
      </c>
      <c r="B206" s="5" t="s">
        <v>477</v>
      </c>
      <c r="C206" s="5" t="s">
        <v>146</v>
      </c>
      <c r="D206" s="5">
        <v>17.57</v>
      </c>
      <c r="E206" s="5">
        <f t="shared" si="4"/>
        <v>41.327275499999999</v>
      </c>
    </row>
    <row r="207" spans="1:5" x14ac:dyDescent="0.3">
      <c r="A207" s="5" t="s">
        <v>139</v>
      </c>
      <c r="B207" s="5" t="s">
        <v>477</v>
      </c>
      <c r="C207" s="5" t="s">
        <v>146</v>
      </c>
      <c r="D207" s="5">
        <v>17.57</v>
      </c>
      <c r="E207" s="5">
        <f t="shared" si="4"/>
        <v>41.327275499999999</v>
      </c>
    </row>
    <row r="208" spans="1:5" x14ac:dyDescent="0.3">
      <c r="A208" s="5" t="s">
        <v>139</v>
      </c>
      <c r="B208" s="5" t="s">
        <v>477</v>
      </c>
      <c r="C208" s="5" t="s">
        <v>146</v>
      </c>
      <c r="D208" s="5">
        <v>17.57</v>
      </c>
      <c r="E208" s="5">
        <f t="shared" si="4"/>
        <v>41.327275499999999</v>
      </c>
    </row>
    <row r="209" spans="1:5" x14ac:dyDescent="0.3">
      <c r="A209" s="5" t="s">
        <v>319</v>
      </c>
      <c r="B209" s="5" t="s">
        <v>2219</v>
      </c>
      <c r="C209" s="5" t="s">
        <v>460</v>
      </c>
      <c r="D209" s="5">
        <v>17.010000000000002</v>
      </c>
      <c r="E209" s="5">
        <f t="shared" si="4"/>
        <v>40.010071500000002</v>
      </c>
    </row>
    <row r="210" spans="1:5" x14ac:dyDescent="0.3">
      <c r="A210" s="5" t="s">
        <v>319</v>
      </c>
      <c r="B210" s="5" t="s">
        <v>2219</v>
      </c>
      <c r="C210" s="5" t="s">
        <v>460</v>
      </c>
      <c r="D210" s="5">
        <v>17.010000000000002</v>
      </c>
      <c r="E210" s="5">
        <f t="shared" si="4"/>
        <v>40.010071500000002</v>
      </c>
    </row>
    <row r="211" spans="1:5" x14ac:dyDescent="0.3">
      <c r="A211" s="5" t="s">
        <v>319</v>
      </c>
      <c r="B211" s="5" t="s">
        <v>2219</v>
      </c>
      <c r="C211" s="5" t="s">
        <v>460</v>
      </c>
      <c r="D211" s="5">
        <v>17.010000000000002</v>
      </c>
      <c r="E211" s="5">
        <f t="shared" si="4"/>
        <v>40.010071500000002</v>
      </c>
    </row>
    <row r="212" spans="1:5" x14ac:dyDescent="0.3">
      <c r="A212" s="5" t="s">
        <v>319</v>
      </c>
      <c r="B212" s="5" t="s">
        <v>2219</v>
      </c>
      <c r="C212" s="5" t="s">
        <v>460</v>
      </c>
      <c r="D212" s="5">
        <v>17.010000000000002</v>
      </c>
      <c r="E212" s="5">
        <f t="shared" si="4"/>
        <v>40.010071500000002</v>
      </c>
    </row>
    <row r="213" spans="1:5" x14ac:dyDescent="0.3">
      <c r="A213" s="5" t="s">
        <v>319</v>
      </c>
      <c r="B213" s="5" t="s">
        <v>2219</v>
      </c>
      <c r="C213" s="5" t="s">
        <v>460</v>
      </c>
      <c r="D213" s="5">
        <v>17.010000000000002</v>
      </c>
      <c r="E213" s="5">
        <f t="shared" si="4"/>
        <v>40.010071500000002</v>
      </c>
    </row>
    <row r="214" spans="1:5" x14ac:dyDescent="0.3">
      <c r="A214" s="5" t="s">
        <v>319</v>
      </c>
      <c r="B214" s="5" t="s">
        <v>2219</v>
      </c>
      <c r="C214" s="5" t="s">
        <v>460</v>
      </c>
      <c r="D214" s="5">
        <v>17.010000000000002</v>
      </c>
      <c r="E214" s="5">
        <f t="shared" si="4"/>
        <v>40.010071500000002</v>
      </c>
    </row>
    <row r="215" spans="1:5" x14ac:dyDescent="0.3">
      <c r="A215" s="5" t="s">
        <v>615</v>
      </c>
      <c r="B215" s="5" t="s">
        <v>616</v>
      </c>
      <c r="C215" s="5" t="s">
        <v>146</v>
      </c>
      <c r="D215" s="5">
        <v>17</v>
      </c>
      <c r="E215" s="5">
        <f t="shared" si="4"/>
        <v>39.986550000000001</v>
      </c>
    </row>
    <row r="216" spans="1:5" x14ac:dyDescent="0.3">
      <c r="A216" s="5" t="s">
        <v>615</v>
      </c>
      <c r="B216" s="5" t="s">
        <v>1427</v>
      </c>
      <c r="C216" s="5" t="s">
        <v>146</v>
      </c>
      <c r="D216" s="5">
        <v>17</v>
      </c>
      <c r="E216" s="5">
        <f t="shared" si="4"/>
        <v>39.986550000000001</v>
      </c>
    </row>
    <row r="217" spans="1:5" x14ac:dyDescent="0.3">
      <c r="A217" s="5" t="s">
        <v>679</v>
      </c>
      <c r="B217" s="5" t="s">
        <v>1911</v>
      </c>
      <c r="C217" s="5" t="s">
        <v>460</v>
      </c>
      <c r="D217" s="5">
        <v>17</v>
      </c>
      <c r="E217" s="5">
        <f t="shared" si="4"/>
        <v>39.986550000000001</v>
      </c>
    </row>
    <row r="218" spans="1:5" x14ac:dyDescent="0.3">
      <c r="A218" s="5" t="s">
        <v>444</v>
      </c>
      <c r="B218" s="5" t="s">
        <v>778</v>
      </c>
      <c r="C218" s="5" t="s">
        <v>146</v>
      </c>
      <c r="D218" s="5">
        <v>16.78</v>
      </c>
      <c r="E218" s="5">
        <f t="shared" si="4"/>
        <v>39.469076999999999</v>
      </c>
    </row>
    <row r="219" spans="1:5" x14ac:dyDescent="0.3">
      <c r="A219" s="5" t="s">
        <v>444</v>
      </c>
      <c r="B219" s="5" t="s">
        <v>778</v>
      </c>
      <c r="C219" s="5" t="s">
        <v>146</v>
      </c>
      <c r="D219" s="5">
        <v>16.78</v>
      </c>
      <c r="E219" s="5">
        <f t="shared" si="4"/>
        <v>39.469076999999999</v>
      </c>
    </row>
    <row r="220" spans="1:5" x14ac:dyDescent="0.3">
      <c r="A220" s="5" t="s">
        <v>319</v>
      </c>
      <c r="B220" s="5" t="s">
        <v>2070</v>
      </c>
      <c r="C220" s="5" t="s">
        <v>460</v>
      </c>
      <c r="D220" s="5">
        <v>16.38</v>
      </c>
      <c r="E220" s="5">
        <f t="shared" si="4"/>
        <v>38.528216999999998</v>
      </c>
    </row>
    <row r="221" spans="1:5" x14ac:dyDescent="0.3">
      <c r="A221" s="5" t="s">
        <v>319</v>
      </c>
      <c r="B221" s="5" t="s">
        <v>2070</v>
      </c>
      <c r="C221" s="5" t="s">
        <v>460</v>
      </c>
      <c r="D221" s="5">
        <v>16.38</v>
      </c>
      <c r="E221" s="5">
        <f t="shared" si="4"/>
        <v>38.528216999999998</v>
      </c>
    </row>
    <row r="222" spans="1:5" x14ac:dyDescent="0.3">
      <c r="A222" s="5" t="s">
        <v>319</v>
      </c>
      <c r="B222" s="5" t="s">
        <v>2070</v>
      </c>
      <c r="C222" s="5" t="s">
        <v>460</v>
      </c>
      <c r="D222" s="5">
        <v>16.38</v>
      </c>
      <c r="E222" s="5">
        <f t="shared" si="4"/>
        <v>38.528216999999998</v>
      </c>
    </row>
    <row r="223" spans="1:5" x14ac:dyDescent="0.3">
      <c r="A223" s="5" t="s">
        <v>319</v>
      </c>
      <c r="B223" s="5" t="s">
        <v>2070</v>
      </c>
      <c r="C223" s="5" t="s">
        <v>460</v>
      </c>
      <c r="D223" s="5">
        <v>16.38</v>
      </c>
      <c r="E223" s="5">
        <f t="shared" si="4"/>
        <v>38.528216999999998</v>
      </c>
    </row>
    <row r="224" spans="1:5" x14ac:dyDescent="0.3">
      <c r="A224" s="5" t="s">
        <v>235</v>
      </c>
      <c r="B224" s="5" t="s">
        <v>530</v>
      </c>
      <c r="C224" s="5" t="s">
        <v>146</v>
      </c>
      <c r="D224" s="5">
        <v>16.3</v>
      </c>
      <c r="E224" s="5">
        <f t="shared" si="4"/>
        <v>38.340045000000003</v>
      </c>
    </row>
    <row r="225" spans="1:5" x14ac:dyDescent="0.3">
      <c r="A225" s="5" t="s">
        <v>235</v>
      </c>
      <c r="B225" s="5" t="s">
        <v>658</v>
      </c>
      <c r="C225" s="5" t="s">
        <v>146</v>
      </c>
      <c r="D225" s="5">
        <v>16.3</v>
      </c>
      <c r="E225" s="5">
        <f t="shared" si="4"/>
        <v>38.340045000000003</v>
      </c>
    </row>
    <row r="226" spans="1:5" x14ac:dyDescent="0.3">
      <c r="A226" s="5" t="s">
        <v>235</v>
      </c>
      <c r="B226" s="5" t="s">
        <v>658</v>
      </c>
      <c r="C226" s="5" t="s">
        <v>146</v>
      </c>
      <c r="D226" s="5">
        <v>16.3</v>
      </c>
      <c r="E226" s="5">
        <f t="shared" si="4"/>
        <v>38.340045000000003</v>
      </c>
    </row>
    <row r="227" spans="1:5" x14ac:dyDescent="0.3">
      <c r="A227" s="5" t="s">
        <v>235</v>
      </c>
      <c r="B227" s="5" t="s">
        <v>658</v>
      </c>
      <c r="C227" s="5" t="s">
        <v>146</v>
      </c>
      <c r="D227" s="5">
        <v>16.3</v>
      </c>
      <c r="E227" s="5">
        <f t="shared" si="4"/>
        <v>38.340045000000003</v>
      </c>
    </row>
    <row r="228" spans="1:5" x14ac:dyDescent="0.3">
      <c r="A228" s="5" t="s">
        <v>235</v>
      </c>
      <c r="B228" s="5" t="s">
        <v>658</v>
      </c>
      <c r="C228" s="5" t="s">
        <v>146</v>
      </c>
      <c r="D228" s="5">
        <v>16.3</v>
      </c>
      <c r="E228" s="5">
        <f t="shared" si="4"/>
        <v>38.340045000000003</v>
      </c>
    </row>
    <row r="229" spans="1:5" x14ac:dyDescent="0.3">
      <c r="A229" s="5" t="s">
        <v>235</v>
      </c>
      <c r="B229" s="5" t="s">
        <v>658</v>
      </c>
      <c r="C229" s="5" t="s">
        <v>146</v>
      </c>
      <c r="D229" s="5">
        <v>16.3</v>
      </c>
      <c r="E229" s="5">
        <f t="shared" si="4"/>
        <v>38.340045000000003</v>
      </c>
    </row>
    <row r="230" spans="1:5" x14ac:dyDescent="0.3">
      <c r="A230" s="5" t="s">
        <v>235</v>
      </c>
      <c r="B230" s="5" t="s">
        <v>658</v>
      </c>
      <c r="C230" s="5" t="s">
        <v>146</v>
      </c>
      <c r="D230" s="5">
        <v>16.3</v>
      </c>
      <c r="E230" s="5">
        <f t="shared" si="4"/>
        <v>38.340045000000003</v>
      </c>
    </row>
    <row r="231" spans="1:5" x14ac:dyDescent="0.3">
      <c r="A231" s="5" t="s">
        <v>235</v>
      </c>
      <c r="B231" s="5" t="s">
        <v>658</v>
      </c>
      <c r="C231" s="5" t="s">
        <v>146</v>
      </c>
      <c r="D231" s="5">
        <v>16.3</v>
      </c>
      <c r="E231" s="5">
        <f t="shared" si="4"/>
        <v>38.340045000000003</v>
      </c>
    </row>
    <row r="232" spans="1:5" x14ac:dyDescent="0.3">
      <c r="A232" s="5" t="s">
        <v>898</v>
      </c>
      <c r="B232" s="5" t="s">
        <v>899</v>
      </c>
      <c r="C232" s="5" t="s">
        <v>460</v>
      </c>
      <c r="D232" s="5">
        <v>16</v>
      </c>
      <c r="E232" s="5">
        <f t="shared" si="4"/>
        <v>37.634399999999999</v>
      </c>
    </row>
    <row r="233" spans="1:5" x14ac:dyDescent="0.3">
      <c r="A233" s="5" t="s">
        <v>898</v>
      </c>
      <c r="B233" s="5" t="s">
        <v>899</v>
      </c>
      <c r="C233" s="5" t="s">
        <v>146</v>
      </c>
      <c r="D233" s="5">
        <v>16</v>
      </c>
      <c r="E233" s="5">
        <f t="shared" si="4"/>
        <v>37.634399999999999</v>
      </c>
    </row>
    <row r="234" spans="1:5" x14ac:dyDescent="0.3">
      <c r="A234" s="5" t="s">
        <v>898</v>
      </c>
      <c r="B234" s="5" t="s">
        <v>899</v>
      </c>
      <c r="C234" s="5" t="s">
        <v>460</v>
      </c>
      <c r="D234" s="5">
        <v>16</v>
      </c>
      <c r="E234" s="5">
        <f t="shared" si="4"/>
        <v>37.634399999999999</v>
      </c>
    </row>
    <row r="235" spans="1:5" x14ac:dyDescent="0.3">
      <c r="A235" s="5" t="s">
        <v>193</v>
      </c>
      <c r="B235" s="5" t="s">
        <v>1325</v>
      </c>
      <c r="C235" s="5" t="s">
        <v>460</v>
      </c>
      <c r="D235" s="5">
        <v>16</v>
      </c>
      <c r="E235" s="5">
        <f t="shared" si="4"/>
        <v>37.634399999999999</v>
      </c>
    </row>
    <row r="236" spans="1:5" x14ac:dyDescent="0.3">
      <c r="A236" s="5" t="s">
        <v>193</v>
      </c>
      <c r="B236" s="5" t="s">
        <v>1325</v>
      </c>
      <c r="C236" s="5" t="s">
        <v>460</v>
      </c>
      <c r="D236" s="5">
        <v>16</v>
      </c>
      <c r="E236" s="5">
        <f t="shared" si="4"/>
        <v>37.634399999999999</v>
      </c>
    </row>
    <row r="237" spans="1:5" x14ac:dyDescent="0.3">
      <c r="A237" s="5" t="s">
        <v>193</v>
      </c>
      <c r="B237" s="5" t="s">
        <v>1325</v>
      </c>
      <c r="C237" s="5" t="s">
        <v>460</v>
      </c>
      <c r="D237" s="5">
        <v>16</v>
      </c>
      <c r="E237" s="5">
        <f t="shared" si="4"/>
        <v>37.634399999999999</v>
      </c>
    </row>
    <row r="238" spans="1:5" x14ac:dyDescent="0.3">
      <c r="A238" s="5" t="s">
        <v>193</v>
      </c>
      <c r="B238" s="5" t="s">
        <v>1325</v>
      </c>
      <c r="C238" s="5" t="s">
        <v>460</v>
      </c>
      <c r="D238" s="5">
        <v>16</v>
      </c>
      <c r="E238" s="5">
        <f t="shared" si="4"/>
        <v>37.634399999999999</v>
      </c>
    </row>
    <row r="239" spans="1:5" x14ac:dyDescent="0.3">
      <c r="A239" s="5" t="s">
        <v>193</v>
      </c>
      <c r="B239" s="5" t="s">
        <v>1325</v>
      </c>
      <c r="C239" s="5" t="s">
        <v>460</v>
      </c>
      <c r="D239" s="5">
        <v>16</v>
      </c>
      <c r="E239" s="5">
        <f t="shared" si="4"/>
        <v>37.634399999999999</v>
      </c>
    </row>
    <row r="240" spans="1:5" x14ac:dyDescent="0.3">
      <c r="A240" s="5" t="s">
        <v>193</v>
      </c>
      <c r="B240" s="5" t="s">
        <v>1325</v>
      </c>
      <c r="C240" s="5" t="s">
        <v>460</v>
      </c>
      <c r="D240" s="5">
        <v>16</v>
      </c>
      <c r="E240" s="5">
        <f t="shared" si="4"/>
        <v>37.634399999999999</v>
      </c>
    </row>
    <row r="241" spans="1:5" x14ac:dyDescent="0.3">
      <c r="A241" s="5" t="s">
        <v>785</v>
      </c>
      <c r="B241" s="5" t="s">
        <v>1584</v>
      </c>
      <c r="C241" s="5" t="s">
        <v>460</v>
      </c>
      <c r="D241" s="5">
        <v>16</v>
      </c>
      <c r="E241" s="5">
        <f t="shared" si="4"/>
        <v>37.634399999999999</v>
      </c>
    </row>
    <row r="242" spans="1:5" x14ac:dyDescent="0.3">
      <c r="A242" s="5" t="s">
        <v>785</v>
      </c>
      <c r="B242" s="5" t="s">
        <v>1584</v>
      </c>
      <c r="C242" s="5" t="s">
        <v>460</v>
      </c>
      <c r="D242" s="5">
        <v>16</v>
      </c>
      <c r="E242" s="5">
        <f t="shared" si="4"/>
        <v>37.634399999999999</v>
      </c>
    </row>
    <row r="243" spans="1:5" x14ac:dyDescent="0.3">
      <c r="A243" s="5" t="s">
        <v>785</v>
      </c>
      <c r="B243" s="5" t="s">
        <v>1584</v>
      </c>
      <c r="C243" s="5" t="s">
        <v>460</v>
      </c>
      <c r="D243" s="5">
        <v>16</v>
      </c>
      <c r="E243" s="5">
        <f t="shared" si="4"/>
        <v>37.634399999999999</v>
      </c>
    </row>
    <row r="244" spans="1:5" x14ac:dyDescent="0.3">
      <c r="A244" s="5" t="s">
        <v>785</v>
      </c>
      <c r="B244" s="5" t="s">
        <v>1584</v>
      </c>
      <c r="C244" s="5" t="s">
        <v>460</v>
      </c>
      <c r="D244" s="5">
        <v>16</v>
      </c>
      <c r="E244" s="5">
        <f t="shared" si="4"/>
        <v>37.634399999999999</v>
      </c>
    </row>
    <row r="245" spans="1:5" x14ac:dyDescent="0.3">
      <c r="A245" s="5" t="s">
        <v>785</v>
      </c>
      <c r="B245" s="5" t="s">
        <v>1584</v>
      </c>
      <c r="C245" s="5" t="s">
        <v>460</v>
      </c>
      <c r="D245" s="5">
        <v>16</v>
      </c>
      <c r="E245" s="5">
        <f t="shared" si="4"/>
        <v>37.634399999999999</v>
      </c>
    </row>
    <row r="246" spans="1:5" x14ac:dyDescent="0.3">
      <c r="A246" s="5" t="s">
        <v>785</v>
      </c>
      <c r="B246" s="5" t="s">
        <v>1584</v>
      </c>
      <c r="C246" s="5" t="s">
        <v>460</v>
      </c>
      <c r="D246" s="5">
        <v>16</v>
      </c>
      <c r="E246" s="5">
        <f t="shared" si="4"/>
        <v>37.634399999999999</v>
      </c>
    </row>
    <row r="247" spans="1:5" x14ac:dyDescent="0.3">
      <c r="A247" s="5" t="s">
        <v>785</v>
      </c>
      <c r="B247" s="5" t="s">
        <v>1584</v>
      </c>
      <c r="C247" s="5" t="s">
        <v>460</v>
      </c>
      <c r="D247" s="5">
        <v>16</v>
      </c>
      <c r="E247" s="5">
        <f t="shared" si="4"/>
        <v>37.634399999999999</v>
      </c>
    </row>
    <row r="248" spans="1:5" x14ac:dyDescent="0.3">
      <c r="A248" s="5" t="s">
        <v>785</v>
      </c>
      <c r="B248" s="5" t="s">
        <v>1584</v>
      </c>
      <c r="C248" s="5" t="s">
        <v>460</v>
      </c>
      <c r="D248" s="5">
        <v>16</v>
      </c>
      <c r="E248" s="5">
        <f t="shared" si="4"/>
        <v>37.634399999999999</v>
      </c>
    </row>
    <row r="249" spans="1:5" x14ac:dyDescent="0.3">
      <c r="A249" s="5" t="s">
        <v>785</v>
      </c>
      <c r="B249" s="5" t="s">
        <v>1584</v>
      </c>
      <c r="C249" s="5" t="s">
        <v>460</v>
      </c>
      <c r="D249" s="5">
        <v>16</v>
      </c>
      <c r="E249" s="5">
        <f t="shared" si="4"/>
        <v>37.634399999999999</v>
      </c>
    </row>
    <row r="250" spans="1:5" x14ac:dyDescent="0.3">
      <c r="A250" s="5" t="s">
        <v>785</v>
      </c>
      <c r="B250" s="5" t="s">
        <v>1584</v>
      </c>
      <c r="C250" s="5" t="s">
        <v>460</v>
      </c>
      <c r="D250" s="5">
        <v>16</v>
      </c>
      <c r="E250" s="5">
        <f t="shared" si="4"/>
        <v>37.634399999999999</v>
      </c>
    </row>
    <row r="251" spans="1:5" x14ac:dyDescent="0.3">
      <c r="A251" s="5" t="s">
        <v>785</v>
      </c>
      <c r="B251" s="5" t="s">
        <v>1584</v>
      </c>
      <c r="C251" s="5" t="s">
        <v>460</v>
      </c>
      <c r="D251" s="5">
        <v>16</v>
      </c>
      <c r="E251" s="5">
        <f t="shared" si="4"/>
        <v>37.634399999999999</v>
      </c>
    </row>
    <row r="252" spans="1:5" x14ac:dyDescent="0.3">
      <c r="A252" s="5" t="s">
        <v>785</v>
      </c>
      <c r="B252" s="5" t="s">
        <v>1584</v>
      </c>
      <c r="C252" s="5" t="s">
        <v>460</v>
      </c>
      <c r="D252" s="5">
        <v>16</v>
      </c>
      <c r="E252" s="5">
        <f t="shared" si="4"/>
        <v>37.634399999999999</v>
      </c>
    </row>
    <row r="253" spans="1:5" x14ac:dyDescent="0.3">
      <c r="A253" s="5" t="s">
        <v>785</v>
      </c>
      <c r="B253" s="5" t="s">
        <v>1584</v>
      </c>
      <c r="C253" s="5" t="s">
        <v>460</v>
      </c>
      <c r="D253" s="5">
        <v>16</v>
      </c>
      <c r="E253" s="5">
        <f t="shared" si="4"/>
        <v>37.634399999999999</v>
      </c>
    </row>
    <row r="254" spans="1:5" x14ac:dyDescent="0.3">
      <c r="A254" s="5" t="s">
        <v>785</v>
      </c>
      <c r="B254" s="5" t="s">
        <v>1584</v>
      </c>
      <c r="C254" s="5" t="s">
        <v>460</v>
      </c>
      <c r="D254" s="5">
        <v>16</v>
      </c>
      <c r="E254" s="5">
        <f t="shared" si="4"/>
        <v>37.634399999999999</v>
      </c>
    </row>
    <row r="255" spans="1:5" x14ac:dyDescent="0.3">
      <c r="A255" s="5" t="s">
        <v>785</v>
      </c>
      <c r="B255" s="5" t="s">
        <v>1584</v>
      </c>
      <c r="C255" s="5" t="s">
        <v>460</v>
      </c>
      <c r="D255" s="5">
        <v>16</v>
      </c>
      <c r="E255" s="5">
        <f t="shared" si="4"/>
        <v>37.634399999999999</v>
      </c>
    </row>
    <row r="256" spans="1:5" x14ac:dyDescent="0.3">
      <c r="A256" s="5" t="s">
        <v>785</v>
      </c>
      <c r="B256" s="5" t="s">
        <v>1584</v>
      </c>
      <c r="C256" s="5" t="s">
        <v>460</v>
      </c>
      <c r="D256" s="5">
        <v>16</v>
      </c>
      <c r="E256" s="5">
        <f t="shared" si="4"/>
        <v>37.634399999999999</v>
      </c>
    </row>
    <row r="257" spans="1:5" x14ac:dyDescent="0.3">
      <c r="A257" s="5" t="s">
        <v>785</v>
      </c>
      <c r="B257" s="5" t="s">
        <v>1584</v>
      </c>
      <c r="C257" s="5" t="s">
        <v>460</v>
      </c>
      <c r="D257" s="5">
        <v>16</v>
      </c>
      <c r="E257" s="5">
        <f t="shared" si="4"/>
        <v>37.634399999999999</v>
      </c>
    </row>
    <row r="258" spans="1:5" x14ac:dyDescent="0.3">
      <c r="A258" s="5" t="s">
        <v>785</v>
      </c>
      <c r="B258" s="5" t="s">
        <v>1584</v>
      </c>
      <c r="C258" s="5" t="s">
        <v>460</v>
      </c>
      <c r="D258" s="5">
        <v>16</v>
      </c>
      <c r="E258" s="5">
        <f t="shared" ref="E258:E321" si="5">D258*2.35215</f>
        <v>37.634399999999999</v>
      </c>
    </row>
    <row r="259" spans="1:5" x14ac:dyDescent="0.3">
      <c r="A259" s="5" t="s">
        <v>785</v>
      </c>
      <c r="B259" s="5" t="s">
        <v>1584</v>
      </c>
      <c r="C259" s="5" t="s">
        <v>460</v>
      </c>
      <c r="D259" s="5">
        <v>16</v>
      </c>
      <c r="E259" s="5">
        <f t="shared" si="5"/>
        <v>37.634399999999999</v>
      </c>
    </row>
    <row r="260" spans="1:5" x14ac:dyDescent="0.3">
      <c r="A260" s="5" t="s">
        <v>898</v>
      </c>
      <c r="B260" s="5" t="s">
        <v>1800</v>
      </c>
      <c r="C260" s="5" t="s">
        <v>146</v>
      </c>
      <c r="D260" s="5">
        <v>15.71</v>
      </c>
      <c r="E260" s="5">
        <f t="shared" si="5"/>
        <v>36.952276500000004</v>
      </c>
    </row>
    <row r="261" spans="1:5" x14ac:dyDescent="0.3">
      <c r="A261" s="5" t="s">
        <v>319</v>
      </c>
      <c r="B261" s="5" t="s">
        <v>2158</v>
      </c>
      <c r="C261" s="5" t="s">
        <v>146</v>
      </c>
      <c r="D261" s="5">
        <v>15.7</v>
      </c>
      <c r="E261" s="5">
        <f t="shared" si="5"/>
        <v>36.928754999999995</v>
      </c>
    </row>
    <row r="262" spans="1:5" x14ac:dyDescent="0.3">
      <c r="A262" s="5" t="s">
        <v>319</v>
      </c>
      <c r="B262" s="5" t="s">
        <v>2158</v>
      </c>
      <c r="C262" s="5" t="s">
        <v>146</v>
      </c>
      <c r="D262" s="5">
        <v>15.7</v>
      </c>
      <c r="E262" s="5">
        <f t="shared" si="5"/>
        <v>36.928754999999995</v>
      </c>
    </row>
    <row r="263" spans="1:5" x14ac:dyDescent="0.3">
      <c r="A263" s="5" t="s">
        <v>319</v>
      </c>
      <c r="B263" s="5" t="s">
        <v>2158</v>
      </c>
      <c r="C263" s="5" t="s">
        <v>146</v>
      </c>
      <c r="D263" s="5">
        <v>15.7</v>
      </c>
      <c r="E263" s="5">
        <f t="shared" si="5"/>
        <v>36.928754999999995</v>
      </c>
    </row>
    <row r="264" spans="1:5" x14ac:dyDescent="0.3">
      <c r="A264" s="5" t="s">
        <v>319</v>
      </c>
      <c r="B264" s="5" t="s">
        <v>2158</v>
      </c>
      <c r="C264" s="5" t="s">
        <v>146</v>
      </c>
      <c r="D264" s="5">
        <v>15.7</v>
      </c>
      <c r="E264" s="5">
        <f t="shared" si="5"/>
        <v>36.928754999999995</v>
      </c>
    </row>
    <row r="265" spans="1:5" x14ac:dyDescent="0.3">
      <c r="A265" s="5" t="s">
        <v>319</v>
      </c>
      <c r="B265" s="5" t="s">
        <v>2158</v>
      </c>
      <c r="C265" s="5" t="s">
        <v>146</v>
      </c>
      <c r="D265" s="5">
        <v>15.7</v>
      </c>
      <c r="E265" s="5">
        <f t="shared" si="5"/>
        <v>36.928754999999995</v>
      </c>
    </row>
    <row r="266" spans="1:5" x14ac:dyDescent="0.3">
      <c r="A266" s="5" t="s">
        <v>785</v>
      </c>
      <c r="B266" s="5" t="s">
        <v>1075</v>
      </c>
      <c r="C266" s="5" t="s">
        <v>146</v>
      </c>
      <c r="D266" s="5">
        <v>15.5</v>
      </c>
      <c r="E266" s="5">
        <f t="shared" si="5"/>
        <v>36.458325000000002</v>
      </c>
    </row>
    <row r="267" spans="1:5" x14ac:dyDescent="0.3">
      <c r="A267" s="5" t="s">
        <v>785</v>
      </c>
      <c r="B267" s="5" t="s">
        <v>1075</v>
      </c>
      <c r="C267" s="5" t="s">
        <v>146</v>
      </c>
      <c r="D267" s="5">
        <v>15.5</v>
      </c>
      <c r="E267" s="5">
        <f t="shared" si="5"/>
        <v>36.458325000000002</v>
      </c>
    </row>
    <row r="268" spans="1:5" x14ac:dyDescent="0.3">
      <c r="A268" s="5" t="s">
        <v>785</v>
      </c>
      <c r="B268" s="5" t="s">
        <v>1075</v>
      </c>
      <c r="C268" s="5" t="s">
        <v>146</v>
      </c>
      <c r="D268" s="5">
        <v>15.5</v>
      </c>
      <c r="E268" s="5">
        <f t="shared" si="5"/>
        <v>36.458325000000002</v>
      </c>
    </row>
    <row r="269" spans="1:5" x14ac:dyDescent="0.3">
      <c r="A269" s="5" t="s">
        <v>785</v>
      </c>
      <c r="B269" s="5" t="s">
        <v>1075</v>
      </c>
      <c r="C269" s="5" t="s">
        <v>146</v>
      </c>
      <c r="D269" s="5">
        <v>15.5</v>
      </c>
      <c r="E269" s="5">
        <f t="shared" si="5"/>
        <v>36.458325000000002</v>
      </c>
    </row>
    <row r="270" spans="1:5" x14ac:dyDescent="0.3">
      <c r="A270" s="5" t="s">
        <v>785</v>
      </c>
      <c r="B270" s="5" t="s">
        <v>1075</v>
      </c>
      <c r="C270" s="5" t="s">
        <v>146</v>
      </c>
      <c r="D270" s="5">
        <v>15.5</v>
      </c>
      <c r="E270" s="5">
        <f t="shared" si="5"/>
        <v>36.458325000000002</v>
      </c>
    </row>
    <row r="271" spans="1:5" x14ac:dyDescent="0.3">
      <c r="A271" s="5" t="s">
        <v>785</v>
      </c>
      <c r="B271" s="5" t="s">
        <v>1075</v>
      </c>
      <c r="C271" s="5" t="s">
        <v>146</v>
      </c>
      <c r="D271" s="5">
        <v>15.5</v>
      </c>
      <c r="E271" s="5">
        <f t="shared" si="5"/>
        <v>36.458325000000002</v>
      </c>
    </row>
    <row r="272" spans="1:5" x14ac:dyDescent="0.3">
      <c r="A272" s="5" t="s">
        <v>785</v>
      </c>
      <c r="B272" s="5" t="s">
        <v>1075</v>
      </c>
      <c r="C272" s="5" t="s">
        <v>146</v>
      </c>
      <c r="D272" s="5">
        <v>15.5</v>
      </c>
      <c r="E272" s="5">
        <f t="shared" si="5"/>
        <v>36.458325000000002</v>
      </c>
    </row>
    <row r="273" spans="1:5" x14ac:dyDescent="0.3">
      <c r="A273" s="5" t="s">
        <v>785</v>
      </c>
      <c r="B273" s="5" t="s">
        <v>1075</v>
      </c>
      <c r="C273" s="5" t="s">
        <v>146</v>
      </c>
      <c r="D273" s="5">
        <v>15.5</v>
      </c>
      <c r="E273" s="5">
        <f t="shared" si="5"/>
        <v>36.458325000000002</v>
      </c>
    </row>
    <row r="274" spans="1:5" x14ac:dyDescent="0.3">
      <c r="A274" s="5" t="s">
        <v>785</v>
      </c>
      <c r="B274" s="5" t="s">
        <v>1075</v>
      </c>
      <c r="C274" s="5" t="s">
        <v>146</v>
      </c>
      <c r="D274" s="5">
        <v>15.5</v>
      </c>
      <c r="E274" s="5">
        <f t="shared" si="5"/>
        <v>36.458325000000002</v>
      </c>
    </row>
    <row r="275" spans="1:5" x14ac:dyDescent="0.3">
      <c r="A275" s="5" t="s">
        <v>785</v>
      </c>
      <c r="B275" s="5" t="s">
        <v>1075</v>
      </c>
      <c r="C275" s="5" t="s">
        <v>146</v>
      </c>
      <c r="D275" s="5">
        <v>15.5</v>
      </c>
      <c r="E275" s="5">
        <f t="shared" si="5"/>
        <v>36.458325000000002</v>
      </c>
    </row>
    <row r="276" spans="1:5" x14ac:dyDescent="0.3">
      <c r="A276" s="5" t="s">
        <v>785</v>
      </c>
      <c r="B276" s="5" t="s">
        <v>1075</v>
      </c>
      <c r="C276" s="5" t="s">
        <v>146</v>
      </c>
      <c r="D276" s="5">
        <v>15.5</v>
      </c>
      <c r="E276" s="5">
        <f t="shared" si="5"/>
        <v>36.458325000000002</v>
      </c>
    </row>
    <row r="277" spans="1:5" x14ac:dyDescent="0.3">
      <c r="A277" s="5" t="s">
        <v>615</v>
      </c>
      <c r="B277" s="5" t="s">
        <v>714</v>
      </c>
      <c r="C277" s="5" t="s">
        <v>460</v>
      </c>
      <c r="D277" s="5">
        <v>15.3</v>
      </c>
      <c r="E277" s="5">
        <f t="shared" si="5"/>
        <v>35.987895000000002</v>
      </c>
    </row>
    <row r="278" spans="1:5" x14ac:dyDescent="0.3">
      <c r="A278" s="5" t="s">
        <v>615</v>
      </c>
      <c r="B278" s="5" t="s">
        <v>714</v>
      </c>
      <c r="C278" s="5" t="s">
        <v>460</v>
      </c>
      <c r="D278" s="5">
        <v>15.3</v>
      </c>
      <c r="E278" s="5">
        <f t="shared" si="5"/>
        <v>35.987895000000002</v>
      </c>
    </row>
    <row r="279" spans="1:5" x14ac:dyDescent="0.3">
      <c r="A279" s="5" t="s">
        <v>615</v>
      </c>
      <c r="B279" s="5" t="s">
        <v>714</v>
      </c>
      <c r="C279" s="5" t="s">
        <v>460</v>
      </c>
      <c r="D279" s="5">
        <v>15.3</v>
      </c>
      <c r="E279" s="5">
        <f t="shared" si="5"/>
        <v>35.987895000000002</v>
      </c>
    </row>
    <row r="280" spans="1:5" x14ac:dyDescent="0.3">
      <c r="A280" s="5" t="s">
        <v>615</v>
      </c>
      <c r="B280" s="5" t="s">
        <v>714</v>
      </c>
      <c r="C280" s="5" t="s">
        <v>460</v>
      </c>
      <c r="D280" s="5">
        <v>15.3</v>
      </c>
      <c r="E280" s="5">
        <f t="shared" si="5"/>
        <v>35.987895000000002</v>
      </c>
    </row>
    <row r="281" spans="1:5" x14ac:dyDescent="0.3">
      <c r="A281" s="5" t="s">
        <v>615</v>
      </c>
      <c r="B281" s="5" t="s">
        <v>714</v>
      </c>
      <c r="C281" s="5" t="s">
        <v>460</v>
      </c>
      <c r="D281" s="5">
        <v>15.3</v>
      </c>
      <c r="E281" s="5">
        <f t="shared" si="5"/>
        <v>35.987895000000002</v>
      </c>
    </row>
    <row r="282" spans="1:5" x14ac:dyDescent="0.3">
      <c r="A282" s="5" t="s">
        <v>319</v>
      </c>
      <c r="B282" s="5" t="s">
        <v>2219</v>
      </c>
      <c r="C282" s="5" t="s">
        <v>146</v>
      </c>
      <c r="D282" s="5">
        <v>15.29</v>
      </c>
      <c r="E282" s="5">
        <f t="shared" si="5"/>
        <v>35.964373500000001</v>
      </c>
    </row>
    <row r="283" spans="1:5" x14ac:dyDescent="0.3">
      <c r="A283" s="5" t="s">
        <v>319</v>
      </c>
      <c r="B283" s="5" t="s">
        <v>2219</v>
      </c>
      <c r="C283" s="5" t="s">
        <v>146</v>
      </c>
      <c r="D283" s="5">
        <v>15.29</v>
      </c>
      <c r="E283" s="5">
        <f t="shared" si="5"/>
        <v>35.964373500000001</v>
      </c>
    </row>
    <row r="284" spans="1:5" x14ac:dyDescent="0.3">
      <c r="A284" s="5" t="s">
        <v>319</v>
      </c>
      <c r="B284" s="5" t="s">
        <v>2219</v>
      </c>
      <c r="C284" s="5" t="s">
        <v>146</v>
      </c>
      <c r="D284" s="5">
        <v>15.29</v>
      </c>
      <c r="E284" s="5">
        <f t="shared" si="5"/>
        <v>35.964373500000001</v>
      </c>
    </row>
    <row r="285" spans="1:5" x14ac:dyDescent="0.3">
      <c r="A285" s="5" t="s">
        <v>319</v>
      </c>
      <c r="B285" s="5" t="s">
        <v>2219</v>
      </c>
      <c r="C285" s="5" t="s">
        <v>146</v>
      </c>
      <c r="D285" s="5">
        <v>15.29</v>
      </c>
      <c r="E285" s="5">
        <f t="shared" si="5"/>
        <v>35.964373500000001</v>
      </c>
    </row>
    <row r="286" spans="1:5" x14ac:dyDescent="0.3">
      <c r="A286" s="5" t="s">
        <v>319</v>
      </c>
      <c r="B286" s="5" t="s">
        <v>2219</v>
      </c>
      <c r="C286" s="5" t="s">
        <v>146</v>
      </c>
      <c r="D286" s="5">
        <v>15.29</v>
      </c>
      <c r="E286" s="5">
        <f t="shared" si="5"/>
        <v>35.964373500000001</v>
      </c>
    </row>
    <row r="287" spans="1:5" x14ac:dyDescent="0.3">
      <c r="A287" s="5" t="s">
        <v>319</v>
      </c>
      <c r="B287" s="5" t="s">
        <v>2219</v>
      </c>
      <c r="C287" s="5" t="s">
        <v>146</v>
      </c>
      <c r="D287" s="5">
        <v>15.29</v>
      </c>
      <c r="E287" s="5">
        <f t="shared" si="5"/>
        <v>35.964373500000001</v>
      </c>
    </row>
    <row r="288" spans="1:5" x14ac:dyDescent="0.3">
      <c r="A288" s="5" t="s">
        <v>319</v>
      </c>
      <c r="B288" s="5" t="s">
        <v>2219</v>
      </c>
      <c r="C288" s="5" t="s">
        <v>146</v>
      </c>
      <c r="D288" s="5">
        <v>15.29</v>
      </c>
      <c r="E288" s="5">
        <f t="shared" si="5"/>
        <v>35.964373500000001</v>
      </c>
    </row>
    <row r="289" spans="1:5" x14ac:dyDescent="0.3">
      <c r="A289" s="5" t="s">
        <v>319</v>
      </c>
      <c r="B289" s="5" t="s">
        <v>2219</v>
      </c>
      <c r="C289" s="5" t="s">
        <v>146</v>
      </c>
      <c r="D289" s="5">
        <v>15.29</v>
      </c>
      <c r="E289" s="5">
        <f t="shared" si="5"/>
        <v>35.964373500000001</v>
      </c>
    </row>
    <row r="290" spans="1:5" x14ac:dyDescent="0.3">
      <c r="A290" s="5" t="s">
        <v>235</v>
      </c>
      <c r="B290" s="5" t="s">
        <v>398</v>
      </c>
      <c r="C290" s="5" t="s">
        <v>146</v>
      </c>
      <c r="D290" s="5">
        <v>15.1</v>
      </c>
      <c r="E290" s="5">
        <f t="shared" si="5"/>
        <v>35.517465000000001</v>
      </c>
    </row>
    <row r="291" spans="1:5" x14ac:dyDescent="0.3">
      <c r="A291" s="5" t="s">
        <v>444</v>
      </c>
      <c r="B291" s="5" t="s">
        <v>445</v>
      </c>
      <c r="C291" s="5" t="s">
        <v>146</v>
      </c>
      <c r="D291" s="5">
        <v>15.1</v>
      </c>
      <c r="E291" s="5">
        <f t="shared" si="5"/>
        <v>35.517465000000001</v>
      </c>
    </row>
    <row r="292" spans="1:5" x14ac:dyDescent="0.3">
      <c r="A292" s="5" t="s">
        <v>444</v>
      </c>
      <c r="B292" s="5" t="s">
        <v>445</v>
      </c>
      <c r="C292" s="5" t="s">
        <v>146</v>
      </c>
      <c r="D292" s="5">
        <v>15.1</v>
      </c>
      <c r="E292" s="5">
        <f t="shared" si="5"/>
        <v>35.517465000000001</v>
      </c>
    </row>
    <row r="293" spans="1:5" x14ac:dyDescent="0.3">
      <c r="A293" s="5" t="s">
        <v>444</v>
      </c>
      <c r="B293" s="5" t="s">
        <v>445</v>
      </c>
      <c r="C293" s="5" t="s">
        <v>146</v>
      </c>
      <c r="D293" s="5">
        <v>15.1</v>
      </c>
      <c r="E293" s="5">
        <f t="shared" si="5"/>
        <v>35.517465000000001</v>
      </c>
    </row>
    <row r="294" spans="1:5" x14ac:dyDescent="0.3">
      <c r="A294" s="5" t="s">
        <v>444</v>
      </c>
      <c r="B294" s="5" t="s">
        <v>445</v>
      </c>
      <c r="C294" s="5" t="s">
        <v>146</v>
      </c>
      <c r="D294" s="5">
        <v>15.1</v>
      </c>
      <c r="E294" s="5">
        <f t="shared" si="5"/>
        <v>35.517465000000001</v>
      </c>
    </row>
    <row r="295" spans="1:5" x14ac:dyDescent="0.3">
      <c r="A295" s="5" t="s">
        <v>444</v>
      </c>
      <c r="B295" s="5" t="s">
        <v>445</v>
      </c>
      <c r="C295" s="5" t="s">
        <v>146</v>
      </c>
      <c r="D295" s="5">
        <v>15.1</v>
      </c>
      <c r="E295" s="5">
        <f t="shared" si="5"/>
        <v>35.517465000000001</v>
      </c>
    </row>
    <row r="296" spans="1:5" x14ac:dyDescent="0.3">
      <c r="A296" s="5" t="s">
        <v>444</v>
      </c>
      <c r="B296" s="5" t="s">
        <v>445</v>
      </c>
      <c r="C296" s="5" t="s">
        <v>146</v>
      </c>
      <c r="D296" s="5">
        <v>15.1</v>
      </c>
      <c r="E296" s="5">
        <f t="shared" si="5"/>
        <v>35.517465000000001</v>
      </c>
    </row>
    <row r="297" spans="1:5" x14ac:dyDescent="0.3">
      <c r="A297" s="5" t="s">
        <v>444</v>
      </c>
      <c r="B297" s="5" t="s">
        <v>445</v>
      </c>
      <c r="C297" s="5" t="s">
        <v>146</v>
      </c>
      <c r="D297" s="5">
        <v>15.1</v>
      </c>
      <c r="E297" s="5">
        <f t="shared" si="5"/>
        <v>35.517465000000001</v>
      </c>
    </row>
    <row r="298" spans="1:5" x14ac:dyDescent="0.3">
      <c r="A298" s="5" t="s">
        <v>865</v>
      </c>
      <c r="B298" s="5" t="s">
        <v>866</v>
      </c>
      <c r="C298" s="5" t="s">
        <v>460</v>
      </c>
      <c r="D298" s="5">
        <v>15.1</v>
      </c>
      <c r="E298" s="5">
        <f t="shared" si="5"/>
        <v>35.517465000000001</v>
      </c>
    </row>
    <row r="299" spans="1:5" x14ac:dyDescent="0.3">
      <c r="A299" s="5" t="s">
        <v>865</v>
      </c>
      <c r="B299" s="5" t="s">
        <v>890</v>
      </c>
      <c r="C299" s="5" t="s">
        <v>460</v>
      </c>
      <c r="D299" s="5">
        <v>15.1</v>
      </c>
      <c r="E299" s="5">
        <f t="shared" si="5"/>
        <v>35.517465000000001</v>
      </c>
    </row>
    <row r="300" spans="1:5" x14ac:dyDescent="0.3">
      <c r="A300" s="5" t="s">
        <v>865</v>
      </c>
      <c r="B300" s="5" t="s">
        <v>890</v>
      </c>
      <c r="C300" s="5" t="s">
        <v>460</v>
      </c>
      <c r="D300" s="5">
        <v>15.1</v>
      </c>
      <c r="E300" s="5">
        <f t="shared" si="5"/>
        <v>35.517465000000001</v>
      </c>
    </row>
    <row r="301" spans="1:5" x14ac:dyDescent="0.3">
      <c r="A301" s="5" t="s">
        <v>865</v>
      </c>
      <c r="B301" s="5" t="s">
        <v>890</v>
      </c>
      <c r="C301" s="5" t="s">
        <v>460</v>
      </c>
      <c r="D301" s="5">
        <v>15.1</v>
      </c>
      <c r="E301" s="5">
        <f t="shared" si="5"/>
        <v>35.517465000000001</v>
      </c>
    </row>
    <row r="302" spans="1:5" x14ac:dyDescent="0.3">
      <c r="A302" s="5" t="s">
        <v>865</v>
      </c>
      <c r="B302" s="5" t="s">
        <v>1722</v>
      </c>
      <c r="C302" s="5" t="s">
        <v>460</v>
      </c>
      <c r="D302" s="5">
        <v>15.1</v>
      </c>
      <c r="E302" s="5">
        <f t="shared" si="5"/>
        <v>35.517465000000001</v>
      </c>
    </row>
    <row r="303" spans="1:5" x14ac:dyDescent="0.3">
      <c r="A303" s="5" t="s">
        <v>865</v>
      </c>
      <c r="B303" s="5" t="s">
        <v>1722</v>
      </c>
      <c r="C303" s="5" t="s">
        <v>460</v>
      </c>
      <c r="D303" s="5">
        <v>15.1</v>
      </c>
      <c r="E303" s="5">
        <f t="shared" si="5"/>
        <v>35.517465000000001</v>
      </c>
    </row>
    <row r="304" spans="1:5" x14ac:dyDescent="0.3">
      <c r="A304" s="5" t="s">
        <v>865</v>
      </c>
      <c r="B304" s="5" t="s">
        <v>1722</v>
      </c>
      <c r="C304" s="5" t="s">
        <v>460</v>
      </c>
      <c r="D304" s="5">
        <v>15.1</v>
      </c>
      <c r="E304" s="5">
        <f t="shared" si="5"/>
        <v>35.517465000000001</v>
      </c>
    </row>
    <row r="305" spans="1:5" x14ac:dyDescent="0.3">
      <c r="A305" s="5" t="s">
        <v>444</v>
      </c>
      <c r="B305" s="5" t="s">
        <v>2110</v>
      </c>
      <c r="C305" s="5" t="s">
        <v>1004</v>
      </c>
      <c r="D305" s="5">
        <v>15.1</v>
      </c>
      <c r="E305" s="5">
        <f t="shared" si="5"/>
        <v>35.517465000000001</v>
      </c>
    </row>
    <row r="306" spans="1:5" x14ac:dyDescent="0.3">
      <c r="A306" s="5" t="s">
        <v>898</v>
      </c>
      <c r="B306" s="5" t="s">
        <v>2253</v>
      </c>
      <c r="C306" s="5" t="s">
        <v>146</v>
      </c>
      <c r="D306" s="5">
        <v>15.01</v>
      </c>
      <c r="E306" s="5">
        <f t="shared" si="5"/>
        <v>35.305771499999999</v>
      </c>
    </row>
    <row r="307" spans="1:5" x14ac:dyDescent="0.3">
      <c r="A307" s="5" t="s">
        <v>444</v>
      </c>
      <c r="B307" s="5" t="s">
        <v>778</v>
      </c>
      <c r="C307" s="5" t="s">
        <v>146</v>
      </c>
      <c r="D307" s="5">
        <v>15</v>
      </c>
      <c r="E307" s="5">
        <f t="shared" si="5"/>
        <v>35.282249999999998</v>
      </c>
    </row>
    <row r="308" spans="1:5" x14ac:dyDescent="0.3">
      <c r="A308" s="5" t="s">
        <v>319</v>
      </c>
      <c r="B308" s="5" t="s">
        <v>1285</v>
      </c>
      <c r="C308" s="5" t="s">
        <v>146</v>
      </c>
      <c r="D308" s="5">
        <v>15</v>
      </c>
      <c r="E308" s="5">
        <f t="shared" si="5"/>
        <v>35.282249999999998</v>
      </c>
    </row>
    <row r="309" spans="1:5" x14ac:dyDescent="0.3">
      <c r="A309" s="5" t="s">
        <v>319</v>
      </c>
      <c r="B309" s="5" t="s">
        <v>1285</v>
      </c>
      <c r="C309" s="5" t="s">
        <v>146</v>
      </c>
      <c r="D309" s="5">
        <v>15</v>
      </c>
      <c r="E309" s="5">
        <f t="shared" si="5"/>
        <v>35.282249999999998</v>
      </c>
    </row>
    <row r="310" spans="1:5" x14ac:dyDescent="0.3">
      <c r="A310" s="5" t="s">
        <v>319</v>
      </c>
      <c r="B310" s="5" t="s">
        <v>1285</v>
      </c>
      <c r="C310" s="5" t="s">
        <v>146</v>
      </c>
      <c r="D310" s="5">
        <v>15</v>
      </c>
      <c r="E310" s="5">
        <f t="shared" si="5"/>
        <v>35.282249999999998</v>
      </c>
    </row>
    <row r="311" spans="1:5" x14ac:dyDescent="0.3">
      <c r="A311" s="5" t="s">
        <v>235</v>
      </c>
      <c r="B311" s="5" t="s">
        <v>530</v>
      </c>
      <c r="C311" s="5" t="s">
        <v>460</v>
      </c>
      <c r="D311" s="5">
        <v>14.6</v>
      </c>
      <c r="E311" s="5">
        <f t="shared" si="5"/>
        <v>34.341389999999997</v>
      </c>
    </row>
    <row r="312" spans="1:5" x14ac:dyDescent="0.3">
      <c r="A312" s="5" t="s">
        <v>865</v>
      </c>
      <c r="B312" s="5" t="s">
        <v>2204</v>
      </c>
      <c r="C312" s="5" t="s">
        <v>460</v>
      </c>
      <c r="D312" s="5">
        <v>14.5</v>
      </c>
      <c r="E312" s="5">
        <f t="shared" si="5"/>
        <v>34.106175</v>
      </c>
    </row>
    <row r="313" spans="1:5" x14ac:dyDescent="0.3">
      <c r="A313" s="5" t="s">
        <v>865</v>
      </c>
      <c r="B313" s="5" t="s">
        <v>2204</v>
      </c>
      <c r="C313" s="5" t="s">
        <v>460</v>
      </c>
      <c r="D313" s="5">
        <v>14.5</v>
      </c>
      <c r="E313" s="5">
        <f t="shared" si="5"/>
        <v>34.106175</v>
      </c>
    </row>
    <row r="314" spans="1:5" x14ac:dyDescent="0.3">
      <c r="A314" s="5" t="s">
        <v>865</v>
      </c>
      <c r="B314" s="5" t="s">
        <v>2204</v>
      </c>
      <c r="C314" s="5" t="s">
        <v>460</v>
      </c>
      <c r="D314" s="5">
        <v>14.5</v>
      </c>
      <c r="E314" s="5">
        <f t="shared" si="5"/>
        <v>34.106175</v>
      </c>
    </row>
    <row r="315" spans="1:5" x14ac:dyDescent="0.3">
      <c r="A315" s="5" t="s">
        <v>235</v>
      </c>
      <c r="B315" s="5" t="s">
        <v>273</v>
      </c>
      <c r="C315" s="5" t="s">
        <v>146</v>
      </c>
      <c r="D315" s="5">
        <v>14</v>
      </c>
      <c r="E315" s="5">
        <f t="shared" si="5"/>
        <v>32.930099999999996</v>
      </c>
    </row>
    <row r="316" spans="1:5" x14ac:dyDescent="0.3">
      <c r="A316" s="5" t="s">
        <v>235</v>
      </c>
      <c r="B316" s="5" t="s">
        <v>273</v>
      </c>
      <c r="C316" s="5" t="s">
        <v>146</v>
      </c>
      <c r="D316" s="5">
        <v>14</v>
      </c>
      <c r="E316" s="5">
        <f t="shared" si="5"/>
        <v>32.930099999999996</v>
      </c>
    </row>
    <row r="317" spans="1:5" x14ac:dyDescent="0.3">
      <c r="A317" s="5" t="s">
        <v>235</v>
      </c>
      <c r="B317" s="5" t="s">
        <v>273</v>
      </c>
      <c r="C317" s="5" t="s">
        <v>146</v>
      </c>
      <c r="D317" s="5">
        <v>14</v>
      </c>
      <c r="E317" s="5">
        <f t="shared" si="5"/>
        <v>32.930099999999996</v>
      </c>
    </row>
    <row r="318" spans="1:5" x14ac:dyDescent="0.3">
      <c r="A318" s="5" t="s">
        <v>235</v>
      </c>
      <c r="B318" s="5" t="s">
        <v>273</v>
      </c>
      <c r="C318" s="5" t="s">
        <v>146</v>
      </c>
      <c r="D318" s="5">
        <v>14</v>
      </c>
      <c r="E318" s="5">
        <f t="shared" si="5"/>
        <v>32.930099999999996</v>
      </c>
    </row>
    <row r="319" spans="1:5" x14ac:dyDescent="0.3">
      <c r="A319" s="5" t="s">
        <v>615</v>
      </c>
      <c r="B319" s="5" t="s">
        <v>616</v>
      </c>
      <c r="C319" s="5" t="s">
        <v>146</v>
      </c>
      <c r="D319" s="5">
        <v>14</v>
      </c>
      <c r="E319" s="5">
        <f t="shared" si="5"/>
        <v>32.930099999999996</v>
      </c>
    </row>
    <row r="320" spans="1:5" x14ac:dyDescent="0.3">
      <c r="A320" s="5" t="s">
        <v>615</v>
      </c>
      <c r="B320" s="5" t="s">
        <v>616</v>
      </c>
      <c r="C320" s="5" t="s">
        <v>146</v>
      </c>
      <c r="D320" s="5">
        <v>14</v>
      </c>
      <c r="E320" s="5">
        <f t="shared" si="5"/>
        <v>32.930099999999996</v>
      </c>
    </row>
    <row r="321" spans="1:5" x14ac:dyDescent="0.3">
      <c r="A321" s="5" t="s">
        <v>615</v>
      </c>
      <c r="B321" s="5" t="s">
        <v>616</v>
      </c>
      <c r="C321" s="5" t="s">
        <v>146</v>
      </c>
      <c r="D321" s="5">
        <v>14</v>
      </c>
      <c r="E321" s="5">
        <f t="shared" si="5"/>
        <v>32.930099999999996</v>
      </c>
    </row>
    <row r="322" spans="1:5" x14ac:dyDescent="0.3">
      <c r="A322" s="5" t="s">
        <v>319</v>
      </c>
      <c r="B322" s="5" t="s">
        <v>1356</v>
      </c>
      <c r="C322" s="5" t="s">
        <v>460</v>
      </c>
      <c r="D322" s="5">
        <v>14</v>
      </c>
      <c r="E322" s="5">
        <f t="shared" ref="E322:E385" si="6">D322*2.35215</f>
        <v>32.930099999999996</v>
      </c>
    </row>
    <row r="323" spans="1:5" x14ac:dyDescent="0.3">
      <c r="A323" s="5" t="s">
        <v>319</v>
      </c>
      <c r="B323" s="5" t="s">
        <v>1356</v>
      </c>
      <c r="C323" s="5" t="s">
        <v>460</v>
      </c>
      <c r="D323" s="5">
        <v>14</v>
      </c>
      <c r="E323" s="5">
        <f t="shared" si="6"/>
        <v>32.930099999999996</v>
      </c>
    </row>
    <row r="324" spans="1:5" x14ac:dyDescent="0.3">
      <c r="A324" s="5" t="s">
        <v>139</v>
      </c>
      <c r="B324" s="5" t="s">
        <v>1623</v>
      </c>
      <c r="C324" s="5" t="s">
        <v>460</v>
      </c>
      <c r="D324" s="5">
        <v>14</v>
      </c>
      <c r="E324" s="5">
        <f t="shared" si="6"/>
        <v>32.930099999999996</v>
      </c>
    </row>
    <row r="325" spans="1:5" x14ac:dyDescent="0.3">
      <c r="A325" s="5" t="s">
        <v>139</v>
      </c>
      <c r="B325" s="5" t="s">
        <v>1623</v>
      </c>
      <c r="C325" s="5" t="s">
        <v>460</v>
      </c>
      <c r="D325" s="5">
        <v>14</v>
      </c>
      <c r="E325" s="5">
        <f t="shared" si="6"/>
        <v>32.930099999999996</v>
      </c>
    </row>
    <row r="326" spans="1:5" x14ac:dyDescent="0.3">
      <c r="A326" s="5" t="s">
        <v>139</v>
      </c>
      <c r="B326" s="5" t="s">
        <v>1623</v>
      </c>
      <c r="C326" s="5" t="s">
        <v>460</v>
      </c>
      <c r="D326" s="5">
        <v>14</v>
      </c>
      <c r="E326" s="5">
        <f t="shared" si="6"/>
        <v>32.930099999999996</v>
      </c>
    </row>
    <row r="327" spans="1:5" x14ac:dyDescent="0.3">
      <c r="A327" s="5" t="s">
        <v>139</v>
      </c>
      <c r="B327" s="5" t="s">
        <v>1623</v>
      </c>
      <c r="C327" s="5" t="s">
        <v>460</v>
      </c>
      <c r="D327" s="5">
        <v>14</v>
      </c>
      <c r="E327" s="5">
        <f t="shared" si="6"/>
        <v>32.930099999999996</v>
      </c>
    </row>
    <row r="328" spans="1:5" x14ac:dyDescent="0.3">
      <c r="A328" s="5" t="s">
        <v>139</v>
      </c>
      <c r="B328" s="5" t="s">
        <v>1623</v>
      </c>
      <c r="C328" s="5" t="s">
        <v>460</v>
      </c>
      <c r="D328" s="5">
        <v>14</v>
      </c>
      <c r="E328" s="5">
        <f t="shared" si="6"/>
        <v>32.930099999999996</v>
      </c>
    </row>
    <row r="329" spans="1:5" x14ac:dyDescent="0.3">
      <c r="A329" s="5" t="s">
        <v>139</v>
      </c>
      <c r="B329" s="5" t="s">
        <v>1623</v>
      </c>
      <c r="C329" s="5" t="s">
        <v>460</v>
      </c>
      <c r="D329" s="5">
        <v>14</v>
      </c>
      <c r="E329" s="5">
        <f t="shared" si="6"/>
        <v>32.930099999999996</v>
      </c>
    </row>
    <row r="330" spans="1:5" x14ac:dyDescent="0.3">
      <c r="A330" s="5" t="s">
        <v>139</v>
      </c>
      <c r="B330" s="5" t="s">
        <v>1623</v>
      </c>
      <c r="C330" s="5" t="s">
        <v>460</v>
      </c>
      <c r="D330" s="5">
        <v>14</v>
      </c>
      <c r="E330" s="5">
        <f t="shared" si="6"/>
        <v>32.930099999999996</v>
      </c>
    </row>
    <row r="331" spans="1:5" x14ac:dyDescent="0.3">
      <c r="A331" s="5" t="s">
        <v>139</v>
      </c>
      <c r="B331" s="5" t="s">
        <v>2034</v>
      </c>
      <c r="C331" s="5" t="s">
        <v>460</v>
      </c>
      <c r="D331" s="5">
        <v>13.93</v>
      </c>
      <c r="E331" s="5">
        <f t="shared" si="6"/>
        <v>32.765449499999995</v>
      </c>
    </row>
    <row r="332" spans="1:5" x14ac:dyDescent="0.3">
      <c r="A332" s="5" t="s">
        <v>785</v>
      </c>
      <c r="B332" s="5" t="s">
        <v>2347</v>
      </c>
      <c r="C332" s="5" t="s">
        <v>460</v>
      </c>
      <c r="D332" s="5">
        <v>13.8</v>
      </c>
      <c r="E332" s="5">
        <f t="shared" si="6"/>
        <v>32.459670000000003</v>
      </c>
    </row>
    <row r="333" spans="1:5" x14ac:dyDescent="0.3">
      <c r="A333" s="5" t="s">
        <v>785</v>
      </c>
      <c r="B333" s="5" t="s">
        <v>2347</v>
      </c>
      <c r="C333" s="5" t="s">
        <v>460</v>
      </c>
      <c r="D333" s="5">
        <v>13.8</v>
      </c>
      <c r="E333" s="5">
        <f t="shared" si="6"/>
        <v>32.459670000000003</v>
      </c>
    </row>
    <row r="334" spans="1:5" x14ac:dyDescent="0.3">
      <c r="A334" s="5" t="s">
        <v>785</v>
      </c>
      <c r="B334" s="5" t="s">
        <v>2347</v>
      </c>
      <c r="C334" s="5" t="s">
        <v>460</v>
      </c>
      <c r="D334" s="5">
        <v>13.8</v>
      </c>
      <c r="E334" s="5">
        <f t="shared" si="6"/>
        <v>32.459670000000003</v>
      </c>
    </row>
    <row r="335" spans="1:5" x14ac:dyDescent="0.3">
      <c r="A335" s="5" t="s">
        <v>785</v>
      </c>
      <c r="B335" s="5" t="s">
        <v>2347</v>
      </c>
      <c r="C335" s="5" t="s">
        <v>460</v>
      </c>
      <c r="D335" s="5">
        <v>13.8</v>
      </c>
      <c r="E335" s="5">
        <f t="shared" si="6"/>
        <v>32.459670000000003</v>
      </c>
    </row>
    <row r="336" spans="1:5" x14ac:dyDescent="0.3">
      <c r="A336" s="5" t="s">
        <v>444</v>
      </c>
      <c r="B336" s="5" t="s">
        <v>765</v>
      </c>
      <c r="C336" s="5" t="s">
        <v>146</v>
      </c>
      <c r="D336" s="5">
        <v>13.6</v>
      </c>
      <c r="E336" s="5">
        <f t="shared" si="6"/>
        <v>31.989239999999999</v>
      </c>
    </row>
    <row r="337" spans="1:5" x14ac:dyDescent="0.3">
      <c r="A337" s="5" t="s">
        <v>444</v>
      </c>
      <c r="B337" s="5" t="s">
        <v>765</v>
      </c>
      <c r="C337" s="5" t="s">
        <v>146</v>
      </c>
      <c r="D337" s="5">
        <v>13.6</v>
      </c>
      <c r="E337" s="5">
        <f t="shared" si="6"/>
        <v>31.989239999999999</v>
      </c>
    </row>
    <row r="338" spans="1:5" x14ac:dyDescent="0.3">
      <c r="A338" s="5" t="s">
        <v>444</v>
      </c>
      <c r="B338" s="5" t="s">
        <v>765</v>
      </c>
      <c r="C338" s="5" t="s">
        <v>146</v>
      </c>
      <c r="D338" s="5">
        <v>13.6</v>
      </c>
      <c r="E338" s="5">
        <f t="shared" si="6"/>
        <v>31.989239999999999</v>
      </c>
    </row>
    <row r="339" spans="1:5" x14ac:dyDescent="0.3">
      <c r="A339" s="5" t="s">
        <v>444</v>
      </c>
      <c r="B339" s="5" t="s">
        <v>765</v>
      </c>
      <c r="C339" s="5" t="s">
        <v>146</v>
      </c>
      <c r="D339" s="5">
        <v>13.6</v>
      </c>
      <c r="E339" s="5">
        <f t="shared" si="6"/>
        <v>31.989239999999999</v>
      </c>
    </row>
    <row r="340" spans="1:5" x14ac:dyDescent="0.3">
      <c r="A340" s="5" t="s">
        <v>444</v>
      </c>
      <c r="B340" s="5" t="s">
        <v>765</v>
      </c>
      <c r="C340" s="5" t="s">
        <v>146</v>
      </c>
      <c r="D340" s="5">
        <v>13.6</v>
      </c>
      <c r="E340" s="5">
        <f t="shared" si="6"/>
        <v>31.989239999999999</v>
      </c>
    </row>
    <row r="341" spans="1:5" x14ac:dyDescent="0.3">
      <c r="A341" s="5" t="s">
        <v>898</v>
      </c>
      <c r="B341" s="5" t="s">
        <v>980</v>
      </c>
      <c r="C341" s="5" t="s">
        <v>460</v>
      </c>
      <c r="D341" s="5">
        <v>13.5</v>
      </c>
      <c r="E341" s="5">
        <f t="shared" si="6"/>
        <v>31.754024999999999</v>
      </c>
    </row>
    <row r="342" spans="1:5" x14ac:dyDescent="0.3">
      <c r="A342" s="5" t="s">
        <v>898</v>
      </c>
      <c r="B342" s="5" t="s">
        <v>980</v>
      </c>
      <c r="C342" s="5" t="s">
        <v>460</v>
      </c>
      <c r="D342" s="5">
        <v>13.5</v>
      </c>
      <c r="E342" s="5">
        <f t="shared" si="6"/>
        <v>31.754024999999999</v>
      </c>
    </row>
    <row r="343" spans="1:5" x14ac:dyDescent="0.3">
      <c r="A343" s="5" t="s">
        <v>898</v>
      </c>
      <c r="B343" s="5" t="s">
        <v>980</v>
      </c>
      <c r="C343" s="5" t="s">
        <v>460</v>
      </c>
      <c r="D343" s="5">
        <v>13.5</v>
      </c>
      <c r="E343" s="5">
        <f t="shared" si="6"/>
        <v>31.754024999999999</v>
      </c>
    </row>
    <row r="344" spans="1:5" x14ac:dyDescent="0.3">
      <c r="A344" s="5" t="s">
        <v>319</v>
      </c>
      <c r="B344" s="5" t="s">
        <v>548</v>
      </c>
      <c r="C344" s="5" t="s">
        <v>146</v>
      </c>
      <c r="D344" s="5">
        <v>13.3</v>
      </c>
      <c r="E344" s="5">
        <f t="shared" si="6"/>
        <v>31.283595000000002</v>
      </c>
    </row>
    <row r="345" spans="1:5" x14ac:dyDescent="0.3">
      <c r="A345" s="5" t="s">
        <v>319</v>
      </c>
      <c r="B345" s="5" t="s">
        <v>548</v>
      </c>
      <c r="C345" s="5" t="s">
        <v>146</v>
      </c>
      <c r="D345" s="5">
        <v>13.3</v>
      </c>
      <c r="E345" s="5">
        <f t="shared" si="6"/>
        <v>31.283595000000002</v>
      </c>
    </row>
    <row r="346" spans="1:5" x14ac:dyDescent="0.3">
      <c r="A346" s="5" t="s">
        <v>319</v>
      </c>
      <c r="B346" s="5" t="s">
        <v>548</v>
      </c>
      <c r="C346" s="5" t="s">
        <v>146</v>
      </c>
      <c r="D346" s="5">
        <v>13.3</v>
      </c>
      <c r="E346" s="5">
        <f t="shared" si="6"/>
        <v>31.283595000000002</v>
      </c>
    </row>
    <row r="347" spans="1:5" x14ac:dyDescent="0.3">
      <c r="A347" s="5" t="s">
        <v>319</v>
      </c>
      <c r="B347" s="5" t="s">
        <v>548</v>
      </c>
      <c r="C347" s="5" t="s">
        <v>146</v>
      </c>
      <c r="D347" s="5">
        <v>13.3</v>
      </c>
      <c r="E347" s="5">
        <f t="shared" si="6"/>
        <v>31.283595000000002</v>
      </c>
    </row>
    <row r="348" spans="1:5" x14ac:dyDescent="0.3">
      <c r="A348" s="5" t="s">
        <v>319</v>
      </c>
      <c r="B348" s="5" t="s">
        <v>548</v>
      </c>
      <c r="C348" s="5" t="s">
        <v>146</v>
      </c>
      <c r="D348" s="5">
        <v>13.3</v>
      </c>
      <c r="E348" s="5">
        <f t="shared" si="6"/>
        <v>31.283595000000002</v>
      </c>
    </row>
    <row r="349" spans="1:5" x14ac:dyDescent="0.3">
      <c r="A349" s="5" t="s">
        <v>319</v>
      </c>
      <c r="B349" s="5" t="s">
        <v>548</v>
      </c>
      <c r="C349" s="5" t="s">
        <v>146</v>
      </c>
      <c r="D349" s="5">
        <v>13.3</v>
      </c>
      <c r="E349" s="5">
        <f t="shared" si="6"/>
        <v>31.283595000000002</v>
      </c>
    </row>
    <row r="350" spans="1:5" x14ac:dyDescent="0.3">
      <c r="A350" s="5" t="s">
        <v>319</v>
      </c>
      <c r="B350" s="5" t="s">
        <v>548</v>
      </c>
      <c r="C350" s="5" t="s">
        <v>146</v>
      </c>
      <c r="D350" s="5">
        <v>13.3</v>
      </c>
      <c r="E350" s="5">
        <f t="shared" si="6"/>
        <v>31.283595000000002</v>
      </c>
    </row>
    <row r="351" spans="1:5" x14ac:dyDescent="0.3">
      <c r="A351" s="5" t="s">
        <v>319</v>
      </c>
      <c r="B351" s="5" t="s">
        <v>2070</v>
      </c>
      <c r="C351" s="5" t="s">
        <v>146</v>
      </c>
      <c r="D351" s="5">
        <v>13.3</v>
      </c>
      <c r="E351" s="5">
        <f t="shared" si="6"/>
        <v>31.283595000000002</v>
      </c>
    </row>
    <row r="352" spans="1:5" x14ac:dyDescent="0.3">
      <c r="A352" s="5" t="s">
        <v>319</v>
      </c>
      <c r="B352" s="5" t="s">
        <v>2070</v>
      </c>
      <c r="C352" s="5" t="s">
        <v>146</v>
      </c>
      <c r="D352" s="5">
        <v>13.3</v>
      </c>
      <c r="E352" s="5">
        <f t="shared" si="6"/>
        <v>31.283595000000002</v>
      </c>
    </row>
    <row r="353" spans="1:5" x14ac:dyDescent="0.3">
      <c r="A353" s="5" t="s">
        <v>319</v>
      </c>
      <c r="B353" s="5" t="s">
        <v>2070</v>
      </c>
      <c r="C353" s="5" t="s">
        <v>146</v>
      </c>
      <c r="D353" s="5">
        <v>13.3</v>
      </c>
      <c r="E353" s="5">
        <f t="shared" si="6"/>
        <v>31.283595000000002</v>
      </c>
    </row>
    <row r="354" spans="1:5" x14ac:dyDescent="0.3">
      <c r="A354" s="5" t="s">
        <v>319</v>
      </c>
      <c r="B354" s="5" t="s">
        <v>2070</v>
      </c>
      <c r="C354" s="5" t="s">
        <v>146</v>
      </c>
      <c r="D354" s="5">
        <v>13.3</v>
      </c>
      <c r="E354" s="5">
        <f t="shared" si="6"/>
        <v>31.283595000000002</v>
      </c>
    </row>
    <row r="355" spans="1:5" x14ac:dyDescent="0.3">
      <c r="A355" s="5" t="s">
        <v>139</v>
      </c>
      <c r="B355" s="5" t="s">
        <v>1143</v>
      </c>
      <c r="C355" s="5" t="s">
        <v>146</v>
      </c>
      <c r="D355" s="5">
        <v>13.2</v>
      </c>
      <c r="E355" s="5">
        <f t="shared" si="6"/>
        <v>31.048379999999998</v>
      </c>
    </row>
    <row r="356" spans="1:5" x14ac:dyDescent="0.3">
      <c r="A356" s="5" t="s">
        <v>139</v>
      </c>
      <c r="B356" s="5" t="s">
        <v>1143</v>
      </c>
      <c r="C356" s="5" t="s">
        <v>146</v>
      </c>
      <c r="D356" s="5">
        <v>13.2</v>
      </c>
      <c r="E356" s="5">
        <f t="shared" si="6"/>
        <v>31.048379999999998</v>
      </c>
    </row>
    <row r="357" spans="1:5" x14ac:dyDescent="0.3">
      <c r="A357" s="5" t="s">
        <v>139</v>
      </c>
      <c r="B357" s="5" t="s">
        <v>1143</v>
      </c>
      <c r="C357" s="5" t="s">
        <v>146</v>
      </c>
      <c r="D357" s="5">
        <v>13.2</v>
      </c>
      <c r="E357" s="5">
        <f t="shared" si="6"/>
        <v>31.048379999999998</v>
      </c>
    </row>
    <row r="358" spans="1:5" x14ac:dyDescent="0.3">
      <c r="A358" s="5" t="s">
        <v>139</v>
      </c>
      <c r="B358" s="5" t="s">
        <v>1143</v>
      </c>
      <c r="C358" s="5" t="s">
        <v>146</v>
      </c>
      <c r="D358" s="5">
        <v>13.2</v>
      </c>
      <c r="E358" s="5">
        <f t="shared" si="6"/>
        <v>31.048379999999998</v>
      </c>
    </row>
    <row r="359" spans="1:5" x14ac:dyDescent="0.3">
      <c r="A359" s="5" t="s">
        <v>319</v>
      </c>
      <c r="B359" s="5" t="s">
        <v>2059</v>
      </c>
      <c r="C359" s="5" t="s">
        <v>146</v>
      </c>
      <c r="D359" s="5">
        <v>13.1</v>
      </c>
      <c r="E359" s="5">
        <f t="shared" si="6"/>
        <v>30.813164999999998</v>
      </c>
    </row>
    <row r="360" spans="1:5" x14ac:dyDescent="0.3">
      <c r="A360" s="5" t="s">
        <v>319</v>
      </c>
      <c r="B360" s="5" t="s">
        <v>2059</v>
      </c>
      <c r="C360" s="5" t="s">
        <v>146</v>
      </c>
      <c r="D360" s="5">
        <v>13.1</v>
      </c>
      <c r="E360" s="5">
        <f t="shared" si="6"/>
        <v>30.813164999999998</v>
      </c>
    </row>
    <row r="361" spans="1:5" x14ac:dyDescent="0.3">
      <c r="A361" s="5" t="s">
        <v>319</v>
      </c>
      <c r="B361" s="5" t="s">
        <v>2059</v>
      </c>
      <c r="C361" s="5" t="s">
        <v>146</v>
      </c>
      <c r="D361" s="5">
        <v>13.1</v>
      </c>
      <c r="E361" s="5">
        <f t="shared" si="6"/>
        <v>30.813164999999998</v>
      </c>
    </row>
    <row r="362" spans="1:5" x14ac:dyDescent="0.3">
      <c r="A362" s="5" t="s">
        <v>319</v>
      </c>
      <c r="B362" s="5" t="s">
        <v>2059</v>
      </c>
      <c r="C362" s="5" t="s">
        <v>146</v>
      </c>
      <c r="D362" s="5">
        <v>13.1</v>
      </c>
      <c r="E362" s="5">
        <f t="shared" si="6"/>
        <v>30.813164999999998</v>
      </c>
    </row>
    <row r="363" spans="1:5" x14ac:dyDescent="0.3">
      <c r="A363" s="5" t="s">
        <v>898</v>
      </c>
      <c r="B363" s="5" t="s">
        <v>2253</v>
      </c>
      <c r="C363" s="5" t="s">
        <v>460</v>
      </c>
      <c r="D363" s="5">
        <v>13.1</v>
      </c>
      <c r="E363" s="5">
        <f t="shared" si="6"/>
        <v>30.813164999999998</v>
      </c>
    </row>
    <row r="364" spans="1:5" x14ac:dyDescent="0.3">
      <c r="A364" s="5" t="s">
        <v>235</v>
      </c>
      <c r="B364" s="5" t="s">
        <v>1897</v>
      </c>
      <c r="C364" s="5" t="s">
        <v>146</v>
      </c>
      <c r="D364" s="5">
        <v>13</v>
      </c>
      <c r="E364" s="5">
        <f t="shared" si="6"/>
        <v>30.577950000000001</v>
      </c>
    </row>
    <row r="365" spans="1:5" x14ac:dyDescent="0.3">
      <c r="A365" s="5" t="s">
        <v>235</v>
      </c>
      <c r="B365" s="5" t="s">
        <v>1897</v>
      </c>
      <c r="C365" s="5" t="s">
        <v>146</v>
      </c>
      <c r="D365" s="5">
        <v>13</v>
      </c>
      <c r="E365" s="5">
        <f t="shared" si="6"/>
        <v>30.577950000000001</v>
      </c>
    </row>
    <row r="366" spans="1:5" x14ac:dyDescent="0.3">
      <c r="A366" s="5" t="s">
        <v>785</v>
      </c>
      <c r="B366" s="5" t="s">
        <v>2347</v>
      </c>
      <c r="C366" s="5" t="s">
        <v>460</v>
      </c>
      <c r="D366" s="5">
        <v>12.8</v>
      </c>
      <c r="E366" s="5">
        <f t="shared" si="6"/>
        <v>30.107520000000001</v>
      </c>
    </row>
    <row r="367" spans="1:5" x14ac:dyDescent="0.3">
      <c r="A367" s="5" t="s">
        <v>785</v>
      </c>
      <c r="B367" s="5" t="s">
        <v>2347</v>
      </c>
      <c r="C367" s="5" t="s">
        <v>460</v>
      </c>
      <c r="D367" s="5">
        <v>12.8</v>
      </c>
      <c r="E367" s="5">
        <f t="shared" si="6"/>
        <v>30.107520000000001</v>
      </c>
    </row>
    <row r="368" spans="1:5" x14ac:dyDescent="0.3">
      <c r="A368" s="5" t="s">
        <v>235</v>
      </c>
      <c r="B368" s="5" t="s">
        <v>1108</v>
      </c>
      <c r="C368" s="5" t="s">
        <v>146</v>
      </c>
      <c r="D368" s="5">
        <v>12.6</v>
      </c>
      <c r="E368" s="5">
        <f t="shared" si="6"/>
        <v>29.637089999999997</v>
      </c>
    </row>
    <row r="369" spans="1:5" x14ac:dyDescent="0.3">
      <c r="A369" s="5" t="s">
        <v>444</v>
      </c>
      <c r="B369" s="5" t="s">
        <v>1738</v>
      </c>
      <c r="C369" s="5" t="s">
        <v>460</v>
      </c>
      <c r="D369" s="5">
        <v>12.55</v>
      </c>
      <c r="E369" s="5">
        <f t="shared" si="6"/>
        <v>29.519482500000002</v>
      </c>
    </row>
    <row r="370" spans="1:5" x14ac:dyDescent="0.3">
      <c r="A370" s="5" t="s">
        <v>444</v>
      </c>
      <c r="B370" s="5" t="s">
        <v>1738</v>
      </c>
      <c r="C370" s="5" t="s">
        <v>460</v>
      </c>
      <c r="D370" s="5">
        <v>12.55</v>
      </c>
      <c r="E370" s="5">
        <f t="shared" si="6"/>
        <v>29.519482500000002</v>
      </c>
    </row>
    <row r="371" spans="1:5" x14ac:dyDescent="0.3">
      <c r="A371" s="5" t="s">
        <v>444</v>
      </c>
      <c r="B371" s="5" t="s">
        <v>1738</v>
      </c>
      <c r="C371" s="5" t="s">
        <v>460</v>
      </c>
      <c r="D371" s="5">
        <v>12.55</v>
      </c>
      <c r="E371" s="5">
        <f t="shared" si="6"/>
        <v>29.519482500000002</v>
      </c>
    </row>
    <row r="372" spans="1:5" x14ac:dyDescent="0.3">
      <c r="A372" s="5" t="s">
        <v>444</v>
      </c>
      <c r="B372" s="5" t="s">
        <v>1738</v>
      </c>
      <c r="C372" s="5" t="s">
        <v>460</v>
      </c>
      <c r="D372" s="5">
        <v>12.55</v>
      </c>
      <c r="E372" s="5">
        <f t="shared" si="6"/>
        <v>29.519482500000002</v>
      </c>
    </row>
    <row r="373" spans="1:5" x14ac:dyDescent="0.3">
      <c r="A373" s="5" t="s">
        <v>444</v>
      </c>
      <c r="B373" s="5" t="s">
        <v>1738</v>
      </c>
      <c r="C373" s="5" t="s">
        <v>460</v>
      </c>
      <c r="D373" s="5">
        <v>12.55</v>
      </c>
      <c r="E373" s="5">
        <f t="shared" si="6"/>
        <v>29.519482500000002</v>
      </c>
    </row>
    <row r="374" spans="1:5" x14ac:dyDescent="0.3">
      <c r="A374" s="5" t="s">
        <v>898</v>
      </c>
      <c r="B374" s="5" t="s">
        <v>953</v>
      </c>
      <c r="C374" s="5" t="s">
        <v>146</v>
      </c>
      <c r="D374" s="5">
        <v>12.5</v>
      </c>
      <c r="E374" s="5">
        <f t="shared" si="6"/>
        <v>29.401875</v>
      </c>
    </row>
    <row r="375" spans="1:5" x14ac:dyDescent="0.3">
      <c r="A375" s="5" t="s">
        <v>785</v>
      </c>
      <c r="B375" s="5" t="s">
        <v>1243</v>
      </c>
      <c r="C375" s="5" t="s">
        <v>460</v>
      </c>
      <c r="D375" s="5">
        <v>12.4</v>
      </c>
      <c r="E375" s="5">
        <f t="shared" si="6"/>
        <v>29.16666</v>
      </c>
    </row>
    <row r="376" spans="1:5" x14ac:dyDescent="0.3">
      <c r="A376" s="5" t="s">
        <v>785</v>
      </c>
      <c r="B376" s="5" t="s">
        <v>1243</v>
      </c>
      <c r="C376" s="5" t="s">
        <v>460</v>
      </c>
      <c r="D376" s="5">
        <v>12.4</v>
      </c>
      <c r="E376" s="5">
        <f t="shared" si="6"/>
        <v>29.16666</v>
      </c>
    </row>
    <row r="377" spans="1:5" x14ac:dyDescent="0.3">
      <c r="A377" s="5" t="s">
        <v>785</v>
      </c>
      <c r="B377" s="5" t="s">
        <v>1243</v>
      </c>
      <c r="C377" s="5" t="s">
        <v>460</v>
      </c>
      <c r="D377" s="5">
        <v>12.4</v>
      </c>
      <c r="E377" s="5">
        <f t="shared" si="6"/>
        <v>29.16666</v>
      </c>
    </row>
    <row r="378" spans="1:5" x14ac:dyDescent="0.3">
      <c r="A378" s="5" t="s">
        <v>785</v>
      </c>
      <c r="B378" s="5" t="s">
        <v>1243</v>
      </c>
      <c r="C378" s="5" t="s">
        <v>460</v>
      </c>
      <c r="D378" s="5">
        <v>12.4</v>
      </c>
      <c r="E378" s="5">
        <f t="shared" si="6"/>
        <v>29.16666</v>
      </c>
    </row>
    <row r="379" spans="1:5" x14ac:dyDescent="0.3">
      <c r="A379" s="5" t="s">
        <v>785</v>
      </c>
      <c r="B379" s="5" t="s">
        <v>1243</v>
      </c>
      <c r="C379" s="5" t="s">
        <v>460</v>
      </c>
      <c r="D379" s="5">
        <v>12.4</v>
      </c>
      <c r="E379" s="5">
        <f t="shared" si="6"/>
        <v>29.16666</v>
      </c>
    </row>
    <row r="380" spans="1:5" x14ac:dyDescent="0.3">
      <c r="A380" s="5" t="s">
        <v>785</v>
      </c>
      <c r="B380" s="5" t="s">
        <v>2172</v>
      </c>
      <c r="C380" s="5" t="s">
        <v>460</v>
      </c>
      <c r="D380" s="5">
        <v>12.3</v>
      </c>
      <c r="E380" s="5">
        <f t="shared" si="6"/>
        <v>28.931445</v>
      </c>
    </row>
    <row r="381" spans="1:5" x14ac:dyDescent="0.3">
      <c r="A381" s="5" t="s">
        <v>785</v>
      </c>
      <c r="B381" s="5" t="s">
        <v>2172</v>
      </c>
      <c r="C381" s="5" t="s">
        <v>460</v>
      </c>
      <c r="D381" s="5">
        <v>12.3</v>
      </c>
      <c r="E381" s="5">
        <f t="shared" si="6"/>
        <v>28.931445</v>
      </c>
    </row>
    <row r="382" spans="1:5" x14ac:dyDescent="0.3">
      <c r="A382" s="5" t="s">
        <v>615</v>
      </c>
      <c r="B382" s="5" t="s">
        <v>1427</v>
      </c>
      <c r="C382" s="5" t="s">
        <v>146</v>
      </c>
      <c r="D382" s="5">
        <v>12.1</v>
      </c>
      <c r="E382" s="5">
        <f t="shared" si="6"/>
        <v>28.461015</v>
      </c>
    </row>
    <row r="383" spans="1:5" x14ac:dyDescent="0.3">
      <c r="A383" s="5" t="s">
        <v>235</v>
      </c>
      <c r="B383" s="5" t="s">
        <v>236</v>
      </c>
      <c r="C383" s="5" t="s">
        <v>146</v>
      </c>
      <c r="D383" s="5">
        <v>12</v>
      </c>
      <c r="E383" s="5">
        <f t="shared" si="6"/>
        <v>28.2258</v>
      </c>
    </row>
    <row r="384" spans="1:5" x14ac:dyDescent="0.3">
      <c r="A384" s="5" t="s">
        <v>235</v>
      </c>
      <c r="B384" s="5" t="s">
        <v>236</v>
      </c>
      <c r="C384" s="5" t="s">
        <v>146</v>
      </c>
      <c r="D384" s="5">
        <v>12</v>
      </c>
      <c r="E384" s="5">
        <f t="shared" si="6"/>
        <v>28.2258</v>
      </c>
    </row>
    <row r="385" spans="1:5" x14ac:dyDescent="0.3">
      <c r="A385" s="5" t="s">
        <v>865</v>
      </c>
      <c r="B385" s="5" t="s">
        <v>1569</v>
      </c>
      <c r="C385" s="5" t="s">
        <v>146</v>
      </c>
      <c r="D385" s="5">
        <v>12</v>
      </c>
      <c r="E385" s="5">
        <f t="shared" si="6"/>
        <v>28.2258</v>
      </c>
    </row>
    <row r="386" spans="1:5" x14ac:dyDescent="0.3">
      <c r="A386" s="5" t="s">
        <v>865</v>
      </c>
      <c r="B386" s="5" t="s">
        <v>1569</v>
      </c>
      <c r="C386" s="5" t="s">
        <v>146</v>
      </c>
      <c r="D386" s="5">
        <v>12</v>
      </c>
      <c r="E386" s="5">
        <f t="shared" ref="E386:E449" si="7">D386*2.35215</f>
        <v>28.2258</v>
      </c>
    </row>
    <row r="387" spans="1:5" x14ac:dyDescent="0.3">
      <c r="A387" s="5" t="s">
        <v>444</v>
      </c>
      <c r="B387" s="5" t="s">
        <v>1642</v>
      </c>
      <c r="C387" s="5" t="s">
        <v>460</v>
      </c>
      <c r="D387" s="5">
        <v>12</v>
      </c>
      <c r="E387" s="5">
        <f t="shared" si="7"/>
        <v>28.2258</v>
      </c>
    </row>
    <row r="388" spans="1:5" x14ac:dyDescent="0.3">
      <c r="A388" s="5" t="s">
        <v>444</v>
      </c>
      <c r="B388" s="5" t="s">
        <v>1642</v>
      </c>
      <c r="C388" s="5" t="s">
        <v>460</v>
      </c>
      <c r="D388" s="5">
        <v>12</v>
      </c>
      <c r="E388" s="5">
        <f t="shared" si="7"/>
        <v>28.2258</v>
      </c>
    </row>
    <row r="389" spans="1:5" x14ac:dyDescent="0.3">
      <c r="A389" s="5" t="s">
        <v>444</v>
      </c>
      <c r="B389" s="5" t="s">
        <v>1642</v>
      </c>
      <c r="C389" s="5" t="s">
        <v>460</v>
      </c>
      <c r="D389" s="5">
        <v>12</v>
      </c>
      <c r="E389" s="5">
        <f t="shared" si="7"/>
        <v>28.2258</v>
      </c>
    </row>
    <row r="390" spans="1:5" x14ac:dyDescent="0.3">
      <c r="A390" s="5" t="s">
        <v>444</v>
      </c>
      <c r="B390" s="5" t="s">
        <v>1642</v>
      </c>
      <c r="C390" s="5" t="s">
        <v>460</v>
      </c>
      <c r="D390" s="5">
        <v>12</v>
      </c>
      <c r="E390" s="5">
        <f t="shared" si="7"/>
        <v>28.2258</v>
      </c>
    </row>
    <row r="391" spans="1:5" x14ac:dyDescent="0.3">
      <c r="A391" s="5" t="s">
        <v>444</v>
      </c>
      <c r="B391" s="5" t="s">
        <v>1642</v>
      </c>
      <c r="C391" s="5" t="s">
        <v>460</v>
      </c>
      <c r="D391" s="5">
        <v>12</v>
      </c>
      <c r="E391" s="5">
        <f t="shared" si="7"/>
        <v>28.2258</v>
      </c>
    </row>
    <row r="392" spans="1:5" x14ac:dyDescent="0.3">
      <c r="A392" s="5" t="s">
        <v>444</v>
      </c>
      <c r="B392" s="5" t="s">
        <v>1642</v>
      </c>
      <c r="C392" s="5" t="s">
        <v>460</v>
      </c>
      <c r="D392" s="5">
        <v>12</v>
      </c>
      <c r="E392" s="5">
        <f t="shared" si="7"/>
        <v>28.2258</v>
      </c>
    </row>
    <row r="393" spans="1:5" x14ac:dyDescent="0.3">
      <c r="A393" s="5" t="s">
        <v>444</v>
      </c>
      <c r="B393" s="5" t="s">
        <v>1642</v>
      </c>
      <c r="C393" s="5" t="s">
        <v>460</v>
      </c>
      <c r="D393" s="5">
        <v>12</v>
      </c>
      <c r="E393" s="5">
        <f t="shared" si="7"/>
        <v>28.2258</v>
      </c>
    </row>
    <row r="394" spans="1:5" x14ac:dyDescent="0.3">
      <c r="A394" s="5" t="s">
        <v>444</v>
      </c>
      <c r="B394" s="5" t="s">
        <v>1642</v>
      </c>
      <c r="C394" s="5" t="s">
        <v>460</v>
      </c>
      <c r="D394" s="5">
        <v>12</v>
      </c>
      <c r="E394" s="5">
        <f t="shared" si="7"/>
        <v>28.2258</v>
      </c>
    </row>
    <row r="395" spans="1:5" x14ac:dyDescent="0.3">
      <c r="A395" s="5" t="s">
        <v>865</v>
      </c>
      <c r="B395" s="5" t="s">
        <v>2204</v>
      </c>
      <c r="C395" s="5" t="s">
        <v>146</v>
      </c>
      <c r="D395" s="5">
        <v>12</v>
      </c>
      <c r="E395" s="5">
        <f t="shared" si="7"/>
        <v>28.2258</v>
      </c>
    </row>
    <row r="396" spans="1:5" x14ac:dyDescent="0.3">
      <c r="A396" s="5" t="s">
        <v>865</v>
      </c>
      <c r="B396" s="5" t="s">
        <v>2204</v>
      </c>
      <c r="C396" s="5" t="s">
        <v>146</v>
      </c>
      <c r="D396" s="5">
        <v>12</v>
      </c>
      <c r="E396" s="5">
        <f t="shared" si="7"/>
        <v>28.2258</v>
      </c>
    </row>
    <row r="397" spans="1:5" x14ac:dyDescent="0.3">
      <c r="A397" s="5" t="s">
        <v>865</v>
      </c>
      <c r="B397" s="5" t="s">
        <v>2204</v>
      </c>
      <c r="C397" s="5" t="s">
        <v>146</v>
      </c>
      <c r="D397" s="5">
        <v>12</v>
      </c>
      <c r="E397" s="5">
        <f t="shared" si="7"/>
        <v>28.2258</v>
      </c>
    </row>
    <row r="398" spans="1:5" x14ac:dyDescent="0.3">
      <c r="A398" s="5" t="s">
        <v>865</v>
      </c>
      <c r="B398" s="5" t="s">
        <v>2204</v>
      </c>
      <c r="C398" s="5" t="s">
        <v>146</v>
      </c>
      <c r="D398" s="5">
        <v>12</v>
      </c>
      <c r="E398" s="5">
        <f t="shared" si="7"/>
        <v>28.2258</v>
      </c>
    </row>
    <row r="399" spans="1:5" x14ac:dyDescent="0.3">
      <c r="A399" s="5" t="s">
        <v>865</v>
      </c>
      <c r="B399" s="5" t="s">
        <v>2204</v>
      </c>
      <c r="C399" s="5" t="s">
        <v>146</v>
      </c>
      <c r="D399" s="5">
        <v>12</v>
      </c>
      <c r="E399" s="5">
        <f t="shared" si="7"/>
        <v>28.2258</v>
      </c>
    </row>
    <row r="400" spans="1:5" x14ac:dyDescent="0.3">
      <c r="A400" s="5" t="s">
        <v>865</v>
      </c>
      <c r="B400" s="5" t="s">
        <v>2204</v>
      </c>
      <c r="C400" s="5" t="s">
        <v>146</v>
      </c>
      <c r="D400" s="5">
        <v>12</v>
      </c>
      <c r="E400" s="5">
        <f t="shared" si="7"/>
        <v>28.2258</v>
      </c>
    </row>
    <row r="401" spans="1:5" x14ac:dyDescent="0.3">
      <c r="A401" s="5" t="s">
        <v>865</v>
      </c>
      <c r="B401" s="5" t="s">
        <v>2204</v>
      </c>
      <c r="C401" s="5" t="s">
        <v>146</v>
      </c>
      <c r="D401" s="5">
        <v>12</v>
      </c>
      <c r="E401" s="5">
        <f t="shared" si="7"/>
        <v>28.2258</v>
      </c>
    </row>
    <row r="402" spans="1:5" x14ac:dyDescent="0.3">
      <c r="A402" s="5" t="s">
        <v>785</v>
      </c>
      <c r="B402" s="5" t="s">
        <v>1538</v>
      </c>
      <c r="C402" s="5" t="s">
        <v>460</v>
      </c>
      <c r="D402" s="5">
        <v>11.5</v>
      </c>
      <c r="E402" s="5">
        <f t="shared" si="7"/>
        <v>27.049724999999999</v>
      </c>
    </row>
    <row r="403" spans="1:5" x14ac:dyDescent="0.3">
      <c r="A403" s="5" t="s">
        <v>785</v>
      </c>
      <c r="B403" s="5" t="s">
        <v>1538</v>
      </c>
      <c r="C403" s="5" t="s">
        <v>460</v>
      </c>
      <c r="D403" s="5">
        <v>11.5</v>
      </c>
      <c r="E403" s="5">
        <f t="shared" si="7"/>
        <v>27.049724999999999</v>
      </c>
    </row>
    <row r="404" spans="1:5" x14ac:dyDescent="0.3">
      <c r="A404" s="5" t="s">
        <v>785</v>
      </c>
      <c r="B404" s="5" t="s">
        <v>1538</v>
      </c>
      <c r="C404" s="5" t="s">
        <v>460</v>
      </c>
      <c r="D404" s="5">
        <v>11.5</v>
      </c>
      <c r="E404" s="5">
        <f t="shared" si="7"/>
        <v>27.049724999999999</v>
      </c>
    </row>
    <row r="405" spans="1:5" x14ac:dyDescent="0.3">
      <c r="A405" s="5" t="s">
        <v>785</v>
      </c>
      <c r="B405" s="5" t="s">
        <v>1538</v>
      </c>
      <c r="C405" s="5" t="s">
        <v>460</v>
      </c>
      <c r="D405" s="5">
        <v>11.5</v>
      </c>
      <c r="E405" s="5">
        <f t="shared" si="7"/>
        <v>27.049724999999999</v>
      </c>
    </row>
    <row r="406" spans="1:5" x14ac:dyDescent="0.3">
      <c r="A406" s="5" t="s">
        <v>785</v>
      </c>
      <c r="B406" s="5" t="s">
        <v>1538</v>
      </c>
      <c r="C406" s="5" t="s">
        <v>460</v>
      </c>
      <c r="D406" s="5">
        <v>11.5</v>
      </c>
      <c r="E406" s="5">
        <f t="shared" si="7"/>
        <v>27.049724999999999</v>
      </c>
    </row>
    <row r="407" spans="1:5" x14ac:dyDescent="0.3">
      <c r="A407" s="5" t="s">
        <v>785</v>
      </c>
      <c r="B407" s="5" t="s">
        <v>1538</v>
      </c>
      <c r="C407" s="5" t="s">
        <v>460</v>
      </c>
      <c r="D407" s="5">
        <v>11.5</v>
      </c>
      <c r="E407" s="5">
        <f t="shared" si="7"/>
        <v>27.049724999999999</v>
      </c>
    </row>
    <row r="408" spans="1:5" x14ac:dyDescent="0.3">
      <c r="A408" s="5" t="s">
        <v>785</v>
      </c>
      <c r="B408" s="5" t="s">
        <v>1538</v>
      </c>
      <c r="C408" s="5" t="s">
        <v>460</v>
      </c>
      <c r="D408" s="5">
        <v>11.5</v>
      </c>
      <c r="E408" s="5">
        <f t="shared" si="7"/>
        <v>27.049724999999999</v>
      </c>
    </row>
    <row r="409" spans="1:5" x14ac:dyDescent="0.3">
      <c r="A409" s="5" t="s">
        <v>785</v>
      </c>
      <c r="B409" s="5" t="s">
        <v>2017</v>
      </c>
      <c r="C409" s="5" t="s">
        <v>460</v>
      </c>
      <c r="D409" s="5">
        <v>11.4</v>
      </c>
      <c r="E409" s="5">
        <f t="shared" si="7"/>
        <v>26.814510000000002</v>
      </c>
    </row>
    <row r="410" spans="1:5" x14ac:dyDescent="0.3">
      <c r="A410" s="5" t="s">
        <v>785</v>
      </c>
      <c r="B410" s="5" t="s">
        <v>2017</v>
      </c>
      <c r="C410" s="5" t="s">
        <v>460</v>
      </c>
      <c r="D410" s="5">
        <v>11.4</v>
      </c>
      <c r="E410" s="5">
        <f t="shared" si="7"/>
        <v>26.814510000000002</v>
      </c>
    </row>
    <row r="411" spans="1:5" x14ac:dyDescent="0.3">
      <c r="A411" s="5" t="s">
        <v>785</v>
      </c>
      <c r="B411" s="5" t="s">
        <v>2017</v>
      </c>
      <c r="C411" s="5" t="s">
        <v>460</v>
      </c>
      <c r="D411" s="5">
        <v>11.4</v>
      </c>
      <c r="E411" s="5">
        <f t="shared" si="7"/>
        <v>26.814510000000002</v>
      </c>
    </row>
    <row r="412" spans="1:5" x14ac:dyDescent="0.3">
      <c r="A412" s="5" t="s">
        <v>865</v>
      </c>
      <c r="B412" s="5" t="s">
        <v>866</v>
      </c>
      <c r="C412" s="5" t="s">
        <v>146</v>
      </c>
      <c r="D412" s="5">
        <v>11.3</v>
      </c>
      <c r="E412" s="5">
        <f t="shared" si="7"/>
        <v>26.579295000000002</v>
      </c>
    </row>
    <row r="413" spans="1:5" x14ac:dyDescent="0.3">
      <c r="A413" s="5" t="s">
        <v>865</v>
      </c>
      <c r="B413" s="5" t="s">
        <v>1722</v>
      </c>
      <c r="C413" s="5" t="s">
        <v>146</v>
      </c>
      <c r="D413" s="5">
        <v>11.3</v>
      </c>
      <c r="E413" s="5">
        <f t="shared" si="7"/>
        <v>26.579295000000002</v>
      </c>
    </row>
    <row r="414" spans="1:5" x14ac:dyDescent="0.3">
      <c r="A414" s="5" t="s">
        <v>444</v>
      </c>
      <c r="B414" s="5" t="s">
        <v>1642</v>
      </c>
      <c r="C414" s="5" t="s">
        <v>146</v>
      </c>
      <c r="D414" s="5">
        <v>11.2</v>
      </c>
      <c r="E414" s="5">
        <f t="shared" si="7"/>
        <v>26.344079999999998</v>
      </c>
    </row>
    <row r="415" spans="1:5" x14ac:dyDescent="0.3">
      <c r="A415" s="5" t="s">
        <v>444</v>
      </c>
      <c r="B415" s="5" t="s">
        <v>1642</v>
      </c>
      <c r="C415" s="5" t="s">
        <v>146</v>
      </c>
      <c r="D415" s="5">
        <v>11.2</v>
      </c>
      <c r="E415" s="5">
        <f t="shared" si="7"/>
        <v>26.344079999999998</v>
      </c>
    </row>
    <row r="416" spans="1:5" x14ac:dyDescent="0.3">
      <c r="A416" s="5" t="s">
        <v>444</v>
      </c>
      <c r="B416" s="5" t="s">
        <v>1642</v>
      </c>
      <c r="C416" s="5" t="s">
        <v>146</v>
      </c>
      <c r="D416" s="5">
        <v>11.2</v>
      </c>
      <c r="E416" s="5">
        <f t="shared" si="7"/>
        <v>26.344079999999998</v>
      </c>
    </row>
    <row r="417" spans="1:5" x14ac:dyDescent="0.3">
      <c r="A417" s="5" t="s">
        <v>444</v>
      </c>
      <c r="B417" s="5" t="s">
        <v>1642</v>
      </c>
      <c r="C417" s="5" t="s">
        <v>146</v>
      </c>
      <c r="D417" s="5">
        <v>11.2</v>
      </c>
      <c r="E417" s="5">
        <f t="shared" si="7"/>
        <v>26.344079999999998</v>
      </c>
    </row>
    <row r="418" spans="1:5" x14ac:dyDescent="0.3">
      <c r="A418" s="5" t="s">
        <v>444</v>
      </c>
      <c r="B418" s="5" t="s">
        <v>1642</v>
      </c>
      <c r="C418" s="5" t="s">
        <v>146</v>
      </c>
      <c r="D418" s="5">
        <v>11.2</v>
      </c>
      <c r="E418" s="5">
        <f t="shared" si="7"/>
        <v>26.344079999999998</v>
      </c>
    </row>
    <row r="419" spans="1:5" x14ac:dyDescent="0.3">
      <c r="A419" s="5" t="s">
        <v>444</v>
      </c>
      <c r="B419" s="5" t="s">
        <v>1642</v>
      </c>
      <c r="C419" s="5" t="s">
        <v>146</v>
      </c>
      <c r="D419" s="5">
        <v>11.2</v>
      </c>
      <c r="E419" s="5">
        <f t="shared" si="7"/>
        <v>26.344079999999998</v>
      </c>
    </row>
    <row r="420" spans="1:5" x14ac:dyDescent="0.3">
      <c r="A420" s="5" t="s">
        <v>444</v>
      </c>
      <c r="B420" s="5" t="s">
        <v>1642</v>
      </c>
      <c r="C420" s="5" t="s">
        <v>146</v>
      </c>
      <c r="D420" s="5">
        <v>11.2</v>
      </c>
      <c r="E420" s="5">
        <f t="shared" si="7"/>
        <v>26.344079999999998</v>
      </c>
    </row>
    <row r="421" spans="1:5" x14ac:dyDescent="0.3">
      <c r="A421" s="5" t="s">
        <v>444</v>
      </c>
      <c r="B421" s="5" t="s">
        <v>1642</v>
      </c>
      <c r="C421" s="5" t="s">
        <v>146</v>
      </c>
      <c r="D421" s="5">
        <v>11.2</v>
      </c>
      <c r="E421" s="5">
        <f t="shared" si="7"/>
        <v>26.344079999999998</v>
      </c>
    </row>
    <row r="422" spans="1:5" x14ac:dyDescent="0.3">
      <c r="A422" s="5" t="s">
        <v>235</v>
      </c>
      <c r="B422" s="5" t="s">
        <v>236</v>
      </c>
      <c r="C422" s="5" t="s">
        <v>146</v>
      </c>
      <c r="D422" s="5">
        <v>11</v>
      </c>
      <c r="E422" s="5">
        <f t="shared" si="7"/>
        <v>25.873649999999998</v>
      </c>
    </row>
    <row r="423" spans="1:5" x14ac:dyDescent="0.3">
      <c r="A423" s="5" t="s">
        <v>785</v>
      </c>
      <c r="B423" s="5" t="s">
        <v>1618</v>
      </c>
      <c r="C423" s="5" t="s">
        <v>1460</v>
      </c>
      <c r="D423" s="5">
        <v>11</v>
      </c>
      <c r="E423" s="5">
        <f t="shared" si="7"/>
        <v>25.873649999999998</v>
      </c>
    </row>
    <row r="424" spans="1:5" x14ac:dyDescent="0.3">
      <c r="A424" s="5" t="s">
        <v>785</v>
      </c>
      <c r="B424" s="5" t="s">
        <v>1618</v>
      </c>
      <c r="C424" s="5" t="s">
        <v>1460</v>
      </c>
      <c r="D424" s="5">
        <v>11</v>
      </c>
      <c r="E424" s="5">
        <f t="shared" si="7"/>
        <v>25.873649999999998</v>
      </c>
    </row>
    <row r="425" spans="1:5" x14ac:dyDescent="0.3">
      <c r="A425" s="5" t="s">
        <v>785</v>
      </c>
      <c r="B425" s="5" t="s">
        <v>1618</v>
      </c>
      <c r="C425" s="5" t="s">
        <v>1460</v>
      </c>
      <c r="D425" s="5">
        <v>11</v>
      </c>
      <c r="E425" s="5">
        <f t="shared" si="7"/>
        <v>25.873649999999998</v>
      </c>
    </row>
    <row r="426" spans="1:5" x14ac:dyDescent="0.3">
      <c r="A426" s="5" t="s">
        <v>139</v>
      </c>
      <c r="B426" s="5" t="s">
        <v>2034</v>
      </c>
      <c r="C426" s="5" t="s">
        <v>460</v>
      </c>
      <c r="D426" s="5">
        <v>10.8</v>
      </c>
      <c r="E426" s="5">
        <f t="shared" si="7"/>
        <v>25.403220000000001</v>
      </c>
    </row>
    <row r="427" spans="1:5" x14ac:dyDescent="0.3">
      <c r="A427" s="5" t="s">
        <v>139</v>
      </c>
      <c r="B427" s="5" t="s">
        <v>2034</v>
      </c>
      <c r="C427" s="5" t="s">
        <v>460</v>
      </c>
      <c r="D427" s="5">
        <v>10.8</v>
      </c>
      <c r="E427" s="5">
        <f t="shared" si="7"/>
        <v>25.403220000000001</v>
      </c>
    </row>
    <row r="428" spans="1:5" x14ac:dyDescent="0.3">
      <c r="A428" s="5" t="s">
        <v>139</v>
      </c>
      <c r="B428" s="5" t="s">
        <v>2034</v>
      </c>
      <c r="C428" s="5" t="s">
        <v>460</v>
      </c>
      <c r="D428" s="5">
        <v>10.8</v>
      </c>
      <c r="E428" s="5">
        <f t="shared" si="7"/>
        <v>25.403220000000001</v>
      </c>
    </row>
    <row r="429" spans="1:5" x14ac:dyDescent="0.3">
      <c r="A429" s="5" t="s">
        <v>785</v>
      </c>
      <c r="B429" s="5" t="s">
        <v>2017</v>
      </c>
      <c r="C429" s="5" t="s">
        <v>460</v>
      </c>
      <c r="D429" s="5">
        <v>10.7</v>
      </c>
      <c r="E429" s="5">
        <f t="shared" si="7"/>
        <v>25.168004999999997</v>
      </c>
    </row>
    <row r="430" spans="1:5" x14ac:dyDescent="0.3">
      <c r="A430" s="5" t="s">
        <v>865</v>
      </c>
      <c r="B430" s="5" t="s">
        <v>1722</v>
      </c>
      <c r="C430" s="5" t="s">
        <v>146</v>
      </c>
      <c r="D430" s="5">
        <v>10.6</v>
      </c>
      <c r="E430" s="5">
        <f t="shared" si="7"/>
        <v>24.932789999999997</v>
      </c>
    </row>
    <row r="431" spans="1:5" x14ac:dyDescent="0.3">
      <c r="A431" s="5" t="s">
        <v>785</v>
      </c>
      <c r="B431" s="5" t="s">
        <v>2017</v>
      </c>
      <c r="C431" s="5" t="s">
        <v>460</v>
      </c>
      <c r="D431" s="5">
        <v>10.3</v>
      </c>
      <c r="E431" s="5">
        <f t="shared" si="7"/>
        <v>24.227145</v>
      </c>
    </row>
    <row r="432" spans="1:5" x14ac:dyDescent="0.3">
      <c r="A432" s="5" t="s">
        <v>235</v>
      </c>
      <c r="B432" s="5" t="s">
        <v>1163</v>
      </c>
      <c r="C432" s="5" t="s">
        <v>146</v>
      </c>
      <c r="D432" s="5">
        <v>10.199999999999999</v>
      </c>
      <c r="E432" s="5">
        <f t="shared" si="7"/>
        <v>23.991929999999996</v>
      </c>
    </row>
    <row r="433" spans="1:5" x14ac:dyDescent="0.3">
      <c r="A433" s="5" t="s">
        <v>235</v>
      </c>
      <c r="B433" s="5" t="s">
        <v>1163</v>
      </c>
      <c r="C433" s="5" t="s">
        <v>146</v>
      </c>
      <c r="D433" s="5">
        <v>10.199999999999999</v>
      </c>
      <c r="E433" s="5">
        <f t="shared" si="7"/>
        <v>23.991929999999996</v>
      </c>
    </row>
    <row r="434" spans="1:5" x14ac:dyDescent="0.3">
      <c r="A434" s="5" t="s">
        <v>193</v>
      </c>
      <c r="B434" s="5" t="s">
        <v>1325</v>
      </c>
      <c r="C434" s="5" t="s">
        <v>146</v>
      </c>
      <c r="D434" s="5">
        <v>10.199999999999999</v>
      </c>
      <c r="E434" s="5">
        <f t="shared" si="7"/>
        <v>23.991929999999996</v>
      </c>
    </row>
    <row r="435" spans="1:5" x14ac:dyDescent="0.3">
      <c r="A435" s="5" t="s">
        <v>865</v>
      </c>
      <c r="B435" s="5" t="s">
        <v>1722</v>
      </c>
      <c r="C435" s="5" t="s">
        <v>146</v>
      </c>
      <c r="D435" s="5">
        <v>10.1</v>
      </c>
      <c r="E435" s="5">
        <f t="shared" si="7"/>
        <v>23.756715</v>
      </c>
    </row>
    <row r="436" spans="1:5" x14ac:dyDescent="0.3">
      <c r="A436" s="5" t="s">
        <v>865</v>
      </c>
      <c r="B436" s="5" t="s">
        <v>1722</v>
      </c>
      <c r="C436" s="5" t="s">
        <v>146</v>
      </c>
      <c r="D436" s="5">
        <v>10.1</v>
      </c>
      <c r="E436" s="5">
        <f t="shared" si="7"/>
        <v>23.756715</v>
      </c>
    </row>
    <row r="437" spans="1:5" x14ac:dyDescent="0.3">
      <c r="A437" s="5" t="s">
        <v>679</v>
      </c>
      <c r="B437" s="5" t="s">
        <v>938</v>
      </c>
      <c r="C437" s="5" t="s">
        <v>146</v>
      </c>
      <c r="D437" s="5">
        <v>10</v>
      </c>
      <c r="E437" s="5">
        <f t="shared" si="7"/>
        <v>23.5215</v>
      </c>
    </row>
    <row r="438" spans="1:5" x14ac:dyDescent="0.3">
      <c r="A438" s="5" t="s">
        <v>193</v>
      </c>
      <c r="B438" s="5" t="s">
        <v>1325</v>
      </c>
      <c r="C438" s="5" t="s">
        <v>146</v>
      </c>
      <c r="D438" s="5">
        <v>10</v>
      </c>
      <c r="E438" s="5">
        <f t="shared" si="7"/>
        <v>23.5215</v>
      </c>
    </row>
    <row r="439" spans="1:5" x14ac:dyDescent="0.3">
      <c r="A439" s="5" t="s">
        <v>193</v>
      </c>
      <c r="B439" s="5" t="s">
        <v>1325</v>
      </c>
      <c r="C439" s="5" t="s">
        <v>146</v>
      </c>
      <c r="D439" s="5">
        <v>10</v>
      </c>
      <c r="E439" s="5">
        <f t="shared" si="7"/>
        <v>23.5215</v>
      </c>
    </row>
    <row r="440" spans="1:5" x14ac:dyDescent="0.3">
      <c r="A440" s="5" t="s">
        <v>444</v>
      </c>
      <c r="B440" s="5" t="s">
        <v>1694</v>
      </c>
      <c r="C440" s="5" t="s">
        <v>146</v>
      </c>
      <c r="D440" s="5">
        <v>9.5</v>
      </c>
      <c r="E440" s="5">
        <f t="shared" si="7"/>
        <v>22.345424999999999</v>
      </c>
    </row>
    <row r="441" spans="1:5" x14ac:dyDescent="0.3">
      <c r="A441" s="5" t="s">
        <v>444</v>
      </c>
      <c r="B441" s="5" t="s">
        <v>1694</v>
      </c>
      <c r="C441" s="5" t="s">
        <v>146</v>
      </c>
      <c r="D441" s="5">
        <v>9.5</v>
      </c>
      <c r="E441" s="5">
        <f t="shared" si="7"/>
        <v>22.345424999999999</v>
      </c>
    </row>
    <row r="442" spans="1:5" x14ac:dyDescent="0.3">
      <c r="A442" s="5" t="s">
        <v>444</v>
      </c>
      <c r="B442" s="5" t="s">
        <v>1694</v>
      </c>
      <c r="C442" s="5" t="s">
        <v>146</v>
      </c>
      <c r="D442" s="5">
        <v>9.5</v>
      </c>
      <c r="E442" s="5">
        <f t="shared" si="7"/>
        <v>22.345424999999999</v>
      </c>
    </row>
    <row r="443" spans="1:5" x14ac:dyDescent="0.3">
      <c r="A443" s="5" t="s">
        <v>444</v>
      </c>
      <c r="B443" s="5" t="s">
        <v>1694</v>
      </c>
      <c r="C443" s="5" t="s">
        <v>146</v>
      </c>
      <c r="D443" s="5">
        <v>9.5</v>
      </c>
      <c r="E443" s="5">
        <f t="shared" si="7"/>
        <v>22.345424999999999</v>
      </c>
    </row>
    <row r="444" spans="1:5" x14ac:dyDescent="0.3">
      <c r="A444" s="5" t="s">
        <v>785</v>
      </c>
      <c r="B444" s="5" t="s">
        <v>1243</v>
      </c>
      <c r="C444" s="5" t="s">
        <v>460</v>
      </c>
      <c r="D444" s="5">
        <v>9.4</v>
      </c>
      <c r="E444" s="5">
        <f t="shared" si="7"/>
        <v>22.110210000000002</v>
      </c>
    </row>
    <row r="445" spans="1:5" x14ac:dyDescent="0.3">
      <c r="A445" s="5" t="s">
        <v>785</v>
      </c>
      <c r="B445" s="5" t="s">
        <v>1538</v>
      </c>
      <c r="C445" s="5" t="s">
        <v>460</v>
      </c>
      <c r="D445" s="5">
        <v>9.4</v>
      </c>
      <c r="E445" s="5">
        <f t="shared" si="7"/>
        <v>22.110210000000002</v>
      </c>
    </row>
    <row r="446" spans="1:5" x14ac:dyDescent="0.3">
      <c r="A446" s="5" t="s">
        <v>785</v>
      </c>
      <c r="B446" s="5" t="s">
        <v>2172</v>
      </c>
      <c r="C446" s="5" t="s">
        <v>460</v>
      </c>
      <c r="D446" s="5">
        <v>9.4</v>
      </c>
      <c r="E446" s="5">
        <f t="shared" si="7"/>
        <v>22.110210000000002</v>
      </c>
    </row>
    <row r="447" spans="1:5" x14ac:dyDescent="0.3">
      <c r="A447" s="5" t="s">
        <v>785</v>
      </c>
      <c r="B447" s="5" t="s">
        <v>2172</v>
      </c>
      <c r="C447" s="5" t="s">
        <v>460</v>
      </c>
      <c r="D447" s="5">
        <v>9.4</v>
      </c>
      <c r="E447" s="5">
        <f t="shared" si="7"/>
        <v>22.110210000000002</v>
      </c>
    </row>
    <row r="448" spans="1:5" x14ac:dyDescent="0.3">
      <c r="A448" s="5" t="s">
        <v>785</v>
      </c>
      <c r="B448" s="5" t="s">
        <v>2172</v>
      </c>
      <c r="C448" s="5" t="s">
        <v>460</v>
      </c>
      <c r="D448" s="5">
        <v>9.4</v>
      </c>
      <c r="E448" s="5">
        <f t="shared" si="7"/>
        <v>22.110210000000002</v>
      </c>
    </row>
    <row r="449" spans="1:5" x14ac:dyDescent="0.3">
      <c r="A449" s="5" t="s">
        <v>679</v>
      </c>
      <c r="B449" s="5" t="s">
        <v>1769</v>
      </c>
      <c r="C449" s="5" t="s">
        <v>460</v>
      </c>
      <c r="D449" s="5">
        <v>9.3000000000000007</v>
      </c>
      <c r="E449" s="5">
        <f t="shared" si="7"/>
        <v>21.874995000000002</v>
      </c>
    </row>
    <row r="450" spans="1:5" x14ac:dyDescent="0.3">
      <c r="A450" s="5" t="s">
        <v>679</v>
      </c>
      <c r="B450" s="5" t="s">
        <v>1769</v>
      </c>
      <c r="C450" s="5" t="s">
        <v>460</v>
      </c>
      <c r="D450" s="5">
        <v>9.3000000000000007</v>
      </c>
      <c r="E450" s="5">
        <f t="shared" ref="E450:E513" si="8">D450*2.35215</f>
        <v>21.874995000000002</v>
      </c>
    </row>
    <row r="451" spans="1:5" x14ac:dyDescent="0.3">
      <c r="A451" s="5" t="s">
        <v>898</v>
      </c>
      <c r="B451" s="5" t="s">
        <v>2253</v>
      </c>
      <c r="C451" s="5" t="s">
        <v>460</v>
      </c>
      <c r="D451" s="5">
        <v>8.4</v>
      </c>
      <c r="E451" s="5">
        <f t="shared" si="8"/>
        <v>19.75806</v>
      </c>
    </row>
    <row r="452" spans="1:5" x14ac:dyDescent="0.3">
      <c r="A452" s="5" t="s">
        <v>785</v>
      </c>
      <c r="B452" s="5" t="s">
        <v>1538</v>
      </c>
      <c r="C452" s="5" t="s">
        <v>460</v>
      </c>
      <c r="D452" s="5">
        <v>8.1</v>
      </c>
      <c r="E452" s="5">
        <f t="shared" si="8"/>
        <v>19.052415</v>
      </c>
    </row>
    <row r="453" spans="1:5" x14ac:dyDescent="0.3">
      <c r="A453" s="5" t="s">
        <v>444</v>
      </c>
      <c r="B453" s="5" t="s">
        <v>1738</v>
      </c>
      <c r="C453" s="5" t="s">
        <v>146</v>
      </c>
      <c r="D453" s="5">
        <v>7.8</v>
      </c>
      <c r="E453" s="5">
        <f t="shared" si="8"/>
        <v>18.346769999999999</v>
      </c>
    </row>
    <row r="454" spans="1:5" x14ac:dyDescent="0.3">
      <c r="A454" s="5" t="s">
        <v>444</v>
      </c>
      <c r="B454" s="5" t="s">
        <v>1738</v>
      </c>
      <c r="C454" s="5" t="s">
        <v>146</v>
      </c>
      <c r="D454" s="5">
        <v>7.8</v>
      </c>
      <c r="E454" s="5">
        <f t="shared" si="8"/>
        <v>18.346769999999999</v>
      </c>
    </row>
    <row r="455" spans="1:5" x14ac:dyDescent="0.3">
      <c r="A455" s="5" t="s">
        <v>679</v>
      </c>
      <c r="B455" s="5" t="s">
        <v>1769</v>
      </c>
      <c r="C455" s="5" t="s">
        <v>460</v>
      </c>
      <c r="D455" s="5">
        <v>7.7</v>
      </c>
      <c r="E455" s="5">
        <f t="shared" si="8"/>
        <v>18.111554999999999</v>
      </c>
    </row>
    <row r="456" spans="1:5" x14ac:dyDescent="0.3">
      <c r="A456" s="5" t="s">
        <v>898</v>
      </c>
      <c r="B456" s="5" t="s">
        <v>2127</v>
      </c>
      <c r="C456" s="5" t="s">
        <v>146</v>
      </c>
      <c r="D456" s="5">
        <v>7.32</v>
      </c>
      <c r="E456" s="5">
        <f t="shared" si="8"/>
        <v>17.217738000000001</v>
      </c>
    </row>
    <row r="457" spans="1:5" x14ac:dyDescent="0.3">
      <c r="A457" s="5" t="s">
        <v>444</v>
      </c>
      <c r="B457" s="5" t="s">
        <v>968</v>
      </c>
      <c r="C457" s="5" t="s">
        <v>460</v>
      </c>
      <c r="D457" s="5">
        <v>7</v>
      </c>
      <c r="E457" s="5">
        <f t="shared" si="8"/>
        <v>16.465049999999998</v>
      </c>
    </row>
    <row r="458" spans="1:5" x14ac:dyDescent="0.3">
      <c r="A458" s="5" t="s">
        <v>444</v>
      </c>
      <c r="B458" s="5" t="s">
        <v>1885</v>
      </c>
      <c r="C458" s="5" t="s">
        <v>460</v>
      </c>
      <c r="D458" s="5">
        <v>5.3</v>
      </c>
      <c r="E458" s="5">
        <f t="shared" si="8"/>
        <v>12.466394999999999</v>
      </c>
    </row>
    <row r="459" spans="1:5" x14ac:dyDescent="0.3">
      <c r="A459" s="5" t="s">
        <v>898</v>
      </c>
      <c r="B459" s="5" t="s">
        <v>2274</v>
      </c>
      <c r="C459" s="5" t="s">
        <v>146</v>
      </c>
      <c r="D459" s="5">
        <v>4.45</v>
      </c>
      <c r="E459" s="5">
        <f t="shared" si="8"/>
        <v>10.467067500000001</v>
      </c>
    </row>
    <row r="460" spans="1:5" x14ac:dyDescent="0.3">
      <c r="A460" s="5" t="s">
        <v>139</v>
      </c>
      <c r="B460" s="5" t="s">
        <v>140</v>
      </c>
      <c r="C460" s="5" t="s">
        <v>184</v>
      </c>
      <c r="D460" s="5"/>
      <c r="E460" s="5">
        <f t="shared" si="8"/>
        <v>0</v>
      </c>
    </row>
    <row r="461" spans="1:5" x14ac:dyDescent="0.3">
      <c r="A461" s="5" t="s">
        <v>235</v>
      </c>
      <c r="B461" s="5" t="s">
        <v>236</v>
      </c>
      <c r="C461" s="5" t="s">
        <v>184</v>
      </c>
      <c r="D461" s="5"/>
      <c r="E461" s="5">
        <f t="shared" si="8"/>
        <v>0</v>
      </c>
    </row>
    <row r="462" spans="1:5" x14ac:dyDescent="0.3">
      <c r="A462" s="5" t="s">
        <v>235</v>
      </c>
      <c r="B462" s="5" t="s">
        <v>236</v>
      </c>
      <c r="C462" s="5" t="s">
        <v>184</v>
      </c>
      <c r="D462" s="5"/>
      <c r="E462" s="5">
        <f t="shared" si="8"/>
        <v>0</v>
      </c>
    </row>
    <row r="463" spans="1:5" x14ac:dyDescent="0.3">
      <c r="A463" s="5" t="s">
        <v>235</v>
      </c>
      <c r="B463" s="5" t="s">
        <v>273</v>
      </c>
      <c r="C463" s="5" t="s">
        <v>184</v>
      </c>
      <c r="D463" s="5"/>
      <c r="E463" s="5">
        <f t="shared" si="8"/>
        <v>0</v>
      </c>
    </row>
    <row r="464" spans="1:5" x14ac:dyDescent="0.3">
      <c r="A464" s="5" t="s">
        <v>235</v>
      </c>
      <c r="B464" s="5" t="s">
        <v>300</v>
      </c>
      <c r="C464" s="5" t="s">
        <v>184</v>
      </c>
      <c r="D464" s="5"/>
      <c r="E464" s="5">
        <f t="shared" si="8"/>
        <v>0</v>
      </c>
    </row>
    <row r="465" spans="1:5" x14ac:dyDescent="0.3">
      <c r="A465" s="5" t="s">
        <v>319</v>
      </c>
      <c r="B465" s="5" t="s">
        <v>320</v>
      </c>
      <c r="C465" s="5" t="s">
        <v>146</v>
      </c>
      <c r="D465" s="5"/>
      <c r="E465" s="5">
        <f t="shared" si="8"/>
        <v>0</v>
      </c>
    </row>
    <row r="466" spans="1:5" x14ac:dyDescent="0.3">
      <c r="A466" s="5" t="s">
        <v>319</v>
      </c>
      <c r="B466" s="5" t="s">
        <v>320</v>
      </c>
      <c r="C466" s="5" t="s">
        <v>146</v>
      </c>
      <c r="D466" s="5"/>
      <c r="E466" s="5">
        <f t="shared" si="8"/>
        <v>0</v>
      </c>
    </row>
    <row r="467" spans="1:5" x14ac:dyDescent="0.3">
      <c r="A467" s="5" t="s">
        <v>319</v>
      </c>
      <c r="B467" s="5" t="s">
        <v>320</v>
      </c>
      <c r="C467" s="5" t="s">
        <v>184</v>
      </c>
      <c r="D467" s="5"/>
      <c r="E467" s="5">
        <f t="shared" si="8"/>
        <v>0</v>
      </c>
    </row>
    <row r="468" spans="1:5" x14ac:dyDescent="0.3">
      <c r="A468" s="5" t="s">
        <v>319</v>
      </c>
      <c r="B468" s="5" t="s">
        <v>320</v>
      </c>
      <c r="C468" s="5" t="s">
        <v>146</v>
      </c>
      <c r="D468" s="5"/>
      <c r="E468" s="5">
        <f t="shared" si="8"/>
        <v>0</v>
      </c>
    </row>
    <row r="469" spans="1:5" x14ac:dyDescent="0.3">
      <c r="A469" s="5" t="s">
        <v>319</v>
      </c>
      <c r="B469" s="5" t="s">
        <v>320</v>
      </c>
      <c r="C469" s="5" t="s">
        <v>146</v>
      </c>
      <c r="D469" s="5"/>
      <c r="E469" s="5">
        <f t="shared" si="8"/>
        <v>0</v>
      </c>
    </row>
    <row r="470" spans="1:5" x14ac:dyDescent="0.3">
      <c r="A470" s="5" t="s">
        <v>319</v>
      </c>
      <c r="B470" s="5" t="s">
        <v>320</v>
      </c>
      <c r="C470" s="5" t="s">
        <v>184</v>
      </c>
      <c r="D470" s="5"/>
      <c r="E470" s="5">
        <f t="shared" si="8"/>
        <v>0</v>
      </c>
    </row>
    <row r="471" spans="1:5" x14ac:dyDescent="0.3">
      <c r="A471" s="5" t="s">
        <v>319</v>
      </c>
      <c r="B471" s="5" t="s">
        <v>320</v>
      </c>
      <c r="C471" s="5" t="s">
        <v>146</v>
      </c>
      <c r="D471" s="5"/>
      <c r="E471" s="5">
        <f t="shared" si="8"/>
        <v>0</v>
      </c>
    </row>
    <row r="472" spans="1:5" x14ac:dyDescent="0.3">
      <c r="A472" s="5" t="s">
        <v>319</v>
      </c>
      <c r="B472" s="5" t="s">
        <v>320</v>
      </c>
      <c r="C472" s="5" t="s">
        <v>146</v>
      </c>
      <c r="D472" s="5"/>
      <c r="E472" s="5">
        <f t="shared" si="8"/>
        <v>0</v>
      </c>
    </row>
    <row r="473" spans="1:5" x14ac:dyDescent="0.3">
      <c r="A473" s="5" t="s">
        <v>139</v>
      </c>
      <c r="B473" s="5" t="s">
        <v>360</v>
      </c>
      <c r="C473" s="5" t="s">
        <v>146</v>
      </c>
      <c r="D473" s="5"/>
      <c r="E473" s="5">
        <f t="shared" si="8"/>
        <v>0</v>
      </c>
    </row>
    <row r="474" spans="1:5" x14ac:dyDescent="0.3">
      <c r="A474" s="5" t="s">
        <v>193</v>
      </c>
      <c r="B474" s="5" t="s">
        <v>421</v>
      </c>
      <c r="C474" s="5" t="s">
        <v>146</v>
      </c>
      <c r="D474" s="5"/>
      <c r="E474" s="5">
        <f t="shared" si="8"/>
        <v>0</v>
      </c>
    </row>
    <row r="475" spans="1:5" x14ac:dyDescent="0.3">
      <c r="A475" s="5" t="s">
        <v>193</v>
      </c>
      <c r="B475" s="5" t="s">
        <v>421</v>
      </c>
      <c r="C475" s="5" t="s">
        <v>146</v>
      </c>
      <c r="D475" s="5"/>
      <c r="E475" s="5">
        <f t="shared" si="8"/>
        <v>0</v>
      </c>
    </row>
    <row r="476" spans="1:5" x14ac:dyDescent="0.3">
      <c r="A476" s="5" t="s">
        <v>193</v>
      </c>
      <c r="B476" s="5" t="s">
        <v>421</v>
      </c>
      <c r="C476" s="5" t="s">
        <v>146</v>
      </c>
      <c r="D476" s="5"/>
      <c r="E476" s="5">
        <f t="shared" si="8"/>
        <v>0</v>
      </c>
    </row>
    <row r="477" spans="1:5" x14ac:dyDescent="0.3">
      <c r="A477" s="5" t="s">
        <v>193</v>
      </c>
      <c r="B477" s="5" t="s">
        <v>421</v>
      </c>
      <c r="C477" s="5" t="s">
        <v>146</v>
      </c>
      <c r="D477" s="5"/>
      <c r="E477" s="5">
        <f t="shared" si="8"/>
        <v>0</v>
      </c>
    </row>
    <row r="478" spans="1:5" x14ac:dyDescent="0.3">
      <c r="A478" s="5" t="s">
        <v>319</v>
      </c>
      <c r="B478" s="5" t="s">
        <v>506</v>
      </c>
      <c r="C478" s="5" t="s">
        <v>508</v>
      </c>
      <c r="D478" s="5"/>
      <c r="E478" s="5">
        <f t="shared" si="8"/>
        <v>0</v>
      </c>
    </row>
    <row r="479" spans="1:5" x14ac:dyDescent="0.3">
      <c r="A479" s="5" t="s">
        <v>319</v>
      </c>
      <c r="B479" s="5" t="s">
        <v>506</v>
      </c>
      <c r="C479" s="5" t="s">
        <v>146</v>
      </c>
      <c r="D479" s="5"/>
      <c r="E479" s="5">
        <f t="shared" si="8"/>
        <v>0</v>
      </c>
    </row>
    <row r="480" spans="1:5" x14ac:dyDescent="0.3">
      <c r="A480" s="5" t="s">
        <v>319</v>
      </c>
      <c r="B480" s="5" t="s">
        <v>506</v>
      </c>
      <c r="C480" s="5" t="s">
        <v>146</v>
      </c>
      <c r="D480" s="5"/>
      <c r="E480" s="5">
        <f t="shared" si="8"/>
        <v>0</v>
      </c>
    </row>
    <row r="481" spans="1:5" x14ac:dyDescent="0.3">
      <c r="A481" s="5" t="s">
        <v>319</v>
      </c>
      <c r="B481" s="5" t="s">
        <v>506</v>
      </c>
      <c r="C481" s="5" t="s">
        <v>508</v>
      </c>
      <c r="D481" s="5"/>
      <c r="E481" s="5">
        <f t="shared" si="8"/>
        <v>0</v>
      </c>
    </row>
    <row r="482" spans="1:5" x14ac:dyDescent="0.3">
      <c r="A482" s="5" t="s">
        <v>319</v>
      </c>
      <c r="B482" s="5" t="s">
        <v>506</v>
      </c>
      <c r="C482" s="5" t="s">
        <v>460</v>
      </c>
      <c r="D482" s="5"/>
      <c r="E482" s="5">
        <f t="shared" si="8"/>
        <v>0</v>
      </c>
    </row>
    <row r="483" spans="1:5" x14ac:dyDescent="0.3">
      <c r="A483" s="5" t="s">
        <v>319</v>
      </c>
      <c r="B483" s="5" t="s">
        <v>506</v>
      </c>
      <c r="C483" s="5" t="s">
        <v>460</v>
      </c>
      <c r="D483" s="5"/>
      <c r="E483" s="5">
        <f t="shared" si="8"/>
        <v>0</v>
      </c>
    </row>
    <row r="484" spans="1:5" x14ac:dyDescent="0.3">
      <c r="A484" s="5" t="s">
        <v>235</v>
      </c>
      <c r="B484" s="5" t="s">
        <v>530</v>
      </c>
      <c r="C484" s="5" t="s">
        <v>184</v>
      </c>
      <c r="D484" s="5"/>
      <c r="E484" s="5">
        <f t="shared" si="8"/>
        <v>0</v>
      </c>
    </row>
    <row r="485" spans="1:5" x14ac:dyDescent="0.3">
      <c r="A485" s="5" t="s">
        <v>319</v>
      </c>
      <c r="B485" s="5" t="s">
        <v>588</v>
      </c>
      <c r="C485" s="5" t="s">
        <v>146</v>
      </c>
      <c r="D485" s="5"/>
      <c r="E485" s="5">
        <f t="shared" si="8"/>
        <v>0</v>
      </c>
    </row>
    <row r="486" spans="1:5" x14ac:dyDescent="0.3">
      <c r="A486" s="5" t="s">
        <v>319</v>
      </c>
      <c r="B486" s="5" t="s">
        <v>588</v>
      </c>
      <c r="C486" s="5" t="s">
        <v>146</v>
      </c>
      <c r="D486" s="5"/>
      <c r="E486" s="5">
        <f t="shared" si="8"/>
        <v>0</v>
      </c>
    </row>
    <row r="487" spans="1:5" x14ac:dyDescent="0.3">
      <c r="A487" s="5" t="s">
        <v>319</v>
      </c>
      <c r="B487" s="5" t="s">
        <v>588</v>
      </c>
      <c r="C487" s="5" t="s">
        <v>146</v>
      </c>
      <c r="D487" s="5"/>
      <c r="E487" s="5">
        <f t="shared" si="8"/>
        <v>0</v>
      </c>
    </row>
    <row r="488" spans="1:5" x14ac:dyDescent="0.3">
      <c r="A488" s="5" t="s">
        <v>319</v>
      </c>
      <c r="B488" s="5" t="s">
        <v>588</v>
      </c>
      <c r="C488" s="5" t="s">
        <v>146</v>
      </c>
      <c r="D488" s="5"/>
      <c r="E488" s="5">
        <f t="shared" si="8"/>
        <v>0</v>
      </c>
    </row>
    <row r="489" spans="1:5" x14ac:dyDescent="0.3">
      <c r="A489" s="5" t="s">
        <v>319</v>
      </c>
      <c r="B489" s="5" t="s">
        <v>588</v>
      </c>
      <c r="C489" s="5" t="s">
        <v>146</v>
      </c>
      <c r="D489" s="5"/>
      <c r="E489" s="5">
        <f t="shared" si="8"/>
        <v>0</v>
      </c>
    </row>
    <row r="490" spans="1:5" x14ac:dyDescent="0.3">
      <c r="A490" s="5" t="s">
        <v>319</v>
      </c>
      <c r="B490" s="5" t="s">
        <v>588</v>
      </c>
      <c r="C490" s="5" t="s">
        <v>146</v>
      </c>
      <c r="D490" s="5"/>
      <c r="E490" s="5">
        <f t="shared" si="8"/>
        <v>0</v>
      </c>
    </row>
    <row r="491" spans="1:5" x14ac:dyDescent="0.3">
      <c r="A491" s="5" t="s">
        <v>319</v>
      </c>
      <c r="B491" s="5" t="s">
        <v>588</v>
      </c>
      <c r="C491" s="5" t="s">
        <v>508</v>
      </c>
      <c r="D491" s="5"/>
      <c r="E491" s="5">
        <f t="shared" si="8"/>
        <v>0</v>
      </c>
    </row>
    <row r="492" spans="1:5" x14ac:dyDescent="0.3">
      <c r="A492" s="5" t="s">
        <v>319</v>
      </c>
      <c r="B492" s="5" t="s">
        <v>588</v>
      </c>
      <c r="C492" s="5" t="s">
        <v>146</v>
      </c>
      <c r="D492" s="5"/>
      <c r="E492" s="5">
        <f t="shared" si="8"/>
        <v>0</v>
      </c>
    </row>
    <row r="493" spans="1:5" x14ac:dyDescent="0.3">
      <c r="A493" s="5" t="s">
        <v>319</v>
      </c>
      <c r="B493" s="5" t="s">
        <v>588</v>
      </c>
      <c r="C493" s="5" t="s">
        <v>460</v>
      </c>
      <c r="D493" s="5"/>
      <c r="E493" s="5">
        <f t="shared" si="8"/>
        <v>0</v>
      </c>
    </row>
    <row r="494" spans="1:5" x14ac:dyDescent="0.3">
      <c r="A494" s="5" t="s">
        <v>319</v>
      </c>
      <c r="B494" s="5" t="s">
        <v>588</v>
      </c>
      <c r="C494" s="5" t="s">
        <v>460</v>
      </c>
      <c r="D494" s="5"/>
      <c r="E494" s="5">
        <f t="shared" si="8"/>
        <v>0</v>
      </c>
    </row>
    <row r="495" spans="1:5" x14ac:dyDescent="0.3">
      <c r="A495" s="5" t="s">
        <v>319</v>
      </c>
      <c r="B495" s="5" t="s">
        <v>588</v>
      </c>
      <c r="C495" s="5" t="s">
        <v>460</v>
      </c>
      <c r="D495" s="5"/>
      <c r="E495" s="5">
        <f t="shared" si="8"/>
        <v>0</v>
      </c>
    </row>
    <row r="496" spans="1:5" x14ac:dyDescent="0.3">
      <c r="A496" s="5" t="s">
        <v>319</v>
      </c>
      <c r="B496" s="5" t="s">
        <v>588</v>
      </c>
      <c r="C496" s="5" t="s">
        <v>460</v>
      </c>
      <c r="D496" s="5"/>
      <c r="E496" s="5">
        <f t="shared" si="8"/>
        <v>0</v>
      </c>
    </row>
    <row r="497" spans="1:5" x14ac:dyDescent="0.3">
      <c r="A497" s="5" t="s">
        <v>679</v>
      </c>
      <c r="B497" s="5" t="s">
        <v>680</v>
      </c>
      <c r="C497" s="5" t="s">
        <v>460</v>
      </c>
      <c r="D497" s="5"/>
      <c r="E497" s="5">
        <f t="shared" si="8"/>
        <v>0</v>
      </c>
    </row>
    <row r="498" spans="1:5" x14ac:dyDescent="0.3">
      <c r="A498" s="5" t="s">
        <v>679</v>
      </c>
      <c r="B498" s="5" t="s">
        <v>680</v>
      </c>
      <c r="C498" s="5" t="s">
        <v>460</v>
      </c>
      <c r="D498" s="5"/>
      <c r="E498" s="5">
        <f t="shared" si="8"/>
        <v>0</v>
      </c>
    </row>
    <row r="499" spans="1:5" x14ac:dyDescent="0.3">
      <c r="A499" s="5" t="s">
        <v>679</v>
      </c>
      <c r="B499" s="5" t="s">
        <v>680</v>
      </c>
      <c r="C499" s="5" t="s">
        <v>460</v>
      </c>
      <c r="D499" s="5"/>
      <c r="E499" s="5">
        <f t="shared" si="8"/>
        <v>0</v>
      </c>
    </row>
    <row r="500" spans="1:5" x14ac:dyDescent="0.3">
      <c r="A500" s="5" t="s">
        <v>679</v>
      </c>
      <c r="B500" s="5" t="s">
        <v>680</v>
      </c>
      <c r="C500" s="5" t="s">
        <v>146</v>
      </c>
      <c r="D500" s="5"/>
      <c r="E500" s="5">
        <f t="shared" si="8"/>
        <v>0</v>
      </c>
    </row>
    <row r="501" spans="1:5" x14ac:dyDescent="0.3">
      <c r="A501" s="5" t="s">
        <v>679</v>
      </c>
      <c r="B501" s="5" t="s">
        <v>680</v>
      </c>
      <c r="C501" s="5" t="s">
        <v>146</v>
      </c>
      <c r="D501" s="5"/>
      <c r="E501" s="5">
        <f t="shared" si="8"/>
        <v>0</v>
      </c>
    </row>
    <row r="502" spans="1:5" x14ac:dyDescent="0.3">
      <c r="A502" s="5" t="s">
        <v>679</v>
      </c>
      <c r="B502" s="5" t="s">
        <v>680</v>
      </c>
      <c r="C502" s="5" t="s">
        <v>146</v>
      </c>
      <c r="D502" s="5"/>
      <c r="E502" s="5">
        <f t="shared" si="8"/>
        <v>0</v>
      </c>
    </row>
    <row r="503" spans="1:5" x14ac:dyDescent="0.3">
      <c r="A503" s="5" t="s">
        <v>679</v>
      </c>
      <c r="B503" s="5" t="s">
        <v>680</v>
      </c>
      <c r="C503" s="5" t="s">
        <v>146</v>
      </c>
      <c r="D503" s="5"/>
      <c r="E503" s="5">
        <f t="shared" si="8"/>
        <v>0</v>
      </c>
    </row>
    <row r="504" spans="1:5" x14ac:dyDescent="0.3">
      <c r="A504" s="5" t="s">
        <v>679</v>
      </c>
      <c r="B504" s="5" t="s">
        <v>680</v>
      </c>
      <c r="C504" s="5" t="s">
        <v>460</v>
      </c>
      <c r="D504" s="5"/>
      <c r="E504" s="5">
        <f t="shared" si="8"/>
        <v>0</v>
      </c>
    </row>
    <row r="505" spans="1:5" x14ac:dyDescent="0.3">
      <c r="A505" s="5" t="s">
        <v>615</v>
      </c>
      <c r="B505" s="5" t="s">
        <v>714</v>
      </c>
      <c r="C505" s="5" t="s">
        <v>146</v>
      </c>
      <c r="D505" s="5"/>
      <c r="E505" s="5">
        <f t="shared" si="8"/>
        <v>0</v>
      </c>
    </row>
    <row r="506" spans="1:5" x14ac:dyDescent="0.3">
      <c r="A506" s="5" t="s">
        <v>615</v>
      </c>
      <c r="B506" s="5" t="s">
        <v>714</v>
      </c>
      <c r="C506" s="5" t="s">
        <v>146</v>
      </c>
      <c r="D506" s="5"/>
      <c r="E506" s="5">
        <f t="shared" si="8"/>
        <v>0</v>
      </c>
    </row>
    <row r="507" spans="1:5" x14ac:dyDescent="0.3">
      <c r="A507" s="5" t="s">
        <v>615</v>
      </c>
      <c r="B507" s="5" t="s">
        <v>714</v>
      </c>
      <c r="C507" s="5" t="s">
        <v>146</v>
      </c>
      <c r="D507" s="5"/>
      <c r="E507" s="5">
        <f t="shared" si="8"/>
        <v>0</v>
      </c>
    </row>
    <row r="508" spans="1:5" x14ac:dyDescent="0.3">
      <c r="A508" s="5" t="s">
        <v>679</v>
      </c>
      <c r="B508" s="5" t="s">
        <v>739</v>
      </c>
      <c r="C508" s="5" t="s">
        <v>146</v>
      </c>
      <c r="D508" s="5"/>
      <c r="E508" s="5">
        <f t="shared" si="8"/>
        <v>0</v>
      </c>
    </row>
    <row r="509" spans="1:5" x14ac:dyDescent="0.3">
      <c r="A509" s="5" t="s">
        <v>679</v>
      </c>
      <c r="B509" s="5" t="s">
        <v>739</v>
      </c>
      <c r="C509" s="5" t="s">
        <v>146</v>
      </c>
      <c r="D509" s="5"/>
      <c r="E509" s="5">
        <f t="shared" si="8"/>
        <v>0</v>
      </c>
    </row>
    <row r="510" spans="1:5" x14ac:dyDescent="0.3">
      <c r="A510" s="5" t="s">
        <v>679</v>
      </c>
      <c r="B510" s="5" t="s">
        <v>739</v>
      </c>
      <c r="C510" s="5" t="s">
        <v>146</v>
      </c>
      <c r="D510" s="5"/>
      <c r="E510" s="5">
        <f t="shared" si="8"/>
        <v>0</v>
      </c>
    </row>
    <row r="511" spans="1:5" x14ac:dyDescent="0.3">
      <c r="A511" s="5" t="s">
        <v>679</v>
      </c>
      <c r="B511" s="5" t="s">
        <v>739</v>
      </c>
      <c r="C511" s="5" t="s">
        <v>460</v>
      </c>
      <c r="D511" s="5"/>
      <c r="E511" s="5">
        <f t="shared" si="8"/>
        <v>0</v>
      </c>
    </row>
    <row r="512" spans="1:5" x14ac:dyDescent="0.3">
      <c r="A512" s="5" t="s">
        <v>679</v>
      </c>
      <c r="B512" s="5" t="s">
        <v>739</v>
      </c>
      <c r="C512" s="5" t="s">
        <v>460</v>
      </c>
      <c r="D512" s="5"/>
      <c r="E512" s="5">
        <f t="shared" si="8"/>
        <v>0</v>
      </c>
    </row>
    <row r="513" spans="1:5" x14ac:dyDescent="0.3">
      <c r="A513" s="5" t="s">
        <v>679</v>
      </c>
      <c r="B513" s="5" t="s">
        <v>739</v>
      </c>
      <c r="C513" s="5" t="s">
        <v>460</v>
      </c>
      <c r="D513" s="5"/>
      <c r="E513" s="5">
        <f t="shared" si="8"/>
        <v>0</v>
      </c>
    </row>
    <row r="514" spans="1:5" x14ac:dyDescent="0.3">
      <c r="A514" s="5" t="s">
        <v>679</v>
      </c>
      <c r="B514" s="5" t="s">
        <v>739</v>
      </c>
      <c r="C514" s="5" t="s">
        <v>460</v>
      </c>
      <c r="D514" s="5"/>
      <c r="E514" s="5">
        <f t="shared" ref="E514:E577" si="9">D514*2.35215</f>
        <v>0</v>
      </c>
    </row>
    <row r="515" spans="1:5" x14ac:dyDescent="0.3">
      <c r="A515" s="5" t="s">
        <v>679</v>
      </c>
      <c r="B515" s="5" t="s">
        <v>739</v>
      </c>
      <c r="C515" s="5" t="s">
        <v>460</v>
      </c>
      <c r="D515" s="5"/>
      <c r="E515" s="5">
        <f t="shared" si="9"/>
        <v>0</v>
      </c>
    </row>
    <row r="516" spans="1:5" x14ac:dyDescent="0.3">
      <c r="A516" s="5" t="s">
        <v>679</v>
      </c>
      <c r="B516" s="5" t="s">
        <v>739</v>
      </c>
      <c r="C516" s="5" t="s">
        <v>146</v>
      </c>
      <c r="D516" s="5"/>
      <c r="E516" s="5">
        <f t="shared" si="9"/>
        <v>0</v>
      </c>
    </row>
    <row r="517" spans="1:5" x14ac:dyDescent="0.3">
      <c r="A517" s="5" t="s">
        <v>679</v>
      </c>
      <c r="B517" s="5" t="s">
        <v>739</v>
      </c>
      <c r="C517" s="5" t="s">
        <v>146</v>
      </c>
      <c r="D517" s="5"/>
      <c r="E517" s="5">
        <f t="shared" si="9"/>
        <v>0</v>
      </c>
    </row>
    <row r="518" spans="1:5" x14ac:dyDescent="0.3">
      <c r="A518" s="5" t="s">
        <v>679</v>
      </c>
      <c r="B518" s="5" t="s">
        <v>739</v>
      </c>
      <c r="C518" s="5" t="s">
        <v>184</v>
      </c>
      <c r="D518" s="5"/>
      <c r="E518" s="5">
        <f t="shared" si="9"/>
        <v>0</v>
      </c>
    </row>
    <row r="519" spans="1:5" x14ac:dyDescent="0.3">
      <c r="A519" s="5" t="s">
        <v>679</v>
      </c>
      <c r="B519" s="5" t="s">
        <v>739</v>
      </c>
      <c r="C519" s="5" t="s">
        <v>146</v>
      </c>
      <c r="D519" s="5"/>
      <c r="E519" s="5">
        <f t="shared" si="9"/>
        <v>0</v>
      </c>
    </row>
    <row r="520" spans="1:5" x14ac:dyDescent="0.3">
      <c r="A520" s="5" t="s">
        <v>679</v>
      </c>
      <c r="B520" s="5" t="s">
        <v>739</v>
      </c>
      <c r="C520" s="5" t="s">
        <v>460</v>
      </c>
      <c r="D520" s="5"/>
      <c r="E520" s="5">
        <f t="shared" si="9"/>
        <v>0</v>
      </c>
    </row>
    <row r="521" spans="1:5" x14ac:dyDescent="0.3">
      <c r="A521" s="5" t="s">
        <v>444</v>
      </c>
      <c r="B521" s="5" t="s">
        <v>801</v>
      </c>
      <c r="C521" s="5" t="s">
        <v>146</v>
      </c>
      <c r="D521" s="5"/>
      <c r="E521" s="5">
        <f t="shared" si="9"/>
        <v>0</v>
      </c>
    </row>
    <row r="522" spans="1:5" x14ac:dyDescent="0.3">
      <c r="A522" s="5" t="s">
        <v>444</v>
      </c>
      <c r="B522" s="5" t="s">
        <v>801</v>
      </c>
      <c r="C522" s="5" t="s">
        <v>146</v>
      </c>
      <c r="D522" s="5"/>
      <c r="E522" s="5">
        <f t="shared" si="9"/>
        <v>0</v>
      </c>
    </row>
    <row r="523" spans="1:5" x14ac:dyDescent="0.3">
      <c r="A523" s="5" t="s">
        <v>444</v>
      </c>
      <c r="B523" s="5" t="s">
        <v>801</v>
      </c>
      <c r="C523" s="5" t="s">
        <v>146</v>
      </c>
      <c r="D523" s="5"/>
      <c r="E523" s="5">
        <f t="shared" si="9"/>
        <v>0</v>
      </c>
    </row>
    <row r="524" spans="1:5" x14ac:dyDescent="0.3">
      <c r="A524" s="5" t="s">
        <v>444</v>
      </c>
      <c r="B524" s="5" t="s">
        <v>801</v>
      </c>
      <c r="C524" s="5" t="s">
        <v>146</v>
      </c>
      <c r="D524" s="5"/>
      <c r="E524" s="5">
        <f t="shared" si="9"/>
        <v>0</v>
      </c>
    </row>
    <row r="525" spans="1:5" x14ac:dyDescent="0.3">
      <c r="A525" s="5" t="s">
        <v>444</v>
      </c>
      <c r="B525" s="5" t="s">
        <v>801</v>
      </c>
      <c r="C525" s="5" t="s">
        <v>146</v>
      </c>
      <c r="D525" s="5"/>
      <c r="E525" s="5">
        <f t="shared" si="9"/>
        <v>0</v>
      </c>
    </row>
    <row r="526" spans="1:5" x14ac:dyDescent="0.3">
      <c r="A526" s="5" t="s">
        <v>785</v>
      </c>
      <c r="B526" s="5" t="s">
        <v>821</v>
      </c>
      <c r="C526" s="5" t="s">
        <v>460</v>
      </c>
      <c r="D526" s="5"/>
      <c r="E526" s="5">
        <f t="shared" si="9"/>
        <v>0</v>
      </c>
    </row>
    <row r="527" spans="1:5" x14ac:dyDescent="0.3">
      <c r="A527" s="5" t="s">
        <v>785</v>
      </c>
      <c r="B527" s="5" t="s">
        <v>821</v>
      </c>
      <c r="C527" s="5" t="s">
        <v>460</v>
      </c>
      <c r="D527" s="5"/>
      <c r="E527" s="5">
        <f t="shared" si="9"/>
        <v>0</v>
      </c>
    </row>
    <row r="528" spans="1:5" x14ac:dyDescent="0.3">
      <c r="A528" s="5" t="s">
        <v>615</v>
      </c>
      <c r="B528" s="5" t="s">
        <v>844</v>
      </c>
      <c r="C528" s="5" t="s">
        <v>460</v>
      </c>
      <c r="D528" s="5"/>
      <c r="E528" s="5">
        <f t="shared" si="9"/>
        <v>0</v>
      </c>
    </row>
    <row r="529" spans="1:5" x14ac:dyDescent="0.3">
      <c r="A529" s="5" t="s">
        <v>615</v>
      </c>
      <c r="B529" s="5" t="s">
        <v>844</v>
      </c>
      <c r="C529" s="5" t="s">
        <v>460</v>
      </c>
      <c r="D529" s="5"/>
      <c r="E529" s="5">
        <f t="shared" si="9"/>
        <v>0</v>
      </c>
    </row>
    <row r="530" spans="1:5" x14ac:dyDescent="0.3">
      <c r="A530" s="5" t="s">
        <v>898</v>
      </c>
      <c r="B530" s="5" t="s">
        <v>918</v>
      </c>
      <c r="C530" s="5" t="s">
        <v>460</v>
      </c>
      <c r="D530" s="5"/>
      <c r="E530" s="5">
        <f t="shared" si="9"/>
        <v>0</v>
      </c>
    </row>
    <row r="531" spans="1:5" x14ac:dyDescent="0.3">
      <c r="A531" s="5" t="s">
        <v>898</v>
      </c>
      <c r="B531" s="5" t="s">
        <v>918</v>
      </c>
      <c r="C531" s="5" t="s">
        <v>460</v>
      </c>
      <c r="D531" s="5"/>
      <c r="E531" s="5">
        <f t="shared" si="9"/>
        <v>0</v>
      </c>
    </row>
    <row r="532" spans="1:5" x14ac:dyDescent="0.3">
      <c r="A532" s="5" t="s">
        <v>898</v>
      </c>
      <c r="B532" s="5" t="s">
        <v>918</v>
      </c>
      <c r="C532" s="5" t="s">
        <v>146</v>
      </c>
      <c r="D532" s="5"/>
      <c r="E532" s="5">
        <f t="shared" si="9"/>
        <v>0</v>
      </c>
    </row>
    <row r="533" spans="1:5" x14ac:dyDescent="0.3">
      <c r="A533" s="5" t="s">
        <v>898</v>
      </c>
      <c r="B533" s="5" t="s">
        <v>980</v>
      </c>
      <c r="C533" s="5" t="s">
        <v>146</v>
      </c>
      <c r="D533" s="5"/>
      <c r="E533" s="5">
        <f t="shared" si="9"/>
        <v>0</v>
      </c>
    </row>
    <row r="534" spans="1:5" x14ac:dyDescent="0.3">
      <c r="A534" s="5" t="s">
        <v>898</v>
      </c>
      <c r="B534" s="5" t="s">
        <v>980</v>
      </c>
      <c r="C534" s="5" t="s">
        <v>1004</v>
      </c>
      <c r="D534" s="5"/>
      <c r="E534" s="5">
        <f t="shared" si="9"/>
        <v>0</v>
      </c>
    </row>
    <row r="535" spans="1:5" x14ac:dyDescent="0.3">
      <c r="A535" s="5" t="s">
        <v>898</v>
      </c>
      <c r="B535" s="5" t="s">
        <v>980</v>
      </c>
      <c r="C535" s="5" t="s">
        <v>146</v>
      </c>
      <c r="D535" s="5"/>
      <c r="E535" s="5">
        <f t="shared" si="9"/>
        <v>0</v>
      </c>
    </row>
    <row r="536" spans="1:5" x14ac:dyDescent="0.3">
      <c r="A536" s="5" t="s">
        <v>235</v>
      </c>
      <c r="B536" s="5" t="s">
        <v>1019</v>
      </c>
      <c r="C536" s="5" t="s">
        <v>146</v>
      </c>
      <c r="D536" s="5"/>
      <c r="E536" s="5">
        <f t="shared" si="9"/>
        <v>0</v>
      </c>
    </row>
    <row r="537" spans="1:5" x14ac:dyDescent="0.3">
      <c r="A537" s="5" t="s">
        <v>235</v>
      </c>
      <c r="B537" s="5" t="s">
        <v>1019</v>
      </c>
      <c r="C537" s="5" t="s">
        <v>146</v>
      </c>
      <c r="D537" s="5"/>
      <c r="E537" s="5">
        <f t="shared" si="9"/>
        <v>0</v>
      </c>
    </row>
    <row r="538" spans="1:5" x14ac:dyDescent="0.3">
      <c r="A538" s="5" t="s">
        <v>235</v>
      </c>
      <c r="B538" s="5" t="s">
        <v>1019</v>
      </c>
      <c r="C538" s="5" t="s">
        <v>146</v>
      </c>
      <c r="D538" s="5"/>
      <c r="E538" s="5">
        <f t="shared" si="9"/>
        <v>0</v>
      </c>
    </row>
    <row r="539" spans="1:5" x14ac:dyDescent="0.3">
      <c r="A539" s="5" t="s">
        <v>235</v>
      </c>
      <c r="B539" s="5" t="s">
        <v>1019</v>
      </c>
      <c r="C539" s="5" t="s">
        <v>146</v>
      </c>
      <c r="D539" s="5"/>
      <c r="E539" s="5">
        <f t="shared" si="9"/>
        <v>0</v>
      </c>
    </row>
    <row r="540" spans="1:5" x14ac:dyDescent="0.3">
      <c r="A540" s="5" t="s">
        <v>235</v>
      </c>
      <c r="B540" s="5" t="s">
        <v>1019</v>
      </c>
      <c r="C540" s="5" t="s">
        <v>146</v>
      </c>
      <c r="D540" s="5"/>
      <c r="E540" s="5">
        <f t="shared" si="9"/>
        <v>0</v>
      </c>
    </row>
    <row r="541" spans="1:5" x14ac:dyDescent="0.3">
      <c r="A541" s="5" t="s">
        <v>235</v>
      </c>
      <c r="B541" s="5" t="s">
        <v>1019</v>
      </c>
      <c r="C541" s="5" t="s">
        <v>508</v>
      </c>
      <c r="D541" s="5"/>
      <c r="E541" s="5">
        <f t="shared" si="9"/>
        <v>0</v>
      </c>
    </row>
    <row r="542" spans="1:5" x14ac:dyDescent="0.3">
      <c r="A542" s="5" t="s">
        <v>235</v>
      </c>
      <c r="B542" s="5" t="s">
        <v>1019</v>
      </c>
      <c r="C542" s="5" t="s">
        <v>508</v>
      </c>
      <c r="D542" s="5"/>
      <c r="E542" s="5">
        <f t="shared" si="9"/>
        <v>0</v>
      </c>
    </row>
    <row r="543" spans="1:5" x14ac:dyDescent="0.3">
      <c r="A543" s="5" t="s">
        <v>235</v>
      </c>
      <c r="B543" s="5" t="s">
        <v>1019</v>
      </c>
      <c r="C543" s="5" t="s">
        <v>146</v>
      </c>
      <c r="D543" s="5"/>
      <c r="E543" s="5">
        <f t="shared" si="9"/>
        <v>0</v>
      </c>
    </row>
    <row r="544" spans="1:5" x14ac:dyDescent="0.3">
      <c r="A544" s="5" t="s">
        <v>235</v>
      </c>
      <c r="B544" s="5" t="s">
        <v>1039</v>
      </c>
      <c r="C544" s="5" t="s">
        <v>146</v>
      </c>
      <c r="D544" s="5"/>
      <c r="E544" s="5">
        <f t="shared" si="9"/>
        <v>0</v>
      </c>
    </row>
    <row r="545" spans="1:5" x14ac:dyDescent="0.3">
      <c r="A545" s="5" t="s">
        <v>235</v>
      </c>
      <c r="B545" s="5" t="s">
        <v>1039</v>
      </c>
      <c r="C545" s="5" t="s">
        <v>146</v>
      </c>
      <c r="D545" s="5"/>
      <c r="E545" s="5">
        <f t="shared" si="9"/>
        <v>0</v>
      </c>
    </row>
    <row r="546" spans="1:5" x14ac:dyDescent="0.3">
      <c r="A546" s="5" t="s">
        <v>235</v>
      </c>
      <c r="B546" s="5" t="s">
        <v>1039</v>
      </c>
      <c r="C546" s="5" t="s">
        <v>146</v>
      </c>
      <c r="D546" s="5"/>
      <c r="E546" s="5">
        <f t="shared" si="9"/>
        <v>0</v>
      </c>
    </row>
    <row r="547" spans="1:5" x14ac:dyDescent="0.3">
      <c r="A547" s="5" t="s">
        <v>235</v>
      </c>
      <c r="B547" s="5" t="s">
        <v>1039</v>
      </c>
      <c r="C547" s="5" t="s">
        <v>146</v>
      </c>
      <c r="D547" s="5"/>
      <c r="E547" s="5">
        <f t="shared" si="9"/>
        <v>0</v>
      </c>
    </row>
    <row r="548" spans="1:5" x14ac:dyDescent="0.3">
      <c r="A548" s="5" t="s">
        <v>235</v>
      </c>
      <c r="B548" s="5" t="s">
        <v>1039</v>
      </c>
      <c r="C548" s="5" t="s">
        <v>146</v>
      </c>
      <c r="D548" s="5"/>
      <c r="E548" s="5">
        <f t="shared" si="9"/>
        <v>0</v>
      </c>
    </row>
    <row r="549" spans="1:5" x14ac:dyDescent="0.3">
      <c r="A549" s="5" t="s">
        <v>235</v>
      </c>
      <c r="B549" s="5" t="s">
        <v>1039</v>
      </c>
      <c r="C549" s="5" t="s">
        <v>146</v>
      </c>
      <c r="D549" s="5"/>
      <c r="E549" s="5">
        <f t="shared" si="9"/>
        <v>0</v>
      </c>
    </row>
    <row r="550" spans="1:5" x14ac:dyDescent="0.3">
      <c r="A550" s="5" t="s">
        <v>235</v>
      </c>
      <c r="B550" s="5" t="s">
        <v>1039</v>
      </c>
      <c r="C550" s="5" t="s">
        <v>146</v>
      </c>
      <c r="D550" s="5"/>
      <c r="E550" s="5">
        <f t="shared" si="9"/>
        <v>0</v>
      </c>
    </row>
    <row r="551" spans="1:5" x14ac:dyDescent="0.3">
      <c r="A551" s="5" t="s">
        <v>235</v>
      </c>
      <c r="B551" s="5" t="s">
        <v>1039</v>
      </c>
      <c r="C551" s="5" t="s">
        <v>146</v>
      </c>
      <c r="D551" s="5"/>
      <c r="E551" s="5">
        <f t="shared" si="9"/>
        <v>0</v>
      </c>
    </row>
    <row r="552" spans="1:5" x14ac:dyDescent="0.3">
      <c r="A552" s="5" t="s">
        <v>235</v>
      </c>
      <c r="B552" s="5" t="s">
        <v>1039</v>
      </c>
      <c r="C552" s="5" t="s">
        <v>146</v>
      </c>
      <c r="D552" s="5"/>
      <c r="E552" s="5">
        <f t="shared" si="9"/>
        <v>0</v>
      </c>
    </row>
    <row r="553" spans="1:5" x14ac:dyDescent="0.3">
      <c r="A553" s="5" t="s">
        <v>235</v>
      </c>
      <c r="B553" s="5" t="s">
        <v>1039</v>
      </c>
      <c r="C553" s="5" t="s">
        <v>146</v>
      </c>
      <c r="D553" s="5"/>
      <c r="E553" s="5">
        <f t="shared" si="9"/>
        <v>0</v>
      </c>
    </row>
    <row r="554" spans="1:5" x14ac:dyDescent="0.3">
      <c r="A554" s="5" t="s">
        <v>235</v>
      </c>
      <c r="B554" s="5" t="s">
        <v>1051</v>
      </c>
      <c r="C554" s="5" t="s">
        <v>184</v>
      </c>
      <c r="D554" s="5"/>
      <c r="E554" s="5">
        <f t="shared" si="9"/>
        <v>0</v>
      </c>
    </row>
    <row r="555" spans="1:5" x14ac:dyDescent="0.3">
      <c r="A555" s="5" t="s">
        <v>319</v>
      </c>
      <c r="B555" s="5" t="s">
        <v>1060</v>
      </c>
      <c r="C555" s="5" t="s">
        <v>184</v>
      </c>
      <c r="D555" s="5"/>
      <c r="E555" s="5">
        <f t="shared" si="9"/>
        <v>0</v>
      </c>
    </row>
    <row r="556" spans="1:5" x14ac:dyDescent="0.3">
      <c r="A556" s="5" t="s">
        <v>319</v>
      </c>
      <c r="B556" s="5" t="s">
        <v>1060</v>
      </c>
      <c r="C556" s="5" t="s">
        <v>184</v>
      </c>
      <c r="D556" s="5"/>
      <c r="E556" s="5">
        <f t="shared" si="9"/>
        <v>0</v>
      </c>
    </row>
    <row r="557" spans="1:5" x14ac:dyDescent="0.3">
      <c r="A557" s="5" t="s">
        <v>235</v>
      </c>
      <c r="B557" s="5" t="s">
        <v>1108</v>
      </c>
      <c r="C557" s="5" t="s">
        <v>146</v>
      </c>
      <c r="D557" s="5"/>
      <c r="E557" s="5">
        <f t="shared" si="9"/>
        <v>0</v>
      </c>
    </row>
    <row r="558" spans="1:5" x14ac:dyDescent="0.3">
      <c r="A558" s="5" t="s">
        <v>235</v>
      </c>
      <c r="B558" s="5" t="s">
        <v>1108</v>
      </c>
      <c r="C558" s="5" t="s">
        <v>146</v>
      </c>
      <c r="D558" s="5"/>
      <c r="E558" s="5">
        <f t="shared" si="9"/>
        <v>0</v>
      </c>
    </row>
    <row r="559" spans="1:5" x14ac:dyDescent="0.3">
      <c r="A559" s="5" t="s">
        <v>235</v>
      </c>
      <c r="B559" s="5" t="s">
        <v>1108</v>
      </c>
      <c r="C559" s="5" t="s">
        <v>146</v>
      </c>
      <c r="D559" s="5"/>
      <c r="E559" s="5">
        <f t="shared" si="9"/>
        <v>0</v>
      </c>
    </row>
    <row r="560" spans="1:5" x14ac:dyDescent="0.3">
      <c r="A560" s="5" t="s">
        <v>235</v>
      </c>
      <c r="B560" s="5" t="s">
        <v>1108</v>
      </c>
      <c r="C560" s="5" t="s">
        <v>146</v>
      </c>
      <c r="D560" s="5"/>
      <c r="E560" s="5">
        <f t="shared" si="9"/>
        <v>0</v>
      </c>
    </row>
    <row r="561" spans="1:5" x14ac:dyDescent="0.3">
      <c r="A561" s="5" t="s">
        <v>235</v>
      </c>
      <c r="B561" s="5" t="s">
        <v>1108</v>
      </c>
      <c r="C561" s="5" t="s">
        <v>146</v>
      </c>
      <c r="D561" s="5"/>
      <c r="E561" s="5">
        <f t="shared" si="9"/>
        <v>0</v>
      </c>
    </row>
    <row r="562" spans="1:5" x14ac:dyDescent="0.3">
      <c r="A562" s="5" t="s">
        <v>235</v>
      </c>
      <c r="B562" s="5" t="s">
        <v>1108</v>
      </c>
      <c r="C562" s="5" t="s">
        <v>460</v>
      </c>
      <c r="D562" s="5"/>
      <c r="E562" s="5">
        <f t="shared" si="9"/>
        <v>0</v>
      </c>
    </row>
    <row r="563" spans="1:5" x14ac:dyDescent="0.3">
      <c r="A563" s="5" t="s">
        <v>235</v>
      </c>
      <c r="B563" s="5" t="s">
        <v>1108</v>
      </c>
      <c r="C563" s="5" t="s">
        <v>460</v>
      </c>
      <c r="D563" s="5"/>
      <c r="E563" s="5">
        <f t="shared" si="9"/>
        <v>0</v>
      </c>
    </row>
    <row r="564" spans="1:5" x14ac:dyDescent="0.3">
      <c r="A564" s="5" t="s">
        <v>235</v>
      </c>
      <c r="B564" s="5" t="s">
        <v>1108</v>
      </c>
      <c r="C564" s="5" t="s">
        <v>460</v>
      </c>
      <c r="D564" s="5"/>
      <c r="E564" s="5">
        <f t="shared" si="9"/>
        <v>0</v>
      </c>
    </row>
    <row r="565" spans="1:5" x14ac:dyDescent="0.3">
      <c r="A565" s="5" t="s">
        <v>235</v>
      </c>
      <c r="B565" s="5" t="s">
        <v>1108</v>
      </c>
      <c r="C565" s="5" t="s">
        <v>460</v>
      </c>
      <c r="D565" s="5"/>
      <c r="E565" s="5">
        <f t="shared" si="9"/>
        <v>0</v>
      </c>
    </row>
    <row r="566" spans="1:5" x14ac:dyDescent="0.3">
      <c r="A566" s="5" t="s">
        <v>235</v>
      </c>
      <c r="B566" s="5" t="s">
        <v>1108</v>
      </c>
      <c r="C566" s="5" t="s">
        <v>460</v>
      </c>
      <c r="D566" s="5"/>
      <c r="E566" s="5">
        <f t="shared" si="9"/>
        <v>0</v>
      </c>
    </row>
    <row r="567" spans="1:5" x14ac:dyDescent="0.3">
      <c r="A567" s="5" t="s">
        <v>235</v>
      </c>
      <c r="B567" s="5" t="s">
        <v>1108</v>
      </c>
      <c r="C567" s="5" t="s">
        <v>460</v>
      </c>
      <c r="D567" s="5"/>
      <c r="E567" s="5">
        <f t="shared" si="9"/>
        <v>0</v>
      </c>
    </row>
    <row r="568" spans="1:5" x14ac:dyDescent="0.3">
      <c r="A568" s="5" t="s">
        <v>235</v>
      </c>
      <c r="B568" s="5" t="s">
        <v>1108</v>
      </c>
      <c r="C568" s="5" t="s">
        <v>146</v>
      </c>
      <c r="D568" s="5"/>
      <c r="E568" s="5">
        <f t="shared" si="9"/>
        <v>0</v>
      </c>
    </row>
    <row r="569" spans="1:5" x14ac:dyDescent="0.3">
      <c r="A569" s="5" t="s">
        <v>235</v>
      </c>
      <c r="B569" s="5" t="s">
        <v>1108</v>
      </c>
      <c r="C569" s="5" t="s">
        <v>460</v>
      </c>
      <c r="D569" s="5"/>
      <c r="E569" s="5">
        <f t="shared" si="9"/>
        <v>0</v>
      </c>
    </row>
    <row r="570" spans="1:5" x14ac:dyDescent="0.3">
      <c r="A570" s="5" t="s">
        <v>139</v>
      </c>
      <c r="B570" s="5" t="s">
        <v>1121</v>
      </c>
      <c r="C570" s="5" t="s">
        <v>146</v>
      </c>
      <c r="D570" s="5"/>
      <c r="E570" s="5">
        <f t="shared" si="9"/>
        <v>0</v>
      </c>
    </row>
    <row r="571" spans="1:5" x14ac:dyDescent="0.3">
      <c r="A571" s="5" t="s">
        <v>139</v>
      </c>
      <c r="B571" s="5" t="s">
        <v>1121</v>
      </c>
      <c r="C571" s="5" t="s">
        <v>146</v>
      </c>
      <c r="D571" s="5"/>
      <c r="E571" s="5">
        <f t="shared" si="9"/>
        <v>0</v>
      </c>
    </row>
    <row r="572" spans="1:5" x14ac:dyDescent="0.3">
      <c r="A572" s="5" t="s">
        <v>139</v>
      </c>
      <c r="B572" s="5" t="s">
        <v>1121</v>
      </c>
      <c r="C572" s="5" t="s">
        <v>146</v>
      </c>
      <c r="D572" s="5"/>
      <c r="E572" s="5">
        <f t="shared" si="9"/>
        <v>0</v>
      </c>
    </row>
    <row r="573" spans="1:5" x14ac:dyDescent="0.3">
      <c r="A573" s="5" t="s">
        <v>139</v>
      </c>
      <c r="B573" s="5" t="s">
        <v>1121</v>
      </c>
      <c r="C573" s="5" t="s">
        <v>146</v>
      </c>
      <c r="D573" s="5"/>
      <c r="E573" s="5">
        <f t="shared" si="9"/>
        <v>0</v>
      </c>
    </row>
    <row r="574" spans="1:5" x14ac:dyDescent="0.3">
      <c r="A574" s="5" t="s">
        <v>139</v>
      </c>
      <c r="B574" s="5" t="s">
        <v>1121</v>
      </c>
      <c r="C574" s="5" t="s">
        <v>146</v>
      </c>
      <c r="D574" s="5"/>
      <c r="E574" s="5">
        <f t="shared" si="9"/>
        <v>0</v>
      </c>
    </row>
    <row r="575" spans="1:5" x14ac:dyDescent="0.3">
      <c r="A575" s="5" t="s">
        <v>139</v>
      </c>
      <c r="B575" s="5" t="s">
        <v>1121</v>
      </c>
      <c r="C575" s="5" t="s">
        <v>460</v>
      </c>
      <c r="D575" s="5"/>
      <c r="E575" s="5">
        <f t="shared" si="9"/>
        <v>0</v>
      </c>
    </row>
    <row r="576" spans="1:5" x14ac:dyDescent="0.3">
      <c r="A576" s="5" t="s">
        <v>139</v>
      </c>
      <c r="B576" s="5" t="s">
        <v>1121</v>
      </c>
      <c r="C576" s="5" t="s">
        <v>460</v>
      </c>
      <c r="D576" s="5"/>
      <c r="E576" s="5">
        <f t="shared" si="9"/>
        <v>0</v>
      </c>
    </row>
    <row r="577" spans="1:5" x14ac:dyDescent="0.3">
      <c r="A577" s="5" t="s">
        <v>139</v>
      </c>
      <c r="B577" s="5" t="s">
        <v>1121</v>
      </c>
      <c r="C577" s="5" t="s">
        <v>460</v>
      </c>
      <c r="D577" s="5"/>
      <c r="E577" s="5">
        <f t="shared" si="9"/>
        <v>0</v>
      </c>
    </row>
    <row r="578" spans="1:5" x14ac:dyDescent="0.3">
      <c r="A578" s="5" t="s">
        <v>139</v>
      </c>
      <c r="B578" s="5" t="s">
        <v>1121</v>
      </c>
      <c r="C578" s="5" t="s">
        <v>460</v>
      </c>
      <c r="D578" s="5"/>
      <c r="E578" s="5">
        <f t="shared" ref="E578:E641" si="10">D578*2.35215</f>
        <v>0</v>
      </c>
    </row>
    <row r="579" spans="1:5" x14ac:dyDescent="0.3">
      <c r="A579" s="5" t="s">
        <v>139</v>
      </c>
      <c r="B579" s="5" t="s">
        <v>1121</v>
      </c>
      <c r="C579" s="5" t="s">
        <v>460</v>
      </c>
      <c r="D579" s="5"/>
      <c r="E579" s="5">
        <f t="shared" si="10"/>
        <v>0</v>
      </c>
    </row>
    <row r="580" spans="1:5" x14ac:dyDescent="0.3">
      <c r="A580" s="5" t="s">
        <v>319</v>
      </c>
      <c r="B580" s="5" t="s">
        <v>1178</v>
      </c>
      <c r="C580" s="5" t="s">
        <v>146</v>
      </c>
      <c r="D580" s="5"/>
      <c r="E580" s="5">
        <f t="shared" si="10"/>
        <v>0</v>
      </c>
    </row>
    <row r="581" spans="1:5" x14ac:dyDescent="0.3">
      <c r="A581" s="5" t="s">
        <v>319</v>
      </c>
      <c r="B581" s="5" t="s">
        <v>1178</v>
      </c>
      <c r="C581" s="5" t="s">
        <v>146</v>
      </c>
      <c r="D581" s="5"/>
      <c r="E581" s="5">
        <f t="shared" si="10"/>
        <v>0</v>
      </c>
    </row>
    <row r="582" spans="1:5" x14ac:dyDescent="0.3">
      <c r="A582" s="5" t="s">
        <v>319</v>
      </c>
      <c r="B582" s="5" t="s">
        <v>1178</v>
      </c>
      <c r="C582" s="5" t="s">
        <v>460</v>
      </c>
      <c r="D582" s="5"/>
      <c r="E582" s="5">
        <f t="shared" si="10"/>
        <v>0</v>
      </c>
    </row>
    <row r="583" spans="1:5" x14ac:dyDescent="0.3">
      <c r="A583" s="5" t="s">
        <v>319</v>
      </c>
      <c r="B583" s="5" t="s">
        <v>1178</v>
      </c>
      <c r="C583" s="5" t="s">
        <v>146</v>
      </c>
      <c r="D583" s="5"/>
      <c r="E583" s="5">
        <f t="shared" si="10"/>
        <v>0</v>
      </c>
    </row>
    <row r="584" spans="1:5" x14ac:dyDescent="0.3">
      <c r="A584" s="5" t="s">
        <v>319</v>
      </c>
      <c r="B584" s="5" t="s">
        <v>1178</v>
      </c>
      <c r="C584" s="5" t="s">
        <v>146</v>
      </c>
      <c r="D584" s="5"/>
      <c r="E584" s="5">
        <f t="shared" si="10"/>
        <v>0</v>
      </c>
    </row>
    <row r="585" spans="1:5" x14ac:dyDescent="0.3">
      <c r="A585" s="5" t="s">
        <v>319</v>
      </c>
      <c r="B585" s="5" t="s">
        <v>1178</v>
      </c>
      <c r="C585" s="5" t="s">
        <v>146</v>
      </c>
      <c r="D585" s="5"/>
      <c r="E585" s="5">
        <f t="shared" si="10"/>
        <v>0</v>
      </c>
    </row>
    <row r="586" spans="1:5" x14ac:dyDescent="0.3">
      <c r="A586" s="5" t="s">
        <v>319</v>
      </c>
      <c r="B586" s="5" t="s">
        <v>1178</v>
      </c>
      <c r="C586" s="5" t="s">
        <v>146</v>
      </c>
      <c r="D586" s="5"/>
      <c r="E586" s="5">
        <f t="shared" si="10"/>
        <v>0</v>
      </c>
    </row>
    <row r="587" spans="1:5" x14ac:dyDescent="0.3">
      <c r="A587" s="5" t="s">
        <v>319</v>
      </c>
      <c r="B587" s="5" t="s">
        <v>1178</v>
      </c>
      <c r="C587" s="5" t="s">
        <v>146</v>
      </c>
      <c r="D587" s="5"/>
      <c r="E587" s="5">
        <f t="shared" si="10"/>
        <v>0</v>
      </c>
    </row>
    <row r="588" spans="1:5" x14ac:dyDescent="0.3">
      <c r="A588" s="5" t="s">
        <v>319</v>
      </c>
      <c r="B588" s="5" t="s">
        <v>1178</v>
      </c>
      <c r="C588" s="5" t="s">
        <v>146</v>
      </c>
      <c r="D588" s="5"/>
      <c r="E588" s="5">
        <f t="shared" si="10"/>
        <v>0</v>
      </c>
    </row>
    <row r="589" spans="1:5" x14ac:dyDescent="0.3">
      <c r="A589" s="5" t="s">
        <v>319</v>
      </c>
      <c r="B589" s="5" t="s">
        <v>1178</v>
      </c>
      <c r="C589" s="5" t="s">
        <v>460</v>
      </c>
      <c r="D589" s="5"/>
      <c r="E589" s="5">
        <f t="shared" si="10"/>
        <v>0</v>
      </c>
    </row>
    <row r="590" spans="1:5" x14ac:dyDescent="0.3">
      <c r="A590" s="5" t="s">
        <v>319</v>
      </c>
      <c r="B590" s="5" t="s">
        <v>1178</v>
      </c>
      <c r="C590" s="5" t="s">
        <v>460</v>
      </c>
      <c r="D590" s="5"/>
      <c r="E590" s="5">
        <f t="shared" si="10"/>
        <v>0</v>
      </c>
    </row>
    <row r="591" spans="1:5" x14ac:dyDescent="0.3">
      <c r="A591" s="5" t="s">
        <v>319</v>
      </c>
      <c r="B591" s="5" t="s">
        <v>1178</v>
      </c>
      <c r="C591" s="5" t="s">
        <v>460</v>
      </c>
      <c r="D591" s="5"/>
      <c r="E591" s="5">
        <f t="shared" si="10"/>
        <v>0</v>
      </c>
    </row>
    <row r="592" spans="1:5" x14ac:dyDescent="0.3">
      <c r="A592" s="5" t="s">
        <v>319</v>
      </c>
      <c r="B592" s="5" t="s">
        <v>1178</v>
      </c>
      <c r="C592" s="5" t="s">
        <v>460</v>
      </c>
      <c r="D592" s="5"/>
      <c r="E592" s="5">
        <f t="shared" si="10"/>
        <v>0</v>
      </c>
    </row>
    <row r="593" spans="1:5" x14ac:dyDescent="0.3">
      <c r="A593" s="5" t="s">
        <v>139</v>
      </c>
      <c r="B593" s="5" t="s">
        <v>1217</v>
      </c>
      <c r="C593" s="5" t="s">
        <v>146</v>
      </c>
      <c r="D593" s="5"/>
      <c r="E593" s="5">
        <f t="shared" si="10"/>
        <v>0</v>
      </c>
    </row>
    <row r="594" spans="1:5" x14ac:dyDescent="0.3">
      <c r="A594" s="5" t="s">
        <v>139</v>
      </c>
      <c r="B594" s="5" t="s">
        <v>1217</v>
      </c>
      <c r="C594" s="5" t="s">
        <v>146</v>
      </c>
      <c r="D594" s="5"/>
      <c r="E594" s="5">
        <f t="shared" si="10"/>
        <v>0</v>
      </c>
    </row>
    <row r="595" spans="1:5" x14ac:dyDescent="0.3">
      <c r="A595" s="5" t="s">
        <v>139</v>
      </c>
      <c r="B595" s="5" t="s">
        <v>1217</v>
      </c>
      <c r="C595" s="5" t="s">
        <v>146</v>
      </c>
      <c r="D595" s="5"/>
      <c r="E595" s="5">
        <f t="shared" si="10"/>
        <v>0</v>
      </c>
    </row>
    <row r="596" spans="1:5" x14ac:dyDescent="0.3">
      <c r="A596" s="5" t="s">
        <v>139</v>
      </c>
      <c r="B596" s="5" t="s">
        <v>1217</v>
      </c>
      <c r="C596" s="5" t="s">
        <v>146</v>
      </c>
      <c r="D596" s="5"/>
      <c r="E596" s="5">
        <f t="shared" si="10"/>
        <v>0</v>
      </c>
    </row>
    <row r="597" spans="1:5" x14ac:dyDescent="0.3">
      <c r="A597" s="5" t="s">
        <v>139</v>
      </c>
      <c r="B597" s="5" t="s">
        <v>1217</v>
      </c>
      <c r="C597" s="5" t="s">
        <v>146</v>
      </c>
      <c r="D597" s="5"/>
      <c r="E597" s="5">
        <f t="shared" si="10"/>
        <v>0</v>
      </c>
    </row>
    <row r="598" spans="1:5" x14ac:dyDescent="0.3">
      <c r="A598" s="5" t="s">
        <v>139</v>
      </c>
      <c r="B598" s="5" t="s">
        <v>1217</v>
      </c>
      <c r="C598" s="5" t="s">
        <v>146</v>
      </c>
      <c r="D598" s="5"/>
      <c r="E598" s="5">
        <f t="shared" si="10"/>
        <v>0</v>
      </c>
    </row>
    <row r="599" spans="1:5" x14ac:dyDescent="0.3">
      <c r="A599" s="5" t="s">
        <v>139</v>
      </c>
      <c r="B599" s="5" t="s">
        <v>1217</v>
      </c>
      <c r="C599" s="5" t="s">
        <v>146</v>
      </c>
      <c r="D599" s="5"/>
      <c r="E599" s="5">
        <f t="shared" si="10"/>
        <v>0</v>
      </c>
    </row>
    <row r="600" spans="1:5" x14ac:dyDescent="0.3">
      <c r="A600" s="5" t="s">
        <v>139</v>
      </c>
      <c r="B600" s="5" t="s">
        <v>1217</v>
      </c>
      <c r="C600" s="5" t="s">
        <v>146</v>
      </c>
      <c r="D600" s="5"/>
      <c r="E600" s="5">
        <f t="shared" si="10"/>
        <v>0</v>
      </c>
    </row>
    <row r="601" spans="1:5" x14ac:dyDescent="0.3">
      <c r="A601" s="5" t="s">
        <v>139</v>
      </c>
      <c r="B601" s="5" t="s">
        <v>1217</v>
      </c>
      <c r="C601" s="5" t="s">
        <v>146</v>
      </c>
      <c r="D601" s="5"/>
      <c r="E601" s="5">
        <f t="shared" si="10"/>
        <v>0</v>
      </c>
    </row>
    <row r="602" spans="1:5" x14ac:dyDescent="0.3">
      <c r="A602" s="5" t="s">
        <v>139</v>
      </c>
      <c r="B602" s="5" t="s">
        <v>1217</v>
      </c>
      <c r="C602" s="5" t="s">
        <v>146</v>
      </c>
      <c r="D602" s="5"/>
      <c r="E602" s="5">
        <f t="shared" si="10"/>
        <v>0</v>
      </c>
    </row>
    <row r="603" spans="1:5" x14ac:dyDescent="0.3">
      <c r="A603" s="5" t="s">
        <v>139</v>
      </c>
      <c r="B603" s="5" t="s">
        <v>1217</v>
      </c>
      <c r="C603" s="5" t="s">
        <v>146</v>
      </c>
      <c r="D603" s="5"/>
      <c r="E603" s="5">
        <f t="shared" si="10"/>
        <v>0</v>
      </c>
    </row>
    <row r="604" spans="1:5" x14ac:dyDescent="0.3">
      <c r="A604" s="5" t="s">
        <v>139</v>
      </c>
      <c r="B604" s="5" t="s">
        <v>1217</v>
      </c>
      <c r="C604" s="5" t="s">
        <v>146</v>
      </c>
      <c r="D604" s="5"/>
      <c r="E604" s="5">
        <f t="shared" si="10"/>
        <v>0</v>
      </c>
    </row>
    <row r="605" spans="1:5" x14ac:dyDescent="0.3">
      <c r="A605" s="5" t="s">
        <v>139</v>
      </c>
      <c r="B605" s="5" t="s">
        <v>1217</v>
      </c>
      <c r="C605" s="5" t="s">
        <v>460</v>
      </c>
      <c r="D605" s="5"/>
      <c r="E605" s="5">
        <f t="shared" si="10"/>
        <v>0</v>
      </c>
    </row>
    <row r="606" spans="1:5" x14ac:dyDescent="0.3">
      <c r="A606" s="5" t="s">
        <v>139</v>
      </c>
      <c r="B606" s="5" t="s">
        <v>1217</v>
      </c>
      <c r="C606" s="5" t="s">
        <v>460</v>
      </c>
      <c r="D606" s="5"/>
      <c r="E606" s="5">
        <f t="shared" si="10"/>
        <v>0</v>
      </c>
    </row>
    <row r="607" spans="1:5" x14ac:dyDescent="0.3">
      <c r="A607" s="5" t="s">
        <v>139</v>
      </c>
      <c r="B607" s="5" t="s">
        <v>1217</v>
      </c>
      <c r="C607" s="5" t="s">
        <v>460</v>
      </c>
      <c r="D607" s="5"/>
      <c r="E607" s="5">
        <f t="shared" si="10"/>
        <v>0</v>
      </c>
    </row>
    <row r="608" spans="1:5" x14ac:dyDescent="0.3">
      <c r="A608" s="5" t="s">
        <v>139</v>
      </c>
      <c r="B608" s="5" t="s">
        <v>1217</v>
      </c>
      <c r="C608" s="5" t="s">
        <v>460</v>
      </c>
      <c r="D608" s="5"/>
      <c r="E608" s="5">
        <f t="shared" si="10"/>
        <v>0</v>
      </c>
    </row>
    <row r="609" spans="1:5" x14ac:dyDescent="0.3">
      <c r="A609" s="5" t="s">
        <v>139</v>
      </c>
      <c r="B609" s="5" t="s">
        <v>1217</v>
      </c>
      <c r="C609" s="5" t="s">
        <v>460</v>
      </c>
      <c r="D609" s="5"/>
      <c r="E609" s="5">
        <f t="shared" si="10"/>
        <v>0</v>
      </c>
    </row>
    <row r="610" spans="1:5" x14ac:dyDescent="0.3">
      <c r="A610" s="5" t="s">
        <v>139</v>
      </c>
      <c r="B610" s="5" t="s">
        <v>1217</v>
      </c>
      <c r="C610" s="5" t="s">
        <v>460</v>
      </c>
      <c r="D610" s="5"/>
      <c r="E610" s="5">
        <f t="shared" si="10"/>
        <v>0</v>
      </c>
    </row>
    <row r="611" spans="1:5" x14ac:dyDescent="0.3">
      <c r="A611" s="5" t="s">
        <v>139</v>
      </c>
      <c r="B611" s="5" t="s">
        <v>1217</v>
      </c>
      <c r="C611" s="5" t="s">
        <v>460</v>
      </c>
      <c r="D611" s="5"/>
      <c r="E611" s="5">
        <f t="shared" si="10"/>
        <v>0</v>
      </c>
    </row>
    <row r="612" spans="1:5" x14ac:dyDescent="0.3">
      <c r="A612" s="5" t="s">
        <v>139</v>
      </c>
      <c r="B612" s="5" t="s">
        <v>1217</v>
      </c>
      <c r="C612" s="5" t="s">
        <v>460</v>
      </c>
      <c r="D612" s="5"/>
      <c r="E612" s="5">
        <f t="shared" si="10"/>
        <v>0</v>
      </c>
    </row>
    <row r="613" spans="1:5" x14ac:dyDescent="0.3">
      <c r="A613" s="5" t="s">
        <v>139</v>
      </c>
      <c r="B613" s="5" t="s">
        <v>1217</v>
      </c>
      <c r="C613" s="5" t="s">
        <v>460</v>
      </c>
      <c r="D613" s="5"/>
      <c r="E613" s="5">
        <f t="shared" si="10"/>
        <v>0</v>
      </c>
    </row>
    <row r="614" spans="1:5" x14ac:dyDescent="0.3">
      <c r="A614" s="5" t="s">
        <v>139</v>
      </c>
      <c r="B614" s="5" t="s">
        <v>1217</v>
      </c>
      <c r="C614" s="5" t="s">
        <v>460</v>
      </c>
      <c r="D614" s="5"/>
      <c r="E614" s="5">
        <f t="shared" si="10"/>
        <v>0</v>
      </c>
    </row>
    <row r="615" spans="1:5" x14ac:dyDescent="0.3">
      <c r="A615" s="5" t="s">
        <v>139</v>
      </c>
      <c r="B615" s="5" t="s">
        <v>1217</v>
      </c>
      <c r="C615" s="5" t="s">
        <v>460</v>
      </c>
      <c r="D615" s="5"/>
      <c r="E615" s="5">
        <f t="shared" si="10"/>
        <v>0</v>
      </c>
    </row>
    <row r="616" spans="1:5" x14ac:dyDescent="0.3">
      <c r="A616" s="5" t="s">
        <v>139</v>
      </c>
      <c r="B616" s="5" t="s">
        <v>1217</v>
      </c>
      <c r="C616" s="5" t="s">
        <v>460</v>
      </c>
      <c r="D616" s="5"/>
      <c r="E616" s="5">
        <f t="shared" si="10"/>
        <v>0</v>
      </c>
    </row>
    <row r="617" spans="1:5" x14ac:dyDescent="0.3">
      <c r="A617" s="5" t="s">
        <v>679</v>
      </c>
      <c r="B617" s="5" t="s">
        <v>1295</v>
      </c>
      <c r="C617" s="5" t="s">
        <v>146</v>
      </c>
      <c r="D617" s="5"/>
      <c r="E617" s="5">
        <f t="shared" si="10"/>
        <v>0</v>
      </c>
    </row>
    <row r="618" spans="1:5" x14ac:dyDescent="0.3">
      <c r="A618" s="5" t="s">
        <v>679</v>
      </c>
      <c r="B618" s="5" t="s">
        <v>1295</v>
      </c>
      <c r="C618" s="5" t="s">
        <v>146</v>
      </c>
      <c r="D618" s="5"/>
      <c r="E618" s="5">
        <f t="shared" si="10"/>
        <v>0</v>
      </c>
    </row>
    <row r="619" spans="1:5" x14ac:dyDescent="0.3">
      <c r="A619" s="5" t="s">
        <v>679</v>
      </c>
      <c r="B619" s="5" t="s">
        <v>1295</v>
      </c>
      <c r="C619" s="5" t="s">
        <v>146</v>
      </c>
      <c r="D619" s="5"/>
      <c r="E619" s="5">
        <f t="shared" si="10"/>
        <v>0</v>
      </c>
    </row>
    <row r="620" spans="1:5" x14ac:dyDescent="0.3">
      <c r="A620" s="5" t="s">
        <v>679</v>
      </c>
      <c r="B620" s="5" t="s">
        <v>1295</v>
      </c>
      <c r="C620" s="5" t="s">
        <v>146</v>
      </c>
      <c r="D620" s="5"/>
      <c r="E620" s="5">
        <f t="shared" si="10"/>
        <v>0</v>
      </c>
    </row>
    <row r="621" spans="1:5" x14ac:dyDescent="0.3">
      <c r="A621" s="5" t="s">
        <v>679</v>
      </c>
      <c r="B621" s="5" t="s">
        <v>1295</v>
      </c>
      <c r="C621" s="5" t="s">
        <v>460</v>
      </c>
      <c r="D621" s="5"/>
      <c r="E621" s="5">
        <f t="shared" si="10"/>
        <v>0</v>
      </c>
    </row>
    <row r="622" spans="1:5" x14ac:dyDescent="0.3">
      <c r="A622" s="5" t="s">
        <v>679</v>
      </c>
      <c r="B622" s="5" t="s">
        <v>1295</v>
      </c>
      <c r="C622" s="5" t="s">
        <v>460</v>
      </c>
      <c r="D622" s="5"/>
      <c r="E622" s="5">
        <f t="shared" si="10"/>
        <v>0</v>
      </c>
    </row>
    <row r="623" spans="1:5" x14ac:dyDescent="0.3">
      <c r="A623" s="5" t="s">
        <v>679</v>
      </c>
      <c r="B623" s="5" t="s">
        <v>1295</v>
      </c>
      <c r="C623" s="5" t="s">
        <v>460</v>
      </c>
      <c r="D623" s="5"/>
      <c r="E623" s="5">
        <f t="shared" si="10"/>
        <v>0</v>
      </c>
    </row>
    <row r="624" spans="1:5" x14ac:dyDescent="0.3">
      <c r="A624" s="5" t="s">
        <v>679</v>
      </c>
      <c r="B624" s="5" t="s">
        <v>1295</v>
      </c>
      <c r="C624" s="5" t="s">
        <v>460</v>
      </c>
      <c r="D624" s="5"/>
      <c r="E624" s="5">
        <f t="shared" si="10"/>
        <v>0</v>
      </c>
    </row>
    <row r="625" spans="1:5" x14ac:dyDescent="0.3">
      <c r="A625" s="5" t="s">
        <v>679</v>
      </c>
      <c r="B625" s="5" t="s">
        <v>1295</v>
      </c>
      <c r="C625" s="5" t="s">
        <v>146</v>
      </c>
      <c r="D625" s="5"/>
      <c r="E625" s="5">
        <f t="shared" si="10"/>
        <v>0</v>
      </c>
    </row>
    <row r="626" spans="1:5" x14ac:dyDescent="0.3">
      <c r="A626" s="5" t="s">
        <v>679</v>
      </c>
      <c r="B626" s="5" t="s">
        <v>1295</v>
      </c>
      <c r="C626" s="5" t="s">
        <v>460</v>
      </c>
      <c r="D626" s="5"/>
      <c r="E626" s="5">
        <f t="shared" si="10"/>
        <v>0</v>
      </c>
    </row>
    <row r="627" spans="1:5" x14ac:dyDescent="0.3">
      <c r="A627" s="5" t="s">
        <v>679</v>
      </c>
      <c r="B627" s="5" t="s">
        <v>1295</v>
      </c>
      <c r="C627" s="5" t="s">
        <v>146</v>
      </c>
      <c r="D627" s="5"/>
      <c r="E627" s="5">
        <f t="shared" si="10"/>
        <v>0</v>
      </c>
    </row>
    <row r="628" spans="1:5" x14ac:dyDescent="0.3">
      <c r="A628" s="5" t="s">
        <v>679</v>
      </c>
      <c r="B628" s="5" t="s">
        <v>1295</v>
      </c>
      <c r="C628" s="5" t="s">
        <v>460</v>
      </c>
      <c r="D628" s="5"/>
      <c r="E628" s="5">
        <f t="shared" si="10"/>
        <v>0</v>
      </c>
    </row>
    <row r="629" spans="1:5" x14ac:dyDescent="0.3">
      <c r="A629" s="5" t="s">
        <v>319</v>
      </c>
      <c r="B629" s="5" t="s">
        <v>1356</v>
      </c>
      <c r="C629" s="5" t="s">
        <v>146</v>
      </c>
      <c r="D629" s="5"/>
      <c r="E629" s="5">
        <f t="shared" si="10"/>
        <v>0</v>
      </c>
    </row>
    <row r="630" spans="1:5" x14ac:dyDescent="0.3">
      <c r="A630" s="5" t="s">
        <v>319</v>
      </c>
      <c r="B630" s="5" t="s">
        <v>1356</v>
      </c>
      <c r="C630" s="5" t="s">
        <v>146</v>
      </c>
      <c r="D630" s="5"/>
      <c r="E630" s="5">
        <f t="shared" si="10"/>
        <v>0</v>
      </c>
    </row>
    <row r="631" spans="1:5" x14ac:dyDescent="0.3">
      <c r="A631" s="5" t="s">
        <v>319</v>
      </c>
      <c r="B631" s="5" t="s">
        <v>1356</v>
      </c>
      <c r="C631" s="5" t="s">
        <v>146</v>
      </c>
      <c r="D631" s="5"/>
      <c r="E631" s="5">
        <f t="shared" si="10"/>
        <v>0</v>
      </c>
    </row>
    <row r="632" spans="1:5" x14ac:dyDescent="0.3">
      <c r="A632" s="5" t="s">
        <v>319</v>
      </c>
      <c r="B632" s="5" t="s">
        <v>1356</v>
      </c>
      <c r="C632" s="5" t="s">
        <v>146</v>
      </c>
      <c r="D632" s="5"/>
      <c r="E632" s="5">
        <f t="shared" si="10"/>
        <v>0</v>
      </c>
    </row>
    <row r="633" spans="1:5" x14ac:dyDescent="0.3">
      <c r="A633" s="5" t="s">
        <v>319</v>
      </c>
      <c r="B633" s="5" t="s">
        <v>1356</v>
      </c>
      <c r="C633" s="5" t="s">
        <v>146</v>
      </c>
      <c r="D633" s="5"/>
      <c r="E633" s="5">
        <f t="shared" si="10"/>
        <v>0</v>
      </c>
    </row>
    <row r="634" spans="1:5" x14ac:dyDescent="0.3">
      <c r="A634" s="5" t="s">
        <v>319</v>
      </c>
      <c r="B634" s="5" t="s">
        <v>1356</v>
      </c>
      <c r="C634" s="5" t="s">
        <v>146</v>
      </c>
      <c r="D634" s="5"/>
      <c r="E634" s="5">
        <f t="shared" si="10"/>
        <v>0</v>
      </c>
    </row>
    <row r="635" spans="1:5" x14ac:dyDescent="0.3">
      <c r="A635" s="5" t="s">
        <v>319</v>
      </c>
      <c r="B635" s="5" t="s">
        <v>1356</v>
      </c>
      <c r="C635" s="5" t="s">
        <v>146</v>
      </c>
      <c r="D635" s="5"/>
      <c r="E635" s="5">
        <f t="shared" si="10"/>
        <v>0</v>
      </c>
    </row>
    <row r="636" spans="1:5" x14ac:dyDescent="0.3">
      <c r="A636" s="5" t="s">
        <v>319</v>
      </c>
      <c r="B636" s="5" t="s">
        <v>1356</v>
      </c>
      <c r="C636" s="5" t="s">
        <v>460</v>
      </c>
      <c r="D636" s="5"/>
      <c r="E636" s="5">
        <f t="shared" si="10"/>
        <v>0</v>
      </c>
    </row>
    <row r="637" spans="1:5" x14ac:dyDescent="0.3">
      <c r="A637" s="5" t="s">
        <v>319</v>
      </c>
      <c r="B637" s="5" t="s">
        <v>1356</v>
      </c>
      <c r="C637" s="5" t="s">
        <v>460</v>
      </c>
      <c r="D637" s="5"/>
      <c r="E637" s="5">
        <f t="shared" si="10"/>
        <v>0</v>
      </c>
    </row>
    <row r="638" spans="1:5" x14ac:dyDescent="0.3">
      <c r="A638" s="5" t="s">
        <v>785</v>
      </c>
      <c r="B638" s="5" t="s">
        <v>1388</v>
      </c>
      <c r="C638" s="5" t="s">
        <v>146</v>
      </c>
      <c r="D638" s="5"/>
      <c r="E638" s="5">
        <f t="shared" si="10"/>
        <v>0</v>
      </c>
    </row>
    <row r="639" spans="1:5" x14ac:dyDescent="0.3">
      <c r="A639" s="5" t="s">
        <v>785</v>
      </c>
      <c r="B639" s="5" t="s">
        <v>1388</v>
      </c>
      <c r="C639" s="5" t="s">
        <v>146</v>
      </c>
      <c r="D639" s="5"/>
      <c r="E639" s="5">
        <f t="shared" si="10"/>
        <v>0</v>
      </c>
    </row>
    <row r="640" spans="1:5" x14ac:dyDescent="0.3">
      <c r="A640" s="5" t="s">
        <v>785</v>
      </c>
      <c r="B640" s="5" t="s">
        <v>1388</v>
      </c>
      <c r="C640" s="5" t="s">
        <v>146</v>
      </c>
      <c r="D640" s="5"/>
      <c r="E640" s="5">
        <f t="shared" si="10"/>
        <v>0</v>
      </c>
    </row>
    <row r="641" spans="1:5" x14ac:dyDescent="0.3">
      <c r="A641" s="5" t="s">
        <v>785</v>
      </c>
      <c r="B641" s="5" t="s">
        <v>1388</v>
      </c>
      <c r="C641" s="5" t="s">
        <v>146</v>
      </c>
      <c r="D641" s="5"/>
      <c r="E641" s="5">
        <f t="shared" si="10"/>
        <v>0</v>
      </c>
    </row>
    <row r="642" spans="1:5" x14ac:dyDescent="0.3">
      <c r="A642" s="5" t="s">
        <v>785</v>
      </c>
      <c r="B642" s="5" t="s">
        <v>1388</v>
      </c>
      <c r="C642" s="5" t="s">
        <v>460</v>
      </c>
      <c r="D642" s="5"/>
      <c r="E642" s="5">
        <f t="shared" ref="E642:E705" si="11">D642*2.35215</f>
        <v>0</v>
      </c>
    </row>
    <row r="643" spans="1:5" x14ac:dyDescent="0.3">
      <c r="A643" s="5" t="s">
        <v>785</v>
      </c>
      <c r="B643" s="5" t="s">
        <v>1388</v>
      </c>
      <c r="C643" s="5" t="s">
        <v>460</v>
      </c>
      <c r="D643" s="5"/>
      <c r="E643" s="5">
        <f t="shared" si="11"/>
        <v>0</v>
      </c>
    </row>
    <row r="644" spans="1:5" x14ac:dyDescent="0.3">
      <c r="A644" s="5" t="s">
        <v>785</v>
      </c>
      <c r="B644" s="5" t="s">
        <v>1388</v>
      </c>
      <c r="C644" s="5" t="s">
        <v>460</v>
      </c>
      <c r="D644" s="5"/>
      <c r="E644" s="5">
        <f t="shared" si="11"/>
        <v>0</v>
      </c>
    </row>
    <row r="645" spans="1:5" x14ac:dyDescent="0.3">
      <c r="A645" s="5" t="s">
        <v>785</v>
      </c>
      <c r="B645" s="5" t="s">
        <v>1388</v>
      </c>
      <c r="C645" s="5" t="s">
        <v>460</v>
      </c>
      <c r="D645" s="5"/>
      <c r="E645" s="5">
        <f t="shared" si="11"/>
        <v>0</v>
      </c>
    </row>
    <row r="646" spans="1:5" x14ac:dyDescent="0.3">
      <c r="A646" s="5" t="s">
        <v>785</v>
      </c>
      <c r="B646" s="5" t="s">
        <v>1388</v>
      </c>
      <c r="C646" s="5" t="s">
        <v>460</v>
      </c>
      <c r="D646" s="5"/>
      <c r="E646" s="5">
        <f t="shared" si="11"/>
        <v>0</v>
      </c>
    </row>
    <row r="647" spans="1:5" x14ac:dyDescent="0.3">
      <c r="A647" s="5" t="s">
        <v>785</v>
      </c>
      <c r="B647" s="5" t="s">
        <v>1388</v>
      </c>
      <c r="C647" s="5" t="s">
        <v>460</v>
      </c>
      <c r="D647" s="5"/>
      <c r="E647" s="5">
        <f t="shared" si="11"/>
        <v>0</v>
      </c>
    </row>
    <row r="648" spans="1:5" x14ac:dyDescent="0.3">
      <c r="A648" s="5" t="s">
        <v>785</v>
      </c>
      <c r="B648" s="5" t="s">
        <v>1388</v>
      </c>
      <c r="C648" s="5" t="s">
        <v>460</v>
      </c>
      <c r="D648" s="5"/>
      <c r="E648" s="5">
        <f t="shared" si="11"/>
        <v>0</v>
      </c>
    </row>
    <row r="649" spans="1:5" x14ac:dyDescent="0.3">
      <c r="A649" s="5" t="s">
        <v>615</v>
      </c>
      <c r="B649" s="5" t="s">
        <v>1427</v>
      </c>
      <c r="C649" s="5" t="s">
        <v>146</v>
      </c>
      <c r="D649" s="5"/>
      <c r="E649" s="5">
        <f t="shared" si="11"/>
        <v>0</v>
      </c>
    </row>
    <row r="650" spans="1:5" x14ac:dyDescent="0.3">
      <c r="A650" s="5" t="s">
        <v>615</v>
      </c>
      <c r="B650" s="5" t="s">
        <v>1427</v>
      </c>
      <c r="C650" s="5" t="s">
        <v>146</v>
      </c>
      <c r="D650" s="5"/>
      <c r="E650" s="5">
        <f t="shared" si="11"/>
        <v>0</v>
      </c>
    </row>
    <row r="651" spans="1:5" x14ac:dyDescent="0.3">
      <c r="A651" s="5" t="s">
        <v>615</v>
      </c>
      <c r="B651" s="5" t="s">
        <v>1427</v>
      </c>
      <c r="C651" s="5" t="s">
        <v>146</v>
      </c>
      <c r="D651" s="5"/>
      <c r="E651" s="5">
        <f t="shared" si="11"/>
        <v>0</v>
      </c>
    </row>
    <row r="652" spans="1:5" x14ac:dyDescent="0.3">
      <c r="A652" s="5" t="s">
        <v>615</v>
      </c>
      <c r="B652" s="5" t="s">
        <v>1427</v>
      </c>
      <c r="C652" s="5" t="s">
        <v>146</v>
      </c>
      <c r="D652" s="5"/>
      <c r="E652" s="5">
        <f t="shared" si="11"/>
        <v>0</v>
      </c>
    </row>
    <row r="653" spans="1:5" x14ac:dyDescent="0.3">
      <c r="A653" s="5" t="s">
        <v>615</v>
      </c>
      <c r="B653" s="5" t="s">
        <v>1427</v>
      </c>
      <c r="C653" s="5" t="s">
        <v>460</v>
      </c>
      <c r="D653" s="5"/>
      <c r="E653" s="5">
        <f t="shared" si="11"/>
        <v>0</v>
      </c>
    </row>
    <row r="654" spans="1:5" x14ac:dyDescent="0.3">
      <c r="A654" s="5" t="s">
        <v>615</v>
      </c>
      <c r="B654" s="5" t="s">
        <v>1427</v>
      </c>
      <c r="C654" s="5" t="s">
        <v>460</v>
      </c>
      <c r="D654" s="5"/>
      <c r="E654" s="5">
        <f t="shared" si="11"/>
        <v>0</v>
      </c>
    </row>
    <row r="655" spans="1:5" x14ac:dyDescent="0.3">
      <c r="A655" s="5" t="s">
        <v>615</v>
      </c>
      <c r="B655" s="5" t="s">
        <v>1427</v>
      </c>
      <c r="C655" s="5" t="s">
        <v>460</v>
      </c>
      <c r="D655" s="5"/>
      <c r="E655" s="5">
        <f t="shared" si="11"/>
        <v>0</v>
      </c>
    </row>
    <row r="656" spans="1:5" x14ac:dyDescent="0.3">
      <c r="A656" s="5" t="s">
        <v>615</v>
      </c>
      <c r="B656" s="5" t="s">
        <v>1427</v>
      </c>
      <c r="C656" s="5" t="s">
        <v>460</v>
      </c>
      <c r="D656" s="5"/>
      <c r="E656" s="5">
        <f t="shared" si="11"/>
        <v>0</v>
      </c>
    </row>
    <row r="657" spans="1:5" x14ac:dyDescent="0.3">
      <c r="A657" s="5" t="s">
        <v>615</v>
      </c>
      <c r="B657" s="5" t="s">
        <v>1427</v>
      </c>
      <c r="C657" s="5" t="s">
        <v>460</v>
      </c>
      <c r="D657" s="5"/>
      <c r="E657" s="5">
        <f t="shared" si="11"/>
        <v>0</v>
      </c>
    </row>
    <row r="658" spans="1:5" x14ac:dyDescent="0.3">
      <c r="A658" s="5" t="s">
        <v>139</v>
      </c>
      <c r="B658" s="5" t="s">
        <v>1474</v>
      </c>
      <c r="C658" s="5" t="s">
        <v>1460</v>
      </c>
      <c r="D658" s="5"/>
      <c r="E658" s="5">
        <f t="shared" si="11"/>
        <v>0</v>
      </c>
    </row>
    <row r="659" spans="1:5" x14ac:dyDescent="0.3">
      <c r="A659" s="5" t="s">
        <v>139</v>
      </c>
      <c r="B659" s="5" t="s">
        <v>1474</v>
      </c>
      <c r="C659" s="5" t="s">
        <v>1460</v>
      </c>
      <c r="D659" s="5"/>
      <c r="E659" s="5">
        <f t="shared" si="11"/>
        <v>0</v>
      </c>
    </row>
    <row r="660" spans="1:5" x14ac:dyDescent="0.3">
      <c r="A660" s="5" t="s">
        <v>139</v>
      </c>
      <c r="B660" s="5" t="s">
        <v>1474</v>
      </c>
      <c r="C660" s="5" t="s">
        <v>1460</v>
      </c>
      <c r="D660" s="5"/>
      <c r="E660" s="5">
        <f t="shared" si="11"/>
        <v>0</v>
      </c>
    </row>
    <row r="661" spans="1:5" x14ac:dyDescent="0.3">
      <c r="A661" s="5" t="s">
        <v>785</v>
      </c>
      <c r="B661" s="5" t="s">
        <v>1483</v>
      </c>
      <c r="C661" s="5" t="s">
        <v>460</v>
      </c>
      <c r="D661" s="5"/>
      <c r="E661" s="5">
        <f t="shared" si="11"/>
        <v>0</v>
      </c>
    </row>
    <row r="662" spans="1:5" x14ac:dyDescent="0.3">
      <c r="A662" s="5" t="s">
        <v>785</v>
      </c>
      <c r="B662" s="5" t="s">
        <v>1483</v>
      </c>
      <c r="C662" s="5" t="s">
        <v>460</v>
      </c>
      <c r="D662" s="5"/>
      <c r="E662" s="5">
        <f t="shared" si="11"/>
        <v>0</v>
      </c>
    </row>
    <row r="663" spans="1:5" x14ac:dyDescent="0.3">
      <c r="A663" s="5" t="s">
        <v>785</v>
      </c>
      <c r="B663" s="5" t="s">
        <v>1483</v>
      </c>
      <c r="C663" s="5" t="s">
        <v>460</v>
      </c>
      <c r="D663" s="5"/>
      <c r="E663" s="5">
        <f t="shared" si="11"/>
        <v>0</v>
      </c>
    </row>
    <row r="664" spans="1:5" x14ac:dyDescent="0.3">
      <c r="A664" s="5" t="s">
        <v>235</v>
      </c>
      <c r="B664" s="5" t="s">
        <v>1499</v>
      </c>
      <c r="C664" s="5" t="s">
        <v>146</v>
      </c>
      <c r="D664" s="5"/>
      <c r="E664" s="5">
        <f t="shared" si="11"/>
        <v>0</v>
      </c>
    </row>
    <row r="665" spans="1:5" x14ac:dyDescent="0.3">
      <c r="A665" s="5" t="s">
        <v>235</v>
      </c>
      <c r="B665" s="5" t="s">
        <v>1499</v>
      </c>
      <c r="C665" s="5" t="s">
        <v>146</v>
      </c>
      <c r="D665" s="5"/>
      <c r="E665" s="5">
        <f t="shared" si="11"/>
        <v>0</v>
      </c>
    </row>
    <row r="666" spans="1:5" x14ac:dyDescent="0.3">
      <c r="A666" s="5" t="s">
        <v>235</v>
      </c>
      <c r="B666" s="5" t="s">
        <v>1499</v>
      </c>
      <c r="C666" s="5" t="s">
        <v>146</v>
      </c>
      <c r="D666" s="5"/>
      <c r="E666" s="5">
        <f t="shared" si="11"/>
        <v>0</v>
      </c>
    </row>
    <row r="667" spans="1:5" x14ac:dyDescent="0.3">
      <c r="A667" s="5" t="s">
        <v>235</v>
      </c>
      <c r="B667" s="5" t="s">
        <v>1499</v>
      </c>
      <c r="C667" s="5" t="s">
        <v>146</v>
      </c>
      <c r="D667" s="5"/>
      <c r="E667" s="5">
        <f t="shared" si="11"/>
        <v>0</v>
      </c>
    </row>
    <row r="668" spans="1:5" x14ac:dyDescent="0.3">
      <c r="A668" s="5" t="s">
        <v>785</v>
      </c>
      <c r="B668" s="5" t="s">
        <v>1522</v>
      </c>
      <c r="C668" s="5" t="s">
        <v>460</v>
      </c>
      <c r="D668" s="5"/>
      <c r="E668" s="5">
        <f t="shared" si="11"/>
        <v>0</v>
      </c>
    </row>
    <row r="669" spans="1:5" x14ac:dyDescent="0.3">
      <c r="A669" s="5" t="s">
        <v>785</v>
      </c>
      <c r="B669" s="5" t="s">
        <v>1522</v>
      </c>
      <c r="C669" s="5" t="s">
        <v>460</v>
      </c>
      <c r="D669" s="5"/>
      <c r="E669" s="5">
        <f t="shared" si="11"/>
        <v>0</v>
      </c>
    </row>
    <row r="670" spans="1:5" x14ac:dyDescent="0.3">
      <c r="A670" s="5" t="s">
        <v>785</v>
      </c>
      <c r="B670" s="5" t="s">
        <v>1522</v>
      </c>
      <c r="C670" s="5" t="s">
        <v>460</v>
      </c>
      <c r="D670" s="5"/>
      <c r="E670" s="5">
        <f t="shared" si="11"/>
        <v>0</v>
      </c>
    </row>
    <row r="671" spans="1:5" x14ac:dyDescent="0.3">
      <c r="A671" s="5" t="s">
        <v>785</v>
      </c>
      <c r="B671" s="5" t="s">
        <v>1522</v>
      </c>
      <c r="C671" s="5" t="s">
        <v>460</v>
      </c>
      <c r="D671" s="5"/>
      <c r="E671" s="5">
        <f t="shared" si="11"/>
        <v>0</v>
      </c>
    </row>
    <row r="672" spans="1:5" x14ac:dyDescent="0.3">
      <c r="A672" s="5" t="s">
        <v>785</v>
      </c>
      <c r="B672" s="5" t="s">
        <v>1522</v>
      </c>
      <c r="C672" s="5" t="s">
        <v>460</v>
      </c>
      <c r="D672" s="5"/>
      <c r="E672" s="5">
        <f t="shared" si="11"/>
        <v>0</v>
      </c>
    </row>
    <row r="673" spans="1:5" x14ac:dyDescent="0.3">
      <c r="A673" s="5" t="s">
        <v>785</v>
      </c>
      <c r="B673" s="5" t="s">
        <v>1522</v>
      </c>
      <c r="C673" s="5" t="s">
        <v>460</v>
      </c>
      <c r="D673" s="5"/>
      <c r="E673" s="5">
        <f t="shared" si="11"/>
        <v>0</v>
      </c>
    </row>
    <row r="674" spans="1:5" x14ac:dyDescent="0.3">
      <c r="A674" s="5" t="s">
        <v>785</v>
      </c>
      <c r="B674" s="5" t="s">
        <v>1522</v>
      </c>
      <c r="C674" s="5" t="s">
        <v>460</v>
      </c>
      <c r="D674" s="5"/>
      <c r="E674" s="5">
        <f t="shared" si="11"/>
        <v>0</v>
      </c>
    </row>
    <row r="675" spans="1:5" x14ac:dyDescent="0.3">
      <c r="A675" s="5" t="s">
        <v>785</v>
      </c>
      <c r="B675" s="5" t="s">
        <v>1522</v>
      </c>
      <c r="C675" s="5" t="s">
        <v>460</v>
      </c>
      <c r="D675" s="5"/>
      <c r="E675" s="5">
        <f t="shared" si="11"/>
        <v>0</v>
      </c>
    </row>
    <row r="676" spans="1:5" x14ac:dyDescent="0.3">
      <c r="A676" s="5" t="s">
        <v>785</v>
      </c>
      <c r="B676" s="5" t="s">
        <v>1584</v>
      </c>
      <c r="C676" s="5" t="s">
        <v>146</v>
      </c>
      <c r="D676" s="5"/>
      <c r="E676" s="5">
        <f t="shared" si="11"/>
        <v>0</v>
      </c>
    </row>
    <row r="677" spans="1:5" x14ac:dyDescent="0.3">
      <c r="A677" s="5" t="s">
        <v>785</v>
      </c>
      <c r="B677" s="5" t="s">
        <v>1584</v>
      </c>
      <c r="C677" s="5" t="s">
        <v>146</v>
      </c>
      <c r="D677" s="5"/>
      <c r="E677" s="5">
        <f t="shared" si="11"/>
        <v>0</v>
      </c>
    </row>
    <row r="678" spans="1:5" x14ac:dyDescent="0.3">
      <c r="A678" s="5" t="s">
        <v>865</v>
      </c>
      <c r="B678" s="5" t="s">
        <v>1789</v>
      </c>
      <c r="C678" s="5" t="s">
        <v>460</v>
      </c>
      <c r="D678" s="5"/>
      <c r="E678" s="5">
        <f t="shared" si="11"/>
        <v>0</v>
      </c>
    </row>
    <row r="679" spans="1:5" x14ac:dyDescent="0.3">
      <c r="A679" s="5" t="s">
        <v>898</v>
      </c>
      <c r="B679" s="5" t="s">
        <v>1800</v>
      </c>
      <c r="C679" s="5" t="s">
        <v>460</v>
      </c>
      <c r="D679" s="5"/>
      <c r="E679" s="5">
        <f t="shared" si="11"/>
        <v>0</v>
      </c>
    </row>
    <row r="680" spans="1:5" x14ac:dyDescent="0.3">
      <c r="A680" s="5" t="s">
        <v>898</v>
      </c>
      <c r="B680" s="5" t="s">
        <v>1831</v>
      </c>
      <c r="C680" s="5" t="s">
        <v>460</v>
      </c>
      <c r="D680" s="5"/>
      <c r="E680" s="5">
        <f t="shared" si="11"/>
        <v>0</v>
      </c>
    </row>
    <row r="681" spans="1:5" x14ac:dyDescent="0.3">
      <c r="A681" s="5" t="s">
        <v>898</v>
      </c>
      <c r="B681" s="5" t="s">
        <v>1831</v>
      </c>
      <c r="C681" s="5" t="s">
        <v>460</v>
      </c>
      <c r="D681" s="5"/>
      <c r="E681" s="5">
        <f t="shared" si="11"/>
        <v>0</v>
      </c>
    </row>
    <row r="682" spans="1:5" x14ac:dyDescent="0.3">
      <c r="A682" s="5" t="s">
        <v>898</v>
      </c>
      <c r="B682" s="5" t="s">
        <v>1831</v>
      </c>
      <c r="C682" s="5" t="s">
        <v>146</v>
      </c>
      <c r="D682" s="5"/>
      <c r="E682" s="5">
        <f t="shared" si="11"/>
        <v>0</v>
      </c>
    </row>
    <row r="683" spans="1:5" x14ac:dyDescent="0.3">
      <c r="A683" s="5" t="s">
        <v>898</v>
      </c>
      <c r="B683" s="5" t="s">
        <v>1848</v>
      </c>
      <c r="C683" s="5" t="s">
        <v>460</v>
      </c>
      <c r="D683" s="5"/>
      <c r="E683" s="5">
        <f t="shared" si="11"/>
        <v>0</v>
      </c>
    </row>
    <row r="684" spans="1:5" x14ac:dyDescent="0.3">
      <c r="A684" s="5" t="s">
        <v>898</v>
      </c>
      <c r="B684" s="5" t="s">
        <v>1848</v>
      </c>
      <c r="C684" s="5" t="s">
        <v>460</v>
      </c>
      <c r="D684" s="5"/>
      <c r="E684" s="5">
        <f t="shared" si="11"/>
        <v>0</v>
      </c>
    </row>
    <row r="685" spans="1:5" x14ac:dyDescent="0.3">
      <c r="A685" s="5" t="s">
        <v>898</v>
      </c>
      <c r="B685" s="5" t="s">
        <v>1848</v>
      </c>
      <c r="C685" s="5" t="s">
        <v>146</v>
      </c>
      <c r="D685" s="5"/>
      <c r="E685" s="5">
        <f t="shared" si="11"/>
        <v>0</v>
      </c>
    </row>
    <row r="686" spans="1:5" x14ac:dyDescent="0.3">
      <c r="A686" s="5" t="s">
        <v>898</v>
      </c>
      <c r="B686" s="5" t="s">
        <v>1866</v>
      </c>
      <c r="C686" s="5" t="s">
        <v>146</v>
      </c>
      <c r="D686" s="5"/>
      <c r="E686" s="5">
        <f t="shared" si="11"/>
        <v>0</v>
      </c>
    </row>
    <row r="687" spans="1:5" x14ac:dyDescent="0.3">
      <c r="A687" s="5" t="s">
        <v>898</v>
      </c>
      <c r="B687" s="5" t="s">
        <v>1866</v>
      </c>
      <c r="C687" s="5" t="s">
        <v>146</v>
      </c>
      <c r="D687" s="5"/>
      <c r="E687" s="5">
        <f t="shared" si="11"/>
        <v>0</v>
      </c>
    </row>
    <row r="688" spans="1:5" x14ac:dyDescent="0.3">
      <c r="A688" s="5" t="s">
        <v>679</v>
      </c>
      <c r="B688" s="5" t="s">
        <v>1911</v>
      </c>
      <c r="C688" s="5" t="s">
        <v>146</v>
      </c>
      <c r="D688" s="5"/>
      <c r="E688" s="5">
        <f t="shared" si="11"/>
        <v>0</v>
      </c>
    </row>
    <row r="689" spans="1:5" x14ac:dyDescent="0.3">
      <c r="A689" s="5" t="s">
        <v>679</v>
      </c>
      <c r="B689" s="5" t="s">
        <v>1911</v>
      </c>
      <c r="C689" s="5" t="s">
        <v>146</v>
      </c>
      <c r="D689" s="5"/>
      <c r="E689" s="5">
        <f t="shared" si="11"/>
        <v>0</v>
      </c>
    </row>
    <row r="690" spans="1:5" x14ac:dyDescent="0.3">
      <c r="A690" s="5" t="s">
        <v>679</v>
      </c>
      <c r="B690" s="5" t="s">
        <v>1911</v>
      </c>
      <c r="C690" s="5" t="s">
        <v>460</v>
      </c>
      <c r="D690" s="5"/>
      <c r="E690" s="5">
        <f t="shared" si="11"/>
        <v>0</v>
      </c>
    </row>
    <row r="691" spans="1:5" x14ac:dyDescent="0.3">
      <c r="A691" s="5" t="s">
        <v>679</v>
      </c>
      <c r="B691" s="5" t="s">
        <v>1911</v>
      </c>
      <c r="C691" s="5" t="s">
        <v>146</v>
      </c>
      <c r="D691" s="5"/>
      <c r="E691" s="5">
        <f t="shared" si="11"/>
        <v>0</v>
      </c>
    </row>
    <row r="692" spans="1:5" x14ac:dyDescent="0.3">
      <c r="A692" s="5" t="s">
        <v>679</v>
      </c>
      <c r="B692" s="5" t="s">
        <v>1911</v>
      </c>
      <c r="C692" s="5" t="s">
        <v>460</v>
      </c>
      <c r="D692" s="5"/>
      <c r="E692" s="5">
        <f t="shared" si="11"/>
        <v>0</v>
      </c>
    </row>
    <row r="693" spans="1:5" x14ac:dyDescent="0.3">
      <c r="A693" s="5" t="s">
        <v>319</v>
      </c>
      <c r="B693" s="5" t="s">
        <v>1946</v>
      </c>
      <c r="C693" s="5" t="s">
        <v>184</v>
      </c>
      <c r="D693" s="5"/>
      <c r="E693" s="5">
        <f t="shared" si="11"/>
        <v>0</v>
      </c>
    </row>
    <row r="694" spans="1:5" x14ac:dyDescent="0.3">
      <c r="A694" s="5" t="s">
        <v>235</v>
      </c>
      <c r="B694" s="5" t="s">
        <v>1959</v>
      </c>
      <c r="C694" s="5" t="s">
        <v>146</v>
      </c>
      <c r="D694" s="5"/>
      <c r="E694" s="5">
        <f t="shared" si="11"/>
        <v>0</v>
      </c>
    </row>
    <row r="695" spans="1:5" x14ac:dyDescent="0.3">
      <c r="A695" s="5" t="s">
        <v>235</v>
      </c>
      <c r="B695" s="5" t="s">
        <v>1959</v>
      </c>
      <c r="C695" s="5" t="s">
        <v>146</v>
      </c>
      <c r="D695" s="5"/>
      <c r="E695" s="5">
        <f t="shared" si="11"/>
        <v>0</v>
      </c>
    </row>
    <row r="696" spans="1:5" x14ac:dyDescent="0.3">
      <c r="A696" s="5" t="s">
        <v>235</v>
      </c>
      <c r="B696" s="5" t="s">
        <v>1959</v>
      </c>
      <c r="C696" s="5" t="s">
        <v>146</v>
      </c>
      <c r="D696" s="5"/>
      <c r="E696" s="5">
        <f t="shared" si="11"/>
        <v>0</v>
      </c>
    </row>
    <row r="697" spans="1:5" x14ac:dyDescent="0.3">
      <c r="A697" s="5" t="s">
        <v>235</v>
      </c>
      <c r="B697" s="5" t="s">
        <v>1959</v>
      </c>
      <c r="C697" s="5" t="s">
        <v>146</v>
      </c>
      <c r="D697" s="5"/>
      <c r="E697" s="5">
        <f t="shared" si="11"/>
        <v>0</v>
      </c>
    </row>
    <row r="698" spans="1:5" x14ac:dyDescent="0.3">
      <c r="A698" s="5" t="s">
        <v>235</v>
      </c>
      <c r="B698" s="5" t="s">
        <v>1959</v>
      </c>
      <c r="C698" s="5" t="s">
        <v>146</v>
      </c>
      <c r="D698" s="5"/>
      <c r="E698" s="5">
        <f t="shared" si="11"/>
        <v>0</v>
      </c>
    </row>
    <row r="699" spans="1:5" x14ac:dyDescent="0.3">
      <c r="A699" s="5" t="s">
        <v>235</v>
      </c>
      <c r="B699" s="5" t="s">
        <v>1959</v>
      </c>
      <c r="C699" s="5" t="s">
        <v>146</v>
      </c>
      <c r="D699" s="5"/>
      <c r="E699" s="5">
        <f t="shared" si="11"/>
        <v>0</v>
      </c>
    </row>
    <row r="700" spans="1:5" x14ac:dyDescent="0.3">
      <c r="A700" s="5" t="s">
        <v>235</v>
      </c>
      <c r="B700" s="5" t="s">
        <v>1959</v>
      </c>
      <c r="C700" s="5" t="s">
        <v>460</v>
      </c>
      <c r="D700" s="5"/>
      <c r="E700" s="5">
        <f t="shared" si="11"/>
        <v>0</v>
      </c>
    </row>
    <row r="701" spans="1:5" x14ac:dyDescent="0.3">
      <c r="A701" s="5" t="s">
        <v>235</v>
      </c>
      <c r="B701" s="5" t="s">
        <v>1959</v>
      </c>
      <c r="C701" s="5" t="s">
        <v>460</v>
      </c>
      <c r="D701" s="5"/>
      <c r="E701" s="5">
        <f t="shared" si="11"/>
        <v>0</v>
      </c>
    </row>
    <row r="702" spans="1:5" x14ac:dyDescent="0.3">
      <c r="A702" s="5" t="s">
        <v>235</v>
      </c>
      <c r="B702" s="5" t="s">
        <v>1959</v>
      </c>
      <c r="C702" s="5" t="s">
        <v>460</v>
      </c>
      <c r="D702" s="5"/>
      <c r="E702" s="5">
        <f t="shared" si="11"/>
        <v>0</v>
      </c>
    </row>
    <row r="703" spans="1:5" x14ac:dyDescent="0.3">
      <c r="A703" s="5" t="s">
        <v>235</v>
      </c>
      <c r="B703" s="5" t="s">
        <v>1959</v>
      </c>
      <c r="C703" s="5" t="s">
        <v>508</v>
      </c>
      <c r="D703" s="5"/>
      <c r="E703" s="5">
        <f t="shared" si="11"/>
        <v>0</v>
      </c>
    </row>
    <row r="704" spans="1:5" x14ac:dyDescent="0.3">
      <c r="A704" s="5" t="s">
        <v>193</v>
      </c>
      <c r="B704" s="5" t="s">
        <v>2007</v>
      </c>
      <c r="C704" s="5" t="s">
        <v>146</v>
      </c>
      <c r="D704" s="5"/>
      <c r="E704" s="5">
        <f t="shared" si="11"/>
        <v>0</v>
      </c>
    </row>
    <row r="705" spans="1:5" x14ac:dyDescent="0.3">
      <c r="A705" s="5" t="s">
        <v>193</v>
      </c>
      <c r="B705" s="5" t="s">
        <v>2007</v>
      </c>
      <c r="C705" s="5" t="s">
        <v>460</v>
      </c>
      <c r="D705" s="5"/>
      <c r="E705" s="5">
        <f t="shared" si="11"/>
        <v>0</v>
      </c>
    </row>
    <row r="706" spans="1:5" x14ac:dyDescent="0.3">
      <c r="A706" s="5" t="s">
        <v>193</v>
      </c>
      <c r="B706" s="5" t="s">
        <v>2007</v>
      </c>
      <c r="C706" s="5" t="s">
        <v>460</v>
      </c>
      <c r="D706" s="5"/>
      <c r="E706" s="5">
        <f t="shared" ref="E706:E769" si="12">D706*2.35215</f>
        <v>0</v>
      </c>
    </row>
    <row r="707" spans="1:5" x14ac:dyDescent="0.3">
      <c r="A707" s="5" t="s">
        <v>193</v>
      </c>
      <c r="B707" s="5" t="s">
        <v>2007</v>
      </c>
      <c r="C707" s="5" t="s">
        <v>146</v>
      </c>
      <c r="D707" s="5"/>
      <c r="E707" s="5">
        <f t="shared" si="12"/>
        <v>0</v>
      </c>
    </row>
    <row r="708" spans="1:5" x14ac:dyDescent="0.3">
      <c r="A708" s="5" t="s">
        <v>139</v>
      </c>
      <c r="B708" s="5" t="s">
        <v>2049</v>
      </c>
      <c r="C708" s="5" t="s">
        <v>1460</v>
      </c>
      <c r="D708" s="5"/>
      <c r="E708" s="5">
        <f t="shared" si="12"/>
        <v>0</v>
      </c>
    </row>
    <row r="709" spans="1:5" x14ac:dyDescent="0.3">
      <c r="A709" s="5" t="s">
        <v>139</v>
      </c>
      <c r="B709" s="5" t="s">
        <v>2049</v>
      </c>
      <c r="C709" s="5" t="s">
        <v>1460</v>
      </c>
      <c r="D709" s="5"/>
      <c r="E709" s="5">
        <f t="shared" si="12"/>
        <v>0</v>
      </c>
    </row>
    <row r="710" spans="1:5" x14ac:dyDescent="0.3">
      <c r="A710" s="5" t="s">
        <v>139</v>
      </c>
      <c r="B710" s="5" t="s">
        <v>2049</v>
      </c>
      <c r="C710" s="5" t="s">
        <v>1460</v>
      </c>
      <c r="D710" s="5"/>
      <c r="E710" s="5">
        <f t="shared" si="12"/>
        <v>0</v>
      </c>
    </row>
    <row r="711" spans="1:5" x14ac:dyDescent="0.3">
      <c r="A711" s="5" t="s">
        <v>615</v>
      </c>
      <c r="B711" s="5" t="s">
        <v>2094</v>
      </c>
      <c r="C711" s="5" t="s">
        <v>460</v>
      </c>
      <c r="D711" s="5"/>
      <c r="E711" s="5">
        <f t="shared" si="12"/>
        <v>0</v>
      </c>
    </row>
    <row r="712" spans="1:5" x14ac:dyDescent="0.3">
      <c r="A712" s="5" t="s">
        <v>615</v>
      </c>
      <c r="B712" s="5" t="s">
        <v>2094</v>
      </c>
      <c r="C712" s="5" t="s">
        <v>460</v>
      </c>
      <c r="D712" s="5"/>
      <c r="E712" s="5">
        <f t="shared" si="12"/>
        <v>0</v>
      </c>
    </row>
    <row r="713" spans="1:5" x14ac:dyDescent="0.3">
      <c r="A713" s="5" t="s">
        <v>615</v>
      </c>
      <c r="B713" s="5" t="s">
        <v>2094</v>
      </c>
      <c r="C713" s="5" t="s">
        <v>460</v>
      </c>
      <c r="D713" s="5"/>
      <c r="E713" s="5">
        <f t="shared" si="12"/>
        <v>0</v>
      </c>
    </row>
    <row r="714" spans="1:5" x14ac:dyDescent="0.3">
      <c r="A714" s="5" t="s">
        <v>615</v>
      </c>
      <c r="B714" s="5" t="s">
        <v>2094</v>
      </c>
      <c r="C714" s="5" t="s">
        <v>460</v>
      </c>
      <c r="D714" s="5"/>
      <c r="E714" s="5">
        <f t="shared" si="12"/>
        <v>0</v>
      </c>
    </row>
    <row r="715" spans="1:5" x14ac:dyDescent="0.3">
      <c r="A715" s="5" t="s">
        <v>898</v>
      </c>
      <c r="B715" s="5" t="s">
        <v>2117</v>
      </c>
      <c r="C715" s="5" t="s">
        <v>146</v>
      </c>
      <c r="D715" s="5"/>
      <c r="E715" s="5">
        <f t="shared" si="12"/>
        <v>0</v>
      </c>
    </row>
    <row r="716" spans="1:5" x14ac:dyDescent="0.3">
      <c r="A716" s="5" t="s">
        <v>898</v>
      </c>
      <c r="B716" s="5" t="s">
        <v>2117</v>
      </c>
      <c r="C716" s="5" t="s">
        <v>460</v>
      </c>
      <c r="D716" s="5"/>
      <c r="E716" s="5">
        <f t="shared" si="12"/>
        <v>0</v>
      </c>
    </row>
    <row r="717" spans="1:5" x14ac:dyDescent="0.3">
      <c r="A717" s="5" t="s">
        <v>319</v>
      </c>
      <c r="B717" s="5" t="s">
        <v>2144</v>
      </c>
      <c r="C717" s="5" t="s">
        <v>146</v>
      </c>
      <c r="D717" s="5"/>
      <c r="E717" s="5">
        <f t="shared" si="12"/>
        <v>0</v>
      </c>
    </row>
    <row r="718" spans="1:5" x14ac:dyDescent="0.3">
      <c r="A718" s="5" t="s">
        <v>319</v>
      </c>
      <c r="B718" s="5" t="s">
        <v>2144</v>
      </c>
      <c r="C718" s="5" t="s">
        <v>146</v>
      </c>
      <c r="D718" s="5"/>
      <c r="E718" s="5">
        <f t="shared" si="12"/>
        <v>0</v>
      </c>
    </row>
    <row r="719" spans="1:5" x14ac:dyDescent="0.3">
      <c r="A719" s="5" t="s">
        <v>319</v>
      </c>
      <c r="B719" s="5" t="s">
        <v>2144</v>
      </c>
      <c r="C719" s="5" t="s">
        <v>146</v>
      </c>
      <c r="D719" s="5"/>
      <c r="E719" s="5">
        <f t="shared" si="12"/>
        <v>0</v>
      </c>
    </row>
    <row r="720" spans="1:5" x14ac:dyDescent="0.3">
      <c r="A720" s="5" t="s">
        <v>319</v>
      </c>
      <c r="B720" s="5" t="s">
        <v>2144</v>
      </c>
      <c r="C720" s="5" t="s">
        <v>146</v>
      </c>
      <c r="D720" s="5"/>
      <c r="E720" s="5">
        <f t="shared" si="12"/>
        <v>0</v>
      </c>
    </row>
    <row r="721" spans="1:5" x14ac:dyDescent="0.3">
      <c r="A721" s="5" t="s">
        <v>319</v>
      </c>
      <c r="B721" s="5" t="s">
        <v>2144</v>
      </c>
      <c r="C721" s="5" t="s">
        <v>146</v>
      </c>
      <c r="D721" s="5"/>
      <c r="E721" s="5">
        <f t="shared" si="12"/>
        <v>0</v>
      </c>
    </row>
    <row r="722" spans="1:5" x14ac:dyDescent="0.3">
      <c r="A722" s="5" t="s">
        <v>319</v>
      </c>
      <c r="B722" s="5" t="s">
        <v>2144</v>
      </c>
      <c r="C722" s="5" t="s">
        <v>146</v>
      </c>
      <c r="D722" s="5"/>
      <c r="E722" s="5">
        <f t="shared" si="12"/>
        <v>0</v>
      </c>
    </row>
    <row r="723" spans="1:5" x14ac:dyDescent="0.3">
      <c r="A723" s="5" t="s">
        <v>319</v>
      </c>
      <c r="B723" s="5" t="s">
        <v>2144</v>
      </c>
      <c r="C723" s="5" t="s">
        <v>146</v>
      </c>
      <c r="D723" s="5"/>
      <c r="E723" s="5">
        <f t="shared" si="12"/>
        <v>0</v>
      </c>
    </row>
    <row r="724" spans="1:5" x14ac:dyDescent="0.3">
      <c r="A724" s="5" t="s">
        <v>319</v>
      </c>
      <c r="B724" s="5" t="s">
        <v>2144</v>
      </c>
      <c r="C724" s="5" t="s">
        <v>460</v>
      </c>
      <c r="D724" s="5"/>
      <c r="E724" s="5">
        <f t="shared" si="12"/>
        <v>0</v>
      </c>
    </row>
    <row r="725" spans="1:5" x14ac:dyDescent="0.3">
      <c r="A725" s="5" t="s">
        <v>319</v>
      </c>
      <c r="B725" s="5" t="s">
        <v>2144</v>
      </c>
      <c r="C725" s="5" t="s">
        <v>460</v>
      </c>
      <c r="D725" s="5"/>
      <c r="E725" s="5">
        <f t="shared" si="12"/>
        <v>0</v>
      </c>
    </row>
    <row r="726" spans="1:5" x14ac:dyDescent="0.3">
      <c r="A726" s="5" t="s">
        <v>235</v>
      </c>
      <c r="B726" s="5" t="s">
        <v>2178</v>
      </c>
      <c r="C726" s="5" t="s">
        <v>146</v>
      </c>
      <c r="D726" s="5"/>
      <c r="E726" s="5">
        <f t="shared" si="12"/>
        <v>0</v>
      </c>
    </row>
    <row r="727" spans="1:5" x14ac:dyDescent="0.3">
      <c r="A727" s="5" t="s">
        <v>235</v>
      </c>
      <c r="B727" s="5" t="s">
        <v>2178</v>
      </c>
      <c r="C727" s="5" t="s">
        <v>146</v>
      </c>
      <c r="D727" s="5"/>
      <c r="E727" s="5">
        <f t="shared" si="12"/>
        <v>0</v>
      </c>
    </row>
    <row r="728" spans="1:5" x14ac:dyDescent="0.3">
      <c r="A728" s="5" t="s">
        <v>235</v>
      </c>
      <c r="B728" s="5" t="s">
        <v>2178</v>
      </c>
      <c r="C728" s="5" t="s">
        <v>146</v>
      </c>
      <c r="D728" s="5"/>
      <c r="E728" s="5">
        <f t="shared" si="12"/>
        <v>0</v>
      </c>
    </row>
    <row r="729" spans="1:5" x14ac:dyDescent="0.3">
      <c r="A729" s="5" t="s">
        <v>235</v>
      </c>
      <c r="B729" s="5" t="s">
        <v>2178</v>
      </c>
      <c r="C729" s="5" t="s">
        <v>146</v>
      </c>
      <c r="D729" s="5"/>
      <c r="E729" s="5">
        <f t="shared" si="12"/>
        <v>0</v>
      </c>
    </row>
    <row r="730" spans="1:5" x14ac:dyDescent="0.3">
      <c r="A730" s="5" t="s">
        <v>235</v>
      </c>
      <c r="B730" s="5" t="s">
        <v>2178</v>
      </c>
      <c r="C730" s="5" t="s">
        <v>146</v>
      </c>
      <c r="D730" s="5"/>
      <c r="E730" s="5">
        <f t="shared" si="12"/>
        <v>0</v>
      </c>
    </row>
    <row r="731" spans="1:5" x14ac:dyDescent="0.3">
      <c r="A731" s="5" t="s">
        <v>235</v>
      </c>
      <c r="B731" s="5" t="s">
        <v>2178</v>
      </c>
      <c r="C731" s="5" t="s">
        <v>146</v>
      </c>
      <c r="D731" s="5"/>
      <c r="E731" s="5">
        <f t="shared" si="12"/>
        <v>0</v>
      </c>
    </row>
    <row r="732" spans="1:5" x14ac:dyDescent="0.3">
      <c r="A732" s="5" t="s">
        <v>319</v>
      </c>
      <c r="B732" s="5" t="s">
        <v>2219</v>
      </c>
      <c r="C732" s="5" t="s">
        <v>460</v>
      </c>
      <c r="D732" s="5"/>
      <c r="E732" s="5">
        <f t="shared" si="12"/>
        <v>0</v>
      </c>
    </row>
    <row r="733" spans="1:5" x14ac:dyDescent="0.3">
      <c r="A733" s="5" t="s">
        <v>139</v>
      </c>
      <c r="B733" s="5" t="s">
        <v>2244</v>
      </c>
      <c r="C733" s="5" t="s">
        <v>460</v>
      </c>
      <c r="D733" s="5"/>
      <c r="E733" s="5">
        <f t="shared" si="12"/>
        <v>0</v>
      </c>
    </row>
    <row r="734" spans="1:5" x14ac:dyDescent="0.3">
      <c r="A734" s="5" t="s">
        <v>139</v>
      </c>
      <c r="B734" s="5" t="s">
        <v>2244</v>
      </c>
      <c r="C734" s="5" t="s">
        <v>460</v>
      </c>
      <c r="D734" s="5"/>
      <c r="E734" s="5">
        <f t="shared" si="12"/>
        <v>0</v>
      </c>
    </row>
    <row r="735" spans="1:5" x14ac:dyDescent="0.3">
      <c r="A735" s="5" t="s">
        <v>139</v>
      </c>
      <c r="B735" s="5" t="s">
        <v>2244</v>
      </c>
      <c r="C735" s="5" t="s">
        <v>460</v>
      </c>
      <c r="D735" s="5"/>
      <c r="E735" s="5">
        <f t="shared" si="12"/>
        <v>0</v>
      </c>
    </row>
    <row r="736" spans="1:5" x14ac:dyDescent="0.3">
      <c r="A736" s="5" t="s">
        <v>139</v>
      </c>
      <c r="B736" s="5" t="s">
        <v>2244</v>
      </c>
      <c r="C736" s="5" t="s">
        <v>460</v>
      </c>
      <c r="D736" s="5"/>
      <c r="E736" s="5">
        <f t="shared" si="12"/>
        <v>0</v>
      </c>
    </row>
    <row r="737" spans="1:5" x14ac:dyDescent="0.3">
      <c r="A737" s="5" t="s">
        <v>139</v>
      </c>
      <c r="B737" s="5" t="s">
        <v>2244</v>
      </c>
      <c r="C737" s="5" t="s">
        <v>460</v>
      </c>
      <c r="D737" s="5"/>
      <c r="E737" s="5">
        <f t="shared" si="12"/>
        <v>0</v>
      </c>
    </row>
    <row r="738" spans="1:5" x14ac:dyDescent="0.3">
      <c r="A738" s="5" t="s">
        <v>139</v>
      </c>
      <c r="B738" s="5" t="s">
        <v>2244</v>
      </c>
      <c r="C738" s="5" t="s">
        <v>460</v>
      </c>
      <c r="D738" s="5"/>
      <c r="E738" s="5">
        <f t="shared" si="12"/>
        <v>0</v>
      </c>
    </row>
    <row r="739" spans="1:5" x14ac:dyDescent="0.3">
      <c r="A739" s="5" t="s">
        <v>898</v>
      </c>
      <c r="B739" s="5" t="s">
        <v>2274</v>
      </c>
      <c r="C739" s="5" t="s">
        <v>460</v>
      </c>
      <c r="D739" s="5"/>
      <c r="E739" s="5">
        <f t="shared" si="12"/>
        <v>0</v>
      </c>
    </row>
    <row r="740" spans="1:5" x14ac:dyDescent="0.3">
      <c r="A740" s="5" t="s">
        <v>898</v>
      </c>
      <c r="B740" s="5" t="s">
        <v>2274</v>
      </c>
      <c r="C740" s="5" t="s">
        <v>460</v>
      </c>
      <c r="D740" s="5"/>
      <c r="E740" s="5">
        <f t="shared" si="12"/>
        <v>0</v>
      </c>
    </row>
    <row r="741" spans="1:5" x14ac:dyDescent="0.3">
      <c r="A741" s="5" t="s">
        <v>898</v>
      </c>
      <c r="B741" s="5" t="s">
        <v>2274</v>
      </c>
      <c r="C741" s="5" t="s">
        <v>460</v>
      </c>
      <c r="D741" s="5"/>
      <c r="E741" s="5">
        <f t="shared" si="12"/>
        <v>0</v>
      </c>
    </row>
    <row r="742" spans="1:5" x14ac:dyDescent="0.3">
      <c r="A742" s="5" t="s">
        <v>898</v>
      </c>
      <c r="B742" s="5" t="s">
        <v>2302</v>
      </c>
      <c r="C742" s="5" t="s">
        <v>146</v>
      </c>
      <c r="D742" s="5"/>
      <c r="E742" s="5">
        <f t="shared" si="12"/>
        <v>0</v>
      </c>
    </row>
    <row r="743" spans="1:5" x14ac:dyDescent="0.3">
      <c r="A743" s="5" t="s">
        <v>235</v>
      </c>
      <c r="B743" s="5" t="s">
        <v>2318</v>
      </c>
      <c r="C743" s="5" t="s">
        <v>146</v>
      </c>
      <c r="D743" s="5"/>
      <c r="E743" s="5">
        <f t="shared" si="12"/>
        <v>0</v>
      </c>
    </row>
    <row r="744" spans="1:5" x14ac:dyDescent="0.3">
      <c r="A744" s="5" t="s">
        <v>235</v>
      </c>
      <c r="B744" s="5" t="s">
        <v>2318</v>
      </c>
      <c r="C744" s="5" t="s">
        <v>146</v>
      </c>
      <c r="D744" s="5"/>
      <c r="E744" s="5">
        <f t="shared" si="12"/>
        <v>0</v>
      </c>
    </row>
    <row r="745" spans="1:5" x14ac:dyDescent="0.3">
      <c r="A745" s="5" t="s">
        <v>235</v>
      </c>
      <c r="B745" s="5" t="s">
        <v>2318</v>
      </c>
      <c r="C745" s="5" t="s">
        <v>146</v>
      </c>
      <c r="D745" s="5"/>
      <c r="E745" s="5">
        <f t="shared" si="12"/>
        <v>0</v>
      </c>
    </row>
    <row r="746" spans="1:5" x14ac:dyDescent="0.3">
      <c r="A746" s="5" t="s">
        <v>235</v>
      </c>
      <c r="B746" s="5" t="s">
        <v>2318</v>
      </c>
      <c r="C746" s="5" t="s">
        <v>146</v>
      </c>
      <c r="D746" s="5"/>
      <c r="E746" s="5">
        <f t="shared" si="12"/>
        <v>0</v>
      </c>
    </row>
    <row r="747" spans="1:5" x14ac:dyDescent="0.3">
      <c r="A747" s="5" t="s">
        <v>235</v>
      </c>
      <c r="B747" s="5" t="s">
        <v>2318</v>
      </c>
      <c r="C747" s="5" t="s">
        <v>146</v>
      </c>
      <c r="D747" s="5"/>
      <c r="E747" s="5">
        <f t="shared" si="12"/>
        <v>0</v>
      </c>
    </row>
    <row r="748" spans="1:5" x14ac:dyDescent="0.3">
      <c r="A748" s="5" t="s">
        <v>235</v>
      </c>
      <c r="B748" s="5" t="s">
        <v>2318</v>
      </c>
      <c r="C748" s="5" t="s">
        <v>146</v>
      </c>
      <c r="D748" s="5"/>
      <c r="E748" s="5">
        <f t="shared" si="12"/>
        <v>0</v>
      </c>
    </row>
    <row r="749" spans="1:5" x14ac:dyDescent="0.3">
      <c r="A749" s="5" t="s">
        <v>235</v>
      </c>
      <c r="B749" s="5" t="s">
        <v>2318</v>
      </c>
      <c r="C749" s="5" t="s">
        <v>146</v>
      </c>
      <c r="D749" s="5"/>
      <c r="E749" s="5">
        <f t="shared" si="12"/>
        <v>0</v>
      </c>
    </row>
    <row r="750" spans="1:5" x14ac:dyDescent="0.3">
      <c r="A750" s="5" t="s">
        <v>235</v>
      </c>
      <c r="B750" s="5" t="s">
        <v>2318</v>
      </c>
      <c r="C750" s="5" t="s">
        <v>146</v>
      </c>
      <c r="D750" s="5"/>
      <c r="E750" s="5">
        <f t="shared" si="12"/>
        <v>0</v>
      </c>
    </row>
    <row r="751" spans="1:5" x14ac:dyDescent="0.3">
      <c r="A751" s="5" t="s">
        <v>235</v>
      </c>
      <c r="B751" s="5" t="s">
        <v>2318</v>
      </c>
      <c r="C751" s="5" t="s">
        <v>146</v>
      </c>
      <c r="D751" s="5"/>
      <c r="E751" s="5">
        <f t="shared" si="12"/>
        <v>0</v>
      </c>
    </row>
    <row r="752" spans="1:5" x14ac:dyDescent="0.3">
      <c r="A752" s="5" t="s">
        <v>235</v>
      </c>
      <c r="B752" s="5" t="s">
        <v>2318</v>
      </c>
      <c r="C752" s="5" t="s">
        <v>146</v>
      </c>
      <c r="D752" s="5"/>
      <c r="E752" s="5">
        <f t="shared" si="12"/>
        <v>0</v>
      </c>
    </row>
    <row r="753" spans="1:5" x14ac:dyDescent="0.3">
      <c r="A753" s="5" t="s">
        <v>235</v>
      </c>
      <c r="B753" s="5" t="s">
        <v>2318</v>
      </c>
      <c r="C753" s="5" t="s">
        <v>146</v>
      </c>
      <c r="D753" s="5"/>
      <c r="E753" s="5">
        <f t="shared" si="12"/>
        <v>0</v>
      </c>
    </row>
    <row r="754" spans="1:5" x14ac:dyDescent="0.3">
      <c r="A754" s="5" t="s">
        <v>235</v>
      </c>
      <c r="B754" s="5" t="s">
        <v>2318</v>
      </c>
      <c r="C754" s="5" t="s">
        <v>146</v>
      </c>
      <c r="D754" s="5"/>
      <c r="E754" s="5">
        <f t="shared" si="12"/>
        <v>0</v>
      </c>
    </row>
    <row r="755" spans="1:5" x14ac:dyDescent="0.3">
      <c r="A755" s="5" t="s">
        <v>235</v>
      </c>
      <c r="B755" s="5" t="s">
        <v>2318</v>
      </c>
      <c r="C755" s="5" t="s">
        <v>184</v>
      </c>
      <c r="D755" s="5"/>
      <c r="E755" s="5">
        <f t="shared" si="12"/>
        <v>0</v>
      </c>
    </row>
    <row r="756" spans="1:5" x14ac:dyDescent="0.3">
      <c r="A756" s="5" t="s">
        <v>235</v>
      </c>
      <c r="B756" s="5" t="s">
        <v>2318</v>
      </c>
      <c r="C756" s="5" t="s">
        <v>184</v>
      </c>
      <c r="D756" s="5"/>
      <c r="E756" s="5">
        <f t="shared" si="12"/>
        <v>0</v>
      </c>
    </row>
    <row r="757" spans="1:5" x14ac:dyDescent="0.3">
      <c r="A757" s="5" t="s">
        <v>139</v>
      </c>
      <c r="B757" s="5" t="s">
        <v>2335</v>
      </c>
      <c r="C757" s="5" t="s">
        <v>146</v>
      </c>
      <c r="D757" s="5"/>
      <c r="E757" s="5">
        <f t="shared" si="12"/>
        <v>0</v>
      </c>
    </row>
    <row r="758" spans="1:5" x14ac:dyDescent="0.3">
      <c r="A758" s="5" t="s">
        <v>139</v>
      </c>
      <c r="B758" s="5" t="s">
        <v>2335</v>
      </c>
      <c r="C758" s="5" t="s">
        <v>460</v>
      </c>
      <c r="D758" s="5"/>
      <c r="E758" s="5">
        <f t="shared" si="12"/>
        <v>0</v>
      </c>
    </row>
    <row r="759" spans="1:5" x14ac:dyDescent="0.3">
      <c r="A759" s="5" t="s">
        <v>139</v>
      </c>
      <c r="B759" s="5" t="s">
        <v>2335</v>
      </c>
      <c r="C759" s="5" t="s">
        <v>146</v>
      </c>
      <c r="D759" s="5"/>
      <c r="E759" s="5">
        <f t="shared" si="12"/>
        <v>0</v>
      </c>
    </row>
    <row r="760" spans="1:5" x14ac:dyDescent="0.3">
      <c r="A760" s="5" t="s">
        <v>139</v>
      </c>
      <c r="B760" s="5" t="s">
        <v>2358</v>
      </c>
      <c r="C760" s="5" t="s">
        <v>460</v>
      </c>
      <c r="D760" s="5"/>
      <c r="E760" s="5">
        <f t="shared" si="12"/>
        <v>0</v>
      </c>
    </row>
    <row r="761" spans="1:5" x14ac:dyDescent="0.3">
      <c r="A761" s="5" t="s">
        <v>319</v>
      </c>
      <c r="B761" s="5" t="s">
        <v>2367</v>
      </c>
      <c r="C761" s="5" t="s">
        <v>1460</v>
      </c>
      <c r="D761" s="5"/>
      <c r="E761" s="5">
        <f t="shared" si="12"/>
        <v>0</v>
      </c>
    </row>
    <row r="762" spans="1:5" x14ac:dyDescent="0.3">
      <c r="A762" s="5" t="s">
        <v>444</v>
      </c>
      <c r="B762" s="5" t="s">
        <v>2377</v>
      </c>
      <c r="C762" s="5" t="s">
        <v>1004</v>
      </c>
      <c r="D762" s="5"/>
      <c r="E762" s="5">
        <f t="shared" si="12"/>
        <v>0</v>
      </c>
    </row>
    <row r="763" spans="1:5" x14ac:dyDescent="0.3">
      <c r="A763" s="5" t="s">
        <v>444</v>
      </c>
      <c r="B763" s="5" t="s">
        <v>2388</v>
      </c>
      <c r="C763" s="5" t="s">
        <v>146</v>
      </c>
      <c r="D763" s="5"/>
      <c r="E763" s="5">
        <f t="shared" si="12"/>
        <v>0</v>
      </c>
    </row>
    <row r="764" spans="1:5" x14ac:dyDescent="0.3">
      <c r="A764" s="5" t="s">
        <v>444</v>
      </c>
      <c r="B764" s="5" t="s">
        <v>2388</v>
      </c>
      <c r="C764" s="5" t="s">
        <v>146</v>
      </c>
      <c r="D764" s="5"/>
      <c r="E764" s="5">
        <f t="shared" si="12"/>
        <v>0</v>
      </c>
    </row>
    <row r="765" spans="1:5" x14ac:dyDescent="0.3">
      <c r="A765" s="5" t="s">
        <v>444</v>
      </c>
      <c r="B765" s="5" t="s">
        <v>2388</v>
      </c>
      <c r="C765" s="5" t="s">
        <v>146</v>
      </c>
      <c r="D765" s="5"/>
      <c r="E765" s="5">
        <f t="shared" si="12"/>
        <v>0</v>
      </c>
    </row>
    <row r="766" spans="1:5" x14ac:dyDescent="0.3">
      <c r="A766" s="5" t="s">
        <v>444</v>
      </c>
      <c r="B766" s="5" t="s">
        <v>2388</v>
      </c>
      <c r="C766" s="5" t="s">
        <v>146</v>
      </c>
      <c r="D766" s="5"/>
      <c r="E766" s="5">
        <f t="shared" si="12"/>
        <v>0</v>
      </c>
    </row>
    <row r="767" spans="1:5" x14ac:dyDescent="0.3">
      <c r="A767" s="5" t="s">
        <v>444</v>
      </c>
      <c r="B767" s="5" t="s">
        <v>2388</v>
      </c>
      <c r="C767" s="5" t="s">
        <v>146</v>
      </c>
      <c r="D767" s="5"/>
      <c r="E767" s="5">
        <f t="shared" si="12"/>
        <v>0</v>
      </c>
    </row>
    <row r="768" spans="1:5" x14ac:dyDescent="0.3">
      <c r="A768" s="5" t="s">
        <v>444</v>
      </c>
      <c r="B768" s="5" t="s">
        <v>2388</v>
      </c>
      <c r="C768" s="5" t="s">
        <v>146</v>
      </c>
      <c r="D768" s="5"/>
      <c r="E768" s="5">
        <f t="shared" si="12"/>
        <v>0</v>
      </c>
    </row>
    <row r="769" spans="1:5" x14ac:dyDescent="0.3">
      <c r="A769" s="5" t="s">
        <v>444</v>
      </c>
      <c r="B769" s="5" t="s">
        <v>2388</v>
      </c>
      <c r="C769" s="5" t="s">
        <v>146</v>
      </c>
      <c r="D769" s="5"/>
      <c r="E769" s="5">
        <f t="shared" si="12"/>
        <v>0</v>
      </c>
    </row>
    <row r="770" spans="1:5" x14ac:dyDescent="0.3">
      <c r="A770" s="5" t="s">
        <v>444</v>
      </c>
      <c r="B770" s="5" t="s">
        <v>2388</v>
      </c>
      <c r="C770" s="5" t="s">
        <v>146</v>
      </c>
      <c r="D770" s="5"/>
      <c r="E770" s="5">
        <f t="shared" ref="E770:E788" si="13">D770*2.35215</f>
        <v>0</v>
      </c>
    </row>
    <row r="771" spans="1:5" x14ac:dyDescent="0.3">
      <c r="A771" s="5" t="s">
        <v>444</v>
      </c>
      <c r="B771" s="5" t="s">
        <v>2388</v>
      </c>
      <c r="C771" s="5" t="s">
        <v>146</v>
      </c>
      <c r="D771" s="5"/>
      <c r="E771" s="5">
        <f t="shared" si="13"/>
        <v>0</v>
      </c>
    </row>
    <row r="772" spans="1:5" x14ac:dyDescent="0.3">
      <c r="A772" s="5" t="s">
        <v>444</v>
      </c>
      <c r="B772" s="5" t="s">
        <v>2388</v>
      </c>
      <c r="C772" s="5" t="s">
        <v>146</v>
      </c>
      <c r="D772" s="5"/>
      <c r="E772" s="5">
        <f t="shared" si="13"/>
        <v>0</v>
      </c>
    </row>
    <row r="773" spans="1:5" x14ac:dyDescent="0.3">
      <c r="A773" s="5" t="s">
        <v>444</v>
      </c>
      <c r="B773" s="5" t="s">
        <v>2388</v>
      </c>
      <c r="C773" s="5" t="s">
        <v>146</v>
      </c>
      <c r="D773" s="5"/>
      <c r="E773" s="5">
        <f t="shared" si="13"/>
        <v>0</v>
      </c>
    </row>
    <row r="774" spans="1:5" x14ac:dyDescent="0.3">
      <c r="A774" s="5" t="s">
        <v>444</v>
      </c>
      <c r="B774" s="5" t="s">
        <v>2388</v>
      </c>
      <c r="C774" s="5" t="s">
        <v>146</v>
      </c>
      <c r="D774" s="5"/>
      <c r="E774" s="5">
        <f t="shared" si="13"/>
        <v>0</v>
      </c>
    </row>
    <row r="775" spans="1:5" x14ac:dyDescent="0.3">
      <c r="A775" s="5" t="s">
        <v>444</v>
      </c>
      <c r="B775" s="5" t="s">
        <v>2388</v>
      </c>
      <c r="C775" s="5" t="s">
        <v>146</v>
      </c>
      <c r="D775" s="5"/>
      <c r="E775" s="5">
        <f t="shared" si="13"/>
        <v>0</v>
      </c>
    </row>
    <row r="776" spans="1:5" x14ac:dyDescent="0.3">
      <c r="A776" s="5" t="s">
        <v>444</v>
      </c>
      <c r="B776" s="5" t="s">
        <v>2388</v>
      </c>
      <c r="C776" s="5" t="s">
        <v>146</v>
      </c>
      <c r="D776" s="5"/>
      <c r="E776" s="5">
        <f t="shared" si="13"/>
        <v>0</v>
      </c>
    </row>
    <row r="777" spans="1:5" x14ac:dyDescent="0.3">
      <c r="A777" s="5" t="s">
        <v>865</v>
      </c>
      <c r="B777" s="5" t="s">
        <v>2411</v>
      </c>
      <c r="C777" s="5" t="s">
        <v>146</v>
      </c>
      <c r="D777" s="5"/>
      <c r="E777" s="5">
        <f t="shared" si="13"/>
        <v>0</v>
      </c>
    </row>
    <row r="778" spans="1:5" x14ac:dyDescent="0.3">
      <c r="A778" s="5" t="s">
        <v>865</v>
      </c>
      <c r="B778" s="5" t="s">
        <v>2411</v>
      </c>
      <c r="C778" s="5" t="s">
        <v>460</v>
      </c>
      <c r="D778" s="5"/>
      <c r="E778" s="5">
        <f t="shared" si="13"/>
        <v>0</v>
      </c>
    </row>
    <row r="779" spans="1:5" x14ac:dyDescent="0.3">
      <c r="A779" s="5" t="s">
        <v>865</v>
      </c>
      <c r="B779" s="5" t="s">
        <v>2411</v>
      </c>
      <c r="C779" s="5" t="s">
        <v>146</v>
      </c>
      <c r="D779" s="5"/>
      <c r="E779" s="5">
        <f t="shared" si="13"/>
        <v>0</v>
      </c>
    </row>
    <row r="780" spans="1:5" x14ac:dyDescent="0.3">
      <c r="A780" s="5" t="s">
        <v>865</v>
      </c>
      <c r="B780" s="5" t="s">
        <v>2411</v>
      </c>
      <c r="C780" s="5" t="s">
        <v>146</v>
      </c>
      <c r="D780" s="5"/>
      <c r="E780" s="5">
        <f t="shared" si="13"/>
        <v>0</v>
      </c>
    </row>
    <row r="781" spans="1:5" x14ac:dyDescent="0.3">
      <c r="A781" s="5" t="s">
        <v>865</v>
      </c>
      <c r="B781" s="5" t="s">
        <v>2411</v>
      </c>
      <c r="C781" s="5" t="s">
        <v>460</v>
      </c>
      <c r="D781" s="5"/>
      <c r="E781" s="5">
        <f t="shared" si="13"/>
        <v>0</v>
      </c>
    </row>
    <row r="782" spans="1:5" x14ac:dyDescent="0.3">
      <c r="A782" s="5" t="s">
        <v>865</v>
      </c>
      <c r="B782" s="5" t="s">
        <v>2411</v>
      </c>
      <c r="C782" s="5" t="s">
        <v>460</v>
      </c>
      <c r="D782" s="5"/>
      <c r="E782" s="5">
        <f t="shared" si="13"/>
        <v>0</v>
      </c>
    </row>
    <row r="783" spans="1:5" x14ac:dyDescent="0.3">
      <c r="A783" s="5" t="s">
        <v>865</v>
      </c>
      <c r="B783" s="5" t="s">
        <v>2411</v>
      </c>
      <c r="C783" s="5" t="s">
        <v>146</v>
      </c>
      <c r="D783" s="5"/>
      <c r="E783" s="5">
        <f t="shared" si="13"/>
        <v>0</v>
      </c>
    </row>
    <row r="784" spans="1:5" x14ac:dyDescent="0.3">
      <c r="A784" s="5" t="s">
        <v>865</v>
      </c>
      <c r="B784" s="5" t="s">
        <v>2411</v>
      </c>
      <c r="C784" s="5" t="s">
        <v>460</v>
      </c>
      <c r="D784" s="5"/>
      <c r="E784" s="5">
        <f t="shared" si="13"/>
        <v>0</v>
      </c>
    </row>
    <row r="785" spans="1:5" x14ac:dyDescent="0.3">
      <c r="A785" s="5" t="s">
        <v>865</v>
      </c>
      <c r="B785" s="5" t="s">
        <v>2411</v>
      </c>
      <c r="C785" s="5" t="s">
        <v>146</v>
      </c>
      <c r="D785" s="5"/>
      <c r="E785" s="5">
        <f t="shared" si="13"/>
        <v>0</v>
      </c>
    </row>
    <row r="786" spans="1:5" x14ac:dyDescent="0.3">
      <c r="A786" s="5" t="s">
        <v>865</v>
      </c>
      <c r="B786" s="5" t="s">
        <v>2411</v>
      </c>
      <c r="C786" s="5" t="s">
        <v>460</v>
      </c>
      <c r="D786" s="5"/>
      <c r="E786" s="5">
        <f t="shared" si="13"/>
        <v>0</v>
      </c>
    </row>
    <row r="787" spans="1:5" x14ac:dyDescent="0.3">
      <c r="A787" s="5" t="s">
        <v>865</v>
      </c>
      <c r="B787" s="5" t="s">
        <v>2411</v>
      </c>
      <c r="C787" s="5" t="s">
        <v>146</v>
      </c>
      <c r="D787" s="5"/>
      <c r="E787" s="5">
        <f t="shared" si="13"/>
        <v>0</v>
      </c>
    </row>
    <row r="788" spans="1:5" x14ac:dyDescent="0.3">
      <c r="A788" s="5" t="s">
        <v>865</v>
      </c>
      <c r="B788" s="5" t="s">
        <v>2411</v>
      </c>
      <c r="C788" s="5" t="s">
        <v>460</v>
      </c>
      <c r="D788" s="5"/>
      <c r="E788" s="5">
        <f t="shared" si="13"/>
        <v>0</v>
      </c>
    </row>
  </sheetData>
  <mergeCells count="1">
    <mergeCell ref="G31:K31"/>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65073-15F0-495E-A915-10FC24AB7152}">
  <dimension ref="A1:Q788"/>
  <sheetViews>
    <sheetView workbookViewId="0">
      <selection activeCell="E1" sqref="E1:F781"/>
    </sheetView>
  </sheetViews>
  <sheetFormatPr defaultRowHeight="14.4" x14ac:dyDescent="0.3"/>
  <cols>
    <col min="2" max="2" width="16.33203125" bestFit="1" customWidth="1"/>
    <col min="3" max="3" width="12.33203125" bestFit="1" customWidth="1"/>
    <col min="5" max="5" width="19.44140625" bestFit="1" customWidth="1"/>
    <col min="6" max="6" width="19.44140625" style="7" bestFit="1" customWidth="1"/>
    <col min="7" max="7" width="17.21875" bestFit="1" customWidth="1"/>
    <col min="8" max="8" width="23" style="7" bestFit="1" customWidth="1"/>
    <col min="10" max="10" width="12.5546875" bestFit="1" customWidth="1"/>
    <col min="11" max="11" width="31" bestFit="1" customWidth="1"/>
  </cols>
  <sheetData>
    <row r="1" spans="1:11" x14ac:dyDescent="0.3">
      <c r="A1" s="4" t="s">
        <v>1</v>
      </c>
      <c r="B1" s="4" t="s">
        <v>2</v>
      </c>
      <c r="C1" s="4" t="s">
        <v>2451</v>
      </c>
      <c r="D1" s="4" t="s">
        <v>12</v>
      </c>
      <c r="E1" s="4" t="s">
        <v>18</v>
      </c>
      <c r="F1" s="4" t="s">
        <v>2450</v>
      </c>
      <c r="G1" s="4" t="s">
        <v>2452</v>
      </c>
      <c r="H1" s="4" t="s">
        <v>2453</v>
      </c>
    </row>
    <row r="2" spans="1:11" x14ac:dyDescent="0.3">
      <c r="A2" s="5" t="s">
        <v>139</v>
      </c>
      <c r="B2" s="5" t="s">
        <v>140</v>
      </c>
      <c r="C2" s="5">
        <v>624</v>
      </c>
      <c r="D2" s="5" t="s">
        <v>184</v>
      </c>
      <c r="E2" s="5"/>
      <c r="F2" s="6">
        <f t="shared" ref="F2:F65" si="0">E2*2.35215</f>
        <v>0</v>
      </c>
      <c r="G2" s="5">
        <f t="shared" ref="G2:G65" si="1">C2/1000</f>
        <v>0.624</v>
      </c>
      <c r="H2" s="6">
        <f t="shared" ref="H2:H65" si="2">F2/G2</f>
        <v>0</v>
      </c>
    </row>
    <row r="3" spans="1:11" x14ac:dyDescent="0.3">
      <c r="A3" s="5" t="s">
        <v>235</v>
      </c>
      <c r="B3" s="5" t="s">
        <v>236</v>
      </c>
      <c r="C3" s="5">
        <v>1196</v>
      </c>
      <c r="D3" s="5" t="s">
        <v>184</v>
      </c>
      <c r="E3" s="5"/>
      <c r="F3" s="6">
        <f t="shared" si="0"/>
        <v>0</v>
      </c>
      <c r="G3" s="5">
        <f t="shared" si="1"/>
        <v>1.196</v>
      </c>
      <c r="H3" s="6">
        <f t="shared" si="2"/>
        <v>0</v>
      </c>
    </row>
    <row r="4" spans="1:11" x14ac:dyDescent="0.3">
      <c r="A4" s="5" t="s">
        <v>235</v>
      </c>
      <c r="B4" s="5" t="s">
        <v>236</v>
      </c>
      <c r="C4" s="5">
        <v>1196</v>
      </c>
      <c r="D4" s="5" t="s">
        <v>184</v>
      </c>
      <c r="E4" s="5"/>
      <c r="F4" s="6">
        <f t="shared" si="0"/>
        <v>0</v>
      </c>
      <c r="G4" s="5">
        <f t="shared" si="1"/>
        <v>1.196</v>
      </c>
      <c r="H4" s="6">
        <f t="shared" si="2"/>
        <v>0</v>
      </c>
    </row>
    <row r="5" spans="1:11" x14ac:dyDescent="0.3">
      <c r="A5" s="5" t="s">
        <v>235</v>
      </c>
      <c r="B5" s="5" t="s">
        <v>273</v>
      </c>
      <c r="C5" s="5">
        <v>998</v>
      </c>
      <c r="D5" s="5" t="s">
        <v>184</v>
      </c>
      <c r="E5" s="5"/>
      <c r="F5" s="6">
        <f t="shared" si="0"/>
        <v>0</v>
      </c>
      <c r="G5" s="5">
        <f t="shared" si="1"/>
        <v>0.998</v>
      </c>
      <c r="H5" s="6">
        <f t="shared" si="2"/>
        <v>0</v>
      </c>
    </row>
    <row r="6" spans="1:11" x14ac:dyDescent="0.3">
      <c r="A6" s="5" t="s">
        <v>235</v>
      </c>
      <c r="B6" s="5" t="s">
        <v>300</v>
      </c>
      <c r="C6" s="5">
        <v>998</v>
      </c>
      <c r="D6" s="5" t="s">
        <v>184</v>
      </c>
      <c r="E6" s="5"/>
      <c r="F6" s="6">
        <f t="shared" si="0"/>
        <v>0</v>
      </c>
      <c r="G6" s="5">
        <f t="shared" si="1"/>
        <v>0.998</v>
      </c>
      <c r="H6" s="6">
        <f t="shared" si="2"/>
        <v>0</v>
      </c>
    </row>
    <row r="7" spans="1:11" x14ac:dyDescent="0.3">
      <c r="A7" s="5" t="s">
        <v>319</v>
      </c>
      <c r="B7" s="5" t="s">
        <v>320</v>
      </c>
      <c r="C7" s="5">
        <v>1086</v>
      </c>
      <c r="D7" s="5" t="s">
        <v>146</v>
      </c>
      <c r="E7" s="5"/>
      <c r="F7" s="6">
        <f t="shared" si="0"/>
        <v>0</v>
      </c>
      <c r="G7" s="5">
        <f t="shared" si="1"/>
        <v>1.0860000000000001</v>
      </c>
      <c r="H7" s="6">
        <f t="shared" si="2"/>
        <v>0</v>
      </c>
      <c r="J7" s="8" t="s">
        <v>2455</v>
      </c>
      <c r="K7" t="s">
        <v>2467</v>
      </c>
    </row>
    <row r="8" spans="1:11" x14ac:dyDescent="0.3">
      <c r="A8" s="5" t="s">
        <v>319</v>
      </c>
      <c r="B8" s="5" t="s">
        <v>320</v>
      </c>
      <c r="C8" s="5">
        <v>1086</v>
      </c>
      <c r="D8" s="5" t="s">
        <v>146</v>
      </c>
      <c r="E8" s="5"/>
      <c r="F8" s="6">
        <f t="shared" si="0"/>
        <v>0</v>
      </c>
      <c r="G8" s="5">
        <f t="shared" si="1"/>
        <v>1.0860000000000001</v>
      </c>
      <c r="H8" s="6">
        <f t="shared" si="2"/>
        <v>0</v>
      </c>
      <c r="J8" s="9" t="s">
        <v>235</v>
      </c>
      <c r="K8">
        <v>163</v>
      </c>
    </row>
    <row r="9" spans="1:11" x14ac:dyDescent="0.3">
      <c r="A9" s="5" t="s">
        <v>319</v>
      </c>
      <c r="B9" s="5" t="s">
        <v>320</v>
      </c>
      <c r="C9" s="5">
        <v>1086</v>
      </c>
      <c r="D9" s="5" t="s">
        <v>184</v>
      </c>
      <c r="E9" s="5"/>
      <c r="F9" s="6">
        <f t="shared" si="0"/>
        <v>0</v>
      </c>
      <c r="G9" s="5">
        <f t="shared" si="1"/>
        <v>1.0860000000000001</v>
      </c>
      <c r="H9" s="6">
        <f t="shared" si="2"/>
        <v>0</v>
      </c>
      <c r="J9" s="9" t="s">
        <v>319</v>
      </c>
      <c r="K9">
        <v>130</v>
      </c>
    </row>
    <row r="10" spans="1:11" x14ac:dyDescent="0.3">
      <c r="A10" s="5" t="s">
        <v>319</v>
      </c>
      <c r="B10" s="5" t="s">
        <v>320</v>
      </c>
      <c r="C10" s="5">
        <v>1086</v>
      </c>
      <c r="D10" s="5" t="s">
        <v>146</v>
      </c>
      <c r="E10" s="5"/>
      <c r="F10" s="6">
        <f t="shared" si="0"/>
        <v>0</v>
      </c>
      <c r="G10" s="5">
        <f t="shared" si="1"/>
        <v>1.0860000000000001</v>
      </c>
      <c r="H10" s="6">
        <f t="shared" si="2"/>
        <v>0</v>
      </c>
      <c r="J10" s="9" t="s">
        <v>785</v>
      </c>
      <c r="K10">
        <v>119</v>
      </c>
    </row>
    <row r="11" spans="1:11" x14ac:dyDescent="0.3">
      <c r="A11" s="5" t="s">
        <v>319</v>
      </c>
      <c r="B11" s="5" t="s">
        <v>320</v>
      </c>
      <c r="C11" s="5">
        <v>1086</v>
      </c>
      <c r="D11" s="5" t="s">
        <v>146</v>
      </c>
      <c r="E11" s="5"/>
      <c r="F11" s="6">
        <f t="shared" si="0"/>
        <v>0</v>
      </c>
      <c r="G11" s="5">
        <f t="shared" si="1"/>
        <v>1.0860000000000001</v>
      </c>
      <c r="H11" s="6">
        <f t="shared" si="2"/>
        <v>0</v>
      </c>
      <c r="J11" s="9" t="s">
        <v>139</v>
      </c>
      <c r="K11">
        <v>100</v>
      </c>
    </row>
    <row r="12" spans="1:11" x14ac:dyDescent="0.3">
      <c r="A12" s="5" t="s">
        <v>319</v>
      </c>
      <c r="B12" s="5" t="s">
        <v>320</v>
      </c>
      <c r="C12" s="5">
        <v>1086</v>
      </c>
      <c r="D12" s="5" t="s">
        <v>184</v>
      </c>
      <c r="E12" s="5"/>
      <c r="F12" s="6">
        <f t="shared" si="0"/>
        <v>0</v>
      </c>
      <c r="G12" s="5">
        <f t="shared" si="1"/>
        <v>1.0860000000000001</v>
      </c>
      <c r="H12" s="6">
        <f t="shared" si="2"/>
        <v>0</v>
      </c>
      <c r="J12" s="9" t="s">
        <v>444</v>
      </c>
      <c r="K12">
        <v>82</v>
      </c>
    </row>
    <row r="13" spans="1:11" x14ac:dyDescent="0.3">
      <c r="A13" s="5" t="s">
        <v>319</v>
      </c>
      <c r="B13" s="5" t="s">
        <v>320</v>
      </c>
      <c r="C13" s="5">
        <v>1086</v>
      </c>
      <c r="D13" s="5" t="s">
        <v>146</v>
      </c>
      <c r="E13" s="5"/>
      <c r="F13" s="6">
        <f t="shared" si="0"/>
        <v>0</v>
      </c>
      <c r="G13" s="5">
        <f t="shared" si="1"/>
        <v>1.0860000000000001</v>
      </c>
      <c r="H13" s="6">
        <f t="shared" si="2"/>
        <v>0</v>
      </c>
      <c r="J13" s="9" t="s">
        <v>679</v>
      </c>
      <c r="K13">
        <v>43</v>
      </c>
    </row>
    <row r="14" spans="1:11" x14ac:dyDescent="0.3">
      <c r="A14" s="5" t="s">
        <v>319</v>
      </c>
      <c r="B14" s="5" t="s">
        <v>320</v>
      </c>
      <c r="C14" s="5">
        <v>1086</v>
      </c>
      <c r="D14" s="5" t="s">
        <v>146</v>
      </c>
      <c r="E14" s="5"/>
      <c r="F14" s="6">
        <f t="shared" si="0"/>
        <v>0</v>
      </c>
      <c r="G14" s="5">
        <f t="shared" si="1"/>
        <v>1.0860000000000001</v>
      </c>
      <c r="H14" s="6">
        <f t="shared" si="2"/>
        <v>0</v>
      </c>
      <c r="J14" s="9" t="s">
        <v>865</v>
      </c>
      <c r="K14">
        <v>43</v>
      </c>
    </row>
    <row r="15" spans="1:11" x14ac:dyDescent="0.3">
      <c r="A15" s="5" t="s">
        <v>139</v>
      </c>
      <c r="B15" s="5" t="s">
        <v>360</v>
      </c>
      <c r="C15" s="5">
        <v>1199</v>
      </c>
      <c r="D15" s="5" t="s">
        <v>146</v>
      </c>
      <c r="E15" s="5"/>
      <c r="F15" s="6">
        <f t="shared" si="0"/>
        <v>0</v>
      </c>
      <c r="G15" s="5">
        <f t="shared" si="1"/>
        <v>1.1990000000000001</v>
      </c>
      <c r="H15" s="6">
        <f t="shared" si="2"/>
        <v>0</v>
      </c>
      <c r="J15" s="9" t="s">
        <v>898</v>
      </c>
      <c r="K15">
        <v>37</v>
      </c>
    </row>
    <row r="16" spans="1:11" x14ac:dyDescent="0.3">
      <c r="A16" s="5" t="s">
        <v>193</v>
      </c>
      <c r="B16" s="5" t="s">
        <v>421</v>
      </c>
      <c r="C16" s="5">
        <v>999</v>
      </c>
      <c r="D16" s="5" t="s">
        <v>146</v>
      </c>
      <c r="E16" s="5"/>
      <c r="F16" s="6">
        <f t="shared" si="0"/>
        <v>0</v>
      </c>
      <c r="G16" s="5">
        <f t="shared" si="1"/>
        <v>0.999</v>
      </c>
      <c r="H16" s="6">
        <f t="shared" si="2"/>
        <v>0</v>
      </c>
      <c r="J16" s="9" t="s">
        <v>193</v>
      </c>
      <c r="K16">
        <v>36</v>
      </c>
    </row>
    <row r="17" spans="1:17" x14ac:dyDescent="0.3">
      <c r="A17" s="5" t="s">
        <v>193</v>
      </c>
      <c r="B17" s="5" t="s">
        <v>421</v>
      </c>
      <c r="C17" s="5">
        <v>999</v>
      </c>
      <c r="D17" s="5" t="s">
        <v>146</v>
      </c>
      <c r="E17" s="5"/>
      <c r="F17" s="6">
        <f t="shared" si="0"/>
        <v>0</v>
      </c>
      <c r="G17" s="5">
        <f t="shared" si="1"/>
        <v>0.999</v>
      </c>
      <c r="H17" s="6">
        <f t="shared" si="2"/>
        <v>0</v>
      </c>
      <c r="J17" s="9" t="s">
        <v>615</v>
      </c>
      <c r="K17">
        <v>34</v>
      </c>
    </row>
    <row r="18" spans="1:17" x14ac:dyDescent="0.3">
      <c r="A18" s="5" t="s">
        <v>193</v>
      </c>
      <c r="B18" s="5" t="s">
        <v>421</v>
      </c>
      <c r="C18" s="5">
        <v>999</v>
      </c>
      <c r="D18" s="5" t="s">
        <v>146</v>
      </c>
      <c r="E18" s="5"/>
      <c r="F18" s="6">
        <f t="shared" si="0"/>
        <v>0</v>
      </c>
      <c r="G18" s="5">
        <f t="shared" si="1"/>
        <v>0.999</v>
      </c>
      <c r="H18" s="6">
        <f t="shared" si="2"/>
        <v>0</v>
      </c>
      <c r="J18" s="9" t="s">
        <v>2456</v>
      </c>
      <c r="K18">
        <v>787</v>
      </c>
    </row>
    <row r="19" spans="1:17" x14ac:dyDescent="0.3">
      <c r="A19" s="5" t="s">
        <v>193</v>
      </c>
      <c r="B19" s="5" t="s">
        <v>421</v>
      </c>
      <c r="C19" s="5">
        <v>999</v>
      </c>
      <c r="D19" s="5" t="s">
        <v>146</v>
      </c>
      <c r="E19" s="5"/>
      <c r="F19" s="6">
        <f t="shared" si="0"/>
        <v>0</v>
      </c>
      <c r="G19" s="5">
        <f t="shared" si="1"/>
        <v>0.999</v>
      </c>
      <c r="H19" s="6">
        <f t="shared" si="2"/>
        <v>0</v>
      </c>
    </row>
    <row r="20" spans="1:17" x14ac:dyDescent="0.3">
      <c r="A20" s="5" t="s">
        <v>319</v>
      </c>
      <c r="B20" s="5" t="s">
        <v>506</v>
      </c>
      <c r="C20" s="5">
        <v>1197</v>
      </c>
      <c r="D20" s="5" t="s">
        <v>508</v>
      </c>
      <c r="E20" s="5"/>
      <c r="F20" s="6">
        <f t="shared" si="0"/>
        <v>0</v>
      </c>
      <c r="G20" s="5">
        <f t="shared" si="1"/>
        <v>1.1970000000000001</v>
      </c>
      <c r="H20" s="6">
        <f t="shared" si="2"/>
        <v>0</v>
      </c>
    </row>
    <row r="21" spans="1:17" x14ac:dyDescent="0.3">
      <c r="A21" s="5" t="s">
        <v>319</v>
      </c>
      <c r="B21" s="5" t="s">
        <v>506</v>
      </c>
      <c r="C21" s="5">
        <v>1197</v>
      </c>
      <c r="D21" s="5" t="s">
        <v>146</v>
      </c>
      <c r="E21" s="5"/>
      <c r="F21" s="6">
        <f t="shared" si="0"/>
        <v>0</v>
      </c>
      <c r="G21" s="5">
        <f t="shared" si="1"/>
        <v>1.1970000000000001</v>
      </c>
      <c r="H21" s="6">
        <f t="shared" si="2"/>
        <v>0</v>
      </c>
    </row>
    <row r="22" spans="1:17" x14ac:dyDescent="0.3">
      <c r="A22" s="5" t="s">
        <v>319</v>
      </c>
      <c r="B22" s="5" t="s">
        <v>506</v>
      </c>
      <c r="C22" s="5">
        <v>1197</v>
      </c>
      <c r="D22" s="5" t="s">
        <v>146</v>
      </c>
      <c r="E22" s="5"/>
      <c r="F22" s="6">
        <f t="shared" si="0"/>
        <v>0</v>
      </c>
      <c r="G22" s="5">
        <f t="shared" si="1"/>
        <v>1.1970000000000001</v>
      </c>
      <c r="H22" s="6">
        <f t="shared" si="2"/>
        <v>0</v>
      </c>
    </row>
    <row r="23" spans="1:17" x14ac:dyDescent="0.3">
      <c r="A23" s="5" t="s">
        <v>319</v>
      </c>
      <c r="B23" s="5" t="s">
        <v>506</v>
      </c>
      <c r="C23" s="5">
        <v>1197</v>
      </c>
      <c r="D23" s="5" t="s">
        <v>508</v>
      </c>
      <c r="E23" s="5"/>
      <c r="F23" s="6">
        <f t="shared" si="0"/>
        <v>0</v>
      </c>
      <c r="G23" s="5">
        <f t="shared" si="1"/>
        <v>1.1970000000000001</v>
      </c>
      <c r="H23" s="6">
        <f t="shared" si="2"/>
        <v>0</v>
      </c>
    </row>
    <row r="24" spans="1:17" x14ac:dyDescent="0.3">
      <c r="A24" s="5" t="s">
        <v>319</v>
      </c>
      <c r="B24" s="5" t="s">
        <v>506</v>
      </c>
      <c r="C24" s="5">
        <v>1197</v>
      </c>
      <c r="D24" s="5" t="s">
        <v>460</v>
      </c>
      <c r="E24" s="5"/>
      <c r="F24" s="6">
        <f t="shared" si="0"/>
        <v>0</v>
      </c>
      <c r="G24" s="5">
        <f t="shared" si="1"/>
        <v>1.1970000000000001</v>
      </c>
      <c r="H24" s="6">
        <f t="shared" si="2"/>
        <v>0</v>
      </c>
    </row>
    <row r="25" spans="1:17" x14ac:dyDescent="0.3">
      <c r="A25" s="5" t="s">
        <v>319</v>
      </c>
      <c r="B25" s="5" t="s">
        <v>506</v>
      </c>
      <c r="C25" s="5">
        <v>1197</v>
      </c>
      <c r="D25" s="5" t="s">
        <v>460</v>
      </c>
      <c r="E25" s="5"/>
      <c r="F25" s="6">
        <f t="shared" si="0"/>
        <v>0</v>
      </c>
      <c r="G25" s="5">
        <f t="shared" si="1"/>
        <v>1.1970000000000001</v>
      </c>
      <c r="H25" s="6">
        <f t="shared" si="2"/>
        <v>0</v>
      </c>
    </row>
    <row r="26" spans="1:17" x14ac:dyDescent="0.3">
      <c r="A26" s="5" t="s">
        <v>235</v>
      </c>
      <c r="B26" s="5" t="s">
        <v>530</v>
      </c>
      <c r="C26" s="5">
        <v>1197</v>
      </c>
      <c r="D26" s="5" t="s">
        <v>184</v>
      </c>
      <c r="E26" s="5"/>
      <c r="F26" s="6">
        <f t="shared" si="0"/>
        <v>0</v>
      </c>
      <c r="G26" s="5">
        <f t="shared" si="1"/>
        <v>1.1970000000000001</v>
      </c>
      <c r="H26" s="6">
        <f t="shared" si="2"/>
        <v>0</v>
      </c>
    </row>
    <row r="27" spans="1:17" x14ac:dyDescent="0.3">
      <c r="A27" s="5" t="s">
        <v>319</v>
      </c>
      <c r="B27" s="5" t="s">
        <v>588</v>
      </c>
      <c r="C27" s="5">
        <v>1197</v>
      </c>
      <c r="D27" s="5" t="s">
        <v>146</v>
      </c>
      <c r="E27" s="5"/>
      <c r="F27" s="6">
        <f t="shared" si="0"/>
        <v>0</v>
      </c>
      <c r="G27" s="5">
        <f t="shared" si="1"/>
        <v>1.1970000000000001</v>
      </c>
      <c r="H27" s="6">
        <f t="shared" si="2"/>
        <v>0</v>
      </c>
    </row>
    <row r="28" spans="1:17" ht="15.6" x14ac:dyDescent="0.3">
      <c r="A28" s="5" t="s">
        <v>319</v>
      </c>
      <c r="B28" s="5" t="s">
        <v>588</v>
      </c>
      <c r="C28" s="5">
        <v>1197</v>
      </c>
      <c r="D28" s="5" t="s">
        <v>146</v>
      </c>
      <c r="E28" s="5"/>
      <c r="F28" s="6">
        <f t="shared" si="0"/>
        <v>0</v>
      </c>
      <c r="G28" s="5">
        <f t="shared" si="1"/>
        <v>1.1970000000000001</v>
      </c>
      <c r="H28" s="6">
        <f t="shared" si="2"/>
        <v>0</v>
      </c>
      <c r="J28" s="32" t="s">
        <v>2454</v>
      </c>
      <c r="K28" s="32"/>
      <c r="L28" s="32"/>
      <c r="M28" s="32"/>
      <c r="N28" s="32"/>
      <c r="O28" s="32"/>
      <c r="P28" s="32"/>
      <c r="Q28" s="32"/>
    </row>
    <row r="29" spans="1:17" x14ac:dyDescent="0.3">
      <c r="A29" s="5" t="s">
        <v>319</v>
      </c>
      <c r="B29" s="5" t="s">
        <v>588</v>
      </c>
      <c r="C29" s="5">
        <v>1197</v>
      </c>
      <c r="D29" s="5" t="s">
        <v>146</v>
      </c>
      <c r="E29" s="5"/>
      <c r="F29" s="6">
        <f t="shared" si="0"/>
        <v>0</v>
      </c>
      <c r="G29" s="5">
        <f t="shared" si="1"/>
        <v>1.1970000000000001</v>
      </c>
      <c r="H29" s="6">
        <f t="shared" si="2"/>
        <v>0</v>
      </c>
      <c r="J29" s="4" t="s">
        <v>1</v>
      </c>
      <c r="K29" s="4" t="s">
        <v>2</v>
      </c>
      <c r="L29" s="4" t="s">
        <v>2451</v>
      </c>
      <c r="M29" s="4" t="s">
        <v>12</v>
      </c>
      <c r="N29" s="4" t="s">
        <v>18</v>
      </c>
      <c r="O29" s="4" t="s">
        <v>2450</v>
      </c>
      <c r="P29" s="4" t="s">
        <v>2452</v>
      </c>
      <c r="Q29" s="4" t="s">
        <v>2453</v>
      </c>
    </row>
    <row r="30" spans="1:17" x14ac:dyDescent="0.3">
      <c r="A30" s="5" t="s">
        <v>319</v>
      </c>
      <c r="B30" s="5" t="s">
        <v>588</v>
      </c>
      <c r="C30" s="5">
        <v>1197</v>
      </c>
      <c r="D30" s="5" t="s">
        <v>146</v>
      </c>
      <c r="E30" s="5"/>
      <c r="F30" s="6">
        <f t="shared" si="0"/>
        <v>0</v>
      </c>
      <c r="G30" s="5">
        <f t="shared" si="1"/>
        <v>1.1970000000000001</v>
      </c>
      <c r="H30" s="6">
        <f t="shared" si="2"/>
        <v>0</v>
      </c>
      <c r="J30" s="5" t="s">
        <v>785</v>
      </c>
      <c r="K30" s="5" t="s">
        <v>1618</v>
      </c>
      <c r="L30" s="5">
        <v>72</v>
      </c>
      <c r="M30" s="5" t="s">
        <v>1460</v>
      </c>
      <c r="N30" s="5">
        <v>11</v>
      </c>
      <c r="O30" s="6">
        <f t="shared" ref="O30:O39" si="3">N30*2.35215</f>
        <v>25.873649999999998</v>
      </c>
      <c r="P30" s="5">
        <f t="shared" ref="P30:P39" si="4">L30/1000</f>
        <v>7.1999999999999995E-2</v>
      </c>
      <c r="Q30" s="6">
        <f t="shared" ref="Q30:Q39" si="5">O30/P30</f>
        <v>359.35624999999999</v>
      </c>
    </row>
    <row r="31" spans="1:17" x14ac:dyDescent="0.3">
      <c r="A31" s="5" t="s">
        <v>319</v>
      </c>
      <c r="B31" s="5" t="s">
        <v>588</v>
      </c>
      <c r="C31" s="5">
        <v>1197</v>
      </c>
      <c r="D31" s="5" t="s">
        <v>146</v>
      </c>
      <c r="E31" s="5"/>
      <c r="F31" s="6">
        <f t="shared" si="0"/>
        <v>0</v>
      </c>
      <c r="G31" s="5">
        <f t="shared" si="1"/>
        <v>1.1970000000000001</v>
      </c>
      <c r="H31" s="6">
        <f t="shared" si="2"/>
        <v>0</v>
      </c>
      <c r="J31" s="5" t="s">
        <v>785</v>
      </c>
      <c r="K31" s="5" t="s">
        <v>1618</v>
      </c>
      <c r="L31" s="5">
        <v>72</v>
      </c>
      <c r="M31" s="5" t="s">
        <v>1460</v>
      </c>
      <c r="N31" s="5">
        <v>11</v>
      </c>
      <c r="O31" s="6">
        <f t="shared" si="3"/>
        <v>25.873649999999998</v>
      </c>
      <c r="P31" s="5">
        <f t="shared" si="4"/>
        <v>7.1999999999999995E-2</v>
      </c>
      <c r="Q31" s="6">
        <f t="shared" si="5"/>
        <v>359.35624999999999</v>
      </c>
    </row>
    <row r="32" spans="1:17" x14ac:dyDescent="0.3">
      <c r="A32" s="5" t="s">
        <v>319</v>
      </c>
      <c r="B32" s="5" t="s">
        <v>588</v>
      </c>
      <c r="C32" s="5">
        <v>1197</v>
      </c>
      <c r="D32" s="5" t="s">
        <v>146</v>
      </c>
      <c r="E32" s="5"/>
      <c r="F32" s="6">
        <f t="shared" si="0"/>
        <v>0</v>
      </c>
      <c r="G32" s="5">
        <f t="shared" si="1"/>
        <v>1.1970000000000001</v>
      </c>
      <c r="H32" s="6">
        <f t="shared" si="2"/>
        <v>0</v>
      </c>
      <c r="J32" s="5" t="s">
        <v>785</v>
      </c>
      <c r="K32" s="5" t="s">
        <v>1618</v>
      </c>
      <c r="L32" s="5">
        <v>72</v>
      </c>
      <c r="M32" s="5" t="s">
        <v>1460</v>
      </c>
      <c r="N32" s="5">
        <v>11</v>
      </c>
      <c r="O32" s="6">
        <f t="shared" si="3"/>
        <v>25.873649999999998</v>
      </c>
      <c r="P32" s="5">
        <f t="shared" si="4"/>
        <v>7.1999999999999995E-2</v>
      </c>
      <c r="Q32" s="6">
        <f t="shared" si="5"/>
        <v>359.35624999999999</v>
      </c>
    </row>
    <row r="33" spans="1:17" x14ac:dyDescent="0.3">
      <c r="A33" s="5" t="s">
        <v>319</v>
      </c>
      <c r="B33" s="5" t="s">
        <v>588</v>
      </c>
      <c r="C33" s="5">
        <v>1197</v>
      </c>
      <c r="D33" s="5" t="s">
        <v>508</v>
      </c>
      <c r="E33" s="5"/>
      <c r="F33" s="6">
        <f t="shared" si="0"/>
        <v>0</v>
      </c>
      <c r="G33" s="5">
        <f t="shared" si="1"/>
        <v>1.1970000000000001</v>
      </c>
      <c r="H33" s="6">
        <f t="shared" si="2"/>
        <v>0</v>
      </c>
      <c r="J33" s="5" t="s">
        <v>139</v>
      </c>
      <c r="K33" s="5" t="s">
        <v>140</v>
      </c>
      <c r="L33" s="5">
        <v>624</v>
      </c>
      <c r="M33" s="5" t="s">
        <v>146</v>
      </c>
      <c r="N33" s="5">
        <v>23.6</v>
      </c>
      <c r="O33" s="6">
        <f t="shared" si="3"/>
        <v>55.510740000000006</v>
      </c>
      <c r="P33" s="5">
        <f t="shared" si="4"/>
        <v>0.624</v>
      </c>
      <c r="Q33" s="6">
        <f t="shared" si="5"/>
        <v>88.959519230769246</v>
      </c>
    </row>
    <row r="34" spans="1:17" x14ac:dyDescent="0.3">
      <c r="A34" s="5" t="s">
        <v>319</v>
      </c>
      <c r="B34" s="5" t="s">
        <v>588</v>
      </c>
      <c r="C34" s="5">
        <v>998</v>
      </c>
      <c r="D34" s="5" t="s">
        <v>146</v>
      </c>
      <c r="E34" s="5"/>
      <c r="F34" s="6">
        <f t="shared" si="0"/>
        <v>0</v>
      </c>
      <c r="G34" s="5">
        <f t="shared" si="1"/>
        <v>0.998</v>
      </c>
      <c r="H34" s="6">
        <f t="shared" si="2"/>
        <v>0</v>
      </c>
      <c r="J34" s="5" t="s">
        <v>139</v>
      </c>
      <c r="K34" s="5" t="s">
        <v>140</v>
      </c>
      <c r="L34" s="5">
        <v>624</v>
      </c>
      <c r="M34" s="5" t="s">
        <v>146</v>
      </c>
      <c r="N34" s="5">
        <v>23.6</v>
      </c>
      <c r="O34" s="6">
        <f t="shared" si="3"/>
        <v>55.510740000000006</v>
      </c>
      <c r="P34" s="5">
        <f t="shared" si="4"/>
        <v>0.624</v>
      </c>
      <c r="Q34" s="6">
        <f t="shared" si="5"/>
        <v>88.959519230769246</v>
      </c>
    </row>
    <row r="35" spans="1:17" x14ac:dyDescent="0.3">
      <c r="A35" s="5" t="s">
        <v>319</v>
      </c>
      <c r="B35" s="5" t="s">
        <v>588</v>
      </c>
      <c r="C35" s="5">
        <v>1186</v>
      </c>
      <c r="D35" s="5" t="s">
        <v>460</v>
      </c>
      <c r="E35" s="5"/>
      <c r="F35" s="6">
        <f t="shared" si="0"/>
        <v>0</v>
      </c>
      <c r="G35" s="5">
        <f t="shared" si="1"/>
        <v>1.1859999999999999</v>
      </c>
      <c r="H35" s="6">
        <f t="shared" si="2"/>
        <v>0</v>
      </c>
      <c r="J35" s="5" t="s">
        <v>139</v>
      </c>
      <c r="K35" s="5" t="s">
        <v>140</v>
      </c>
      <c r="L35" s="5">
        <v>624</v>
      </c>
      <c r="M35" s="5" t="s">
        <v>146</v>
      </c>
      <c r="N35" s="5">
        <v>23.6</v>
      </c>
      <c r="O35" s="6">
        <f t="shared" si="3"/>
        <v>55.510740000000006</v>
      </c>
      <c r="P35" s="5">
        <f t="shared" si="4"/>
        <v>0.624</v>
      </c>
      <c r="Q35" s="6">
        <f t="shared" si="5"/>
        <v>88.959519230769246</v>
      </c>
    </row>
    <row r="36" spans="1:17" x14ac:dyDescent="0.3">
      <c r="A36" s="5" t="s">
        <v>319</v>
      </c>
      <c r="B36" s="5" t="s">
        <v>588</v>
      </c>
      <c r="C36" s="5">
        <v>1186</v>
      </c>
      <c r="D36" s="5" t="s">
        <v>460</v>
      </c>
      <c r="E36" s="5"/>
      <c r="F36" s="6">
        <f t="shared" si="0"/>
        <v>0</v>
      </c>
      <c r="G36" s="5">
        <f t="shared" si="1"/>
        <v>1.1859999999999999</v>
      </c>
      <c r="H36" s="6">
        <f t="shared" si="2"/>
        <v>0</v>
      </c>
      <c r="J36" s="5" t="s">
        <v>139</v>
      </c>
      <c r="K36" s="5" t="s">
        <v>140</v>
      </c>
      <c r="L36" s="5">
        <v>624</v>
      </c>
      <c r="M36" s="5" t="s">
        <v>146</v>
      </c>
      <c r="N36" s="5">
        <v>23.6</v>
      </c>
      <c r="O36" s="6">
        <f t="shared" si="3"/>
        <v>55.510740000000006</v>
      </c>
      <c r="P36" s="5">
        <f t="shared" si="4"/>
        <v>0.624</v>
      </c>
      <c r="Q36" s="6">
        <f t="shared" si="5"/>
        <v>88.959519230769246</v>
      </c>
    </row>
    <row r="37" spans="1:17" x14ac:dyDescent="0.3">
      <c r="A37" s="5" t="s">
        <v>319</v>
      </c>
      <c r="B37" s="5" t="s">
        <v>588</v>
      </c>
      <c r="C37" s="5">
        <v>1186</v>
      </c>
      <c r="D37" s="5" t="s">
        <v>460</v>
      </c>
      <c r="E37" s="5"/>
      <c r="F37" s="6">
        <f t="shared" si="0"/>
        <v>0</v>
      </c>
      <c r="G37" s="5">
        <f t="shared" si="1"/>
        <v>1.1859999999999999</v>
      </c>
      <c r="H37" s="6">
        <f t="shared" si="2"/>
        <v>0</v>
      </c>
      <c r="J37" s="5" t="s">
        <v>139</v>
      </c>
      <c r="K37" s="5" t="s">
        <v>140</v>
      </c>
      <c r="L37" s="5">
        <v>624</v>
      </c>
      <c r="M37" s="5" t="s">
        <v>146</v>
      </c>
      <c r="N37" s="5">
        <v>23.6</v>
      </c>
      <c r="O37" s="6">
        <f t="shared" si="3"/>
        <v>55.510740000000006</v>
      </c>
      <c r="P37" s="5">
        <f t="shared" si="4"/>
        <v>0.624</v>
      </c>
      <c r="Q37" s="6">
        <f t="shared" si="5"/>
        <v>88.959519230769246</v>
      </c>
    </row>
    <row r="38" spans="1:17" x14ac:dyDescent="0.3">
      <c r="A38" s="5" t="s">
        <v>319</v>
      </c>
      <c r="B38" s="5" t="s">
        <v>588</v>
      </c>
      <c r="C38" s="5">
        <v>1186</v>
      </c>
      <c r="D38" s="5" t="s">
        <v>460</v>
      </c>
      <c r="E38" s="5"/>
      <c r="F38" s="6">
        <f t="shared" si="0"/>
        <v>0</v>
      </c>
      <c r="G38" s="5">
        <f t="shared" si="1"/>
        <v>1.1859999999999999</v>
      </c>
      <c r="H38" s="6">
        <f t="shared" si="2"/>
        <v>0</v>
      </c>
      <c r="J38" s="5" t="s">
        <v>193</v>
      </c>
      <c r="K38" s="5" t="s">
        <v>194</v>
      </c>
      <c r="L38" s="5">
        <v>799</v>
      </c>
      <c r="M38" s="5" t="s">
        <v>146</v>
      </c>
      <c r="N38" s="5">
        <v>25.17</v>
      </c>
      <c r="O38" s="6">
        <f t="shared" si="3"/>
        <v>59.203615500000005</v>
      </c>
      <c r="P38" s="5">
        <f t="shared" si="4"/>
        <v>0.79900000000000004</v>
      </c>
      <c r="Q38" s="6">
        <f t="shared" si="5"/>
        <v>74.09714080100126</v>
      </c>
    </row>
    <row r="39" spans="1:17" x14ac:dyDescent="0.3">
      <c r="A39" s="5" t="s">
        <v>679</v>
      </c>
      <c r="B39" s="5" t="s">
        <v>680</v>
      </c>
      <c r="C39" s="5">
        <v>1498</v>
      </c>
      <c r="D39" s="5" t="s">
        <v>460</v>
      </c>
      <c r="E39" s="5"/>
      <c r="F39" s="6">
        <f t="shared" si="0"/>
        <v>0</v>
      </c>
      <c r="G39" s="5">
        <f t="shared" si="1"/>
        <v>1.498</v>
      </c>
      <c r="H39" s="6">
        <f t="shared" si="2"/>
        <v>0</v>
      </c>
      <c r="J39" s="5" t="s">
        <v>193</v>
      </c>
      <c r="K39" s="5" t="s">
        <v>194</v>
      </c>
      <c r="L39" s="5">
        <v>799</v>
      </c>
      <c r="M39" s="5" t="s">
        <v>146</v>
      </c>
      <c r="N39" s="5">
        <v>25.17</v>
      </c>
      <c r="O39" s="6">
        <f t="shared" si="3"/>
        <v>59.203615500000005</v>
      </c>
      <c r="P39" s="5">
        <f t="shared" si="4"/>
        <v>0.79900000000000004</v>
      </c>
      <c r="Q39" s="6">
        <f t="shared" si="5"/>
        <v>74.09714080100126</v>
      </c>
    </row>
    <row r="40" spans="1:17" x14ac:dyDescent="0.3">
      <c r="A40" s="5" t="s">
        <v>679</v>
      </c>
      <c r="B40" s="5" t="s">
        <v>680</v>
      </c>
      <c r="C40" s="5">
        <v>1498</v>
      </c>
      <c r="D40" s="5" t="s">
        <v>460</v>
      </c>
      <c r="E40" s="5"/>
      <c r="F40" s="6">
        <f t="shared" si="0"/>
        <v>0</v>
      </c>
      <c r="G40" s="5">
        <f t="shared" si="1"/>
        <v>1.498</v>
      </c>
      <c r="H40" s="6">
        <f t="shared" si="2"/>
        <v>0</v>
      </c>
    </row>
    <row r="41" spans="1:17" x14ac:dyDescent="0.3">
      <c r="A41" s="5" t="s">
        <v>679</v>
      </c>
      <c r="B41" s="5" t="s">
        <v>680</v>
      </c>
      <c r="C41" s="5">
        <v>1498</v>
      </c>
      <c r="D41" s="5" t="s">
        <v>460</v>
      </c>
      <c r="E41" s="5"/>
      <c r="F41" s="6">
        <f t="shared" si="0"/>
        <v>0</v>
      </c>
      <c r="G41" s="5">
        <f t="shared" si="1"/>
        <v>1.498</v>
      </c>
      <c r="H41" s="6">
        <f t="shared" si="2"/>
        <v>0</v>
      </c>
    </row>
    <row r="42" spans="1:17" x14ac:dyDescent="0.3">
      <c r="A42" s="5" t="s">
        <v>679</v>
      </c>
      <c r="B42" s="5" t="s">
        <v>680</v>
      </c>
      <c r="C42" s="5">
        <v>1194</v>
      </c>
      <c r="D42" s="5" t="s">
        <v>146</v>
      </c>
      <c r="E42" s="5"/>
      <c r="F42" s="6">
        <f t="shared" si="0"/>
        <v>0</v>
      </c>
      <c r="G42" s="5">
        <f t="shared" si="1"/>
        <v>1.194</v>
      </c>
      <c r="H42" s="6">
        <f t="shared" si="2"/>
        <v>0</v>
      </c>
    </row>
    <row r="43" spans="1:17" x14ac:dyDescent="0.3">
      <c r="A43" s="5" t="s">
        <v>679</v>
      </c>
      <c r="B43" s="5" t="s">
        <v>680</v>
      </c>
      <c r="C43" s="5">
        <v>1194</v>
      </c>
      <c r="D43" s="5" t="s">
        <v>146</v>
      </c>
      <c r="E43" s="5"/>
      <c r="F43" s="6">
        <f t="shared" si="0"/>
        <v>0</v>
      </c>
      <c r="G43" s="5">
        <f t="shared" si="1"/>
        <v>1.194</v>
      </c>
      <c r="H43" s="6">
        <f t="shared" si="2"/>
        <v>0</v>
      </c>
    </row>
    <row r="44" spans="1:17" x14ac:dyDescent="0.3">
      <c r="A44" s="5" t="s">
        <v>679</v>
      </c>
      <c r="B44" s="5" t="s">
        <v>680</v>
      </c>
      <c r="C44" s="5">
        <v>1194</v>
      </c>
      <c r="D44" s="5" t="s">
        <v>146</v>
      </c>
      <c r="E44" s="5"/>
      <c r="F44" s="6">
        <f t="shared" si="0"/>
        <v>0</v>
      </c>
      <c r="G44" s="5">
        <f t="shared" si="1"/>
        <v>1.194</v>
      </c>
      <c r="H44" s="6">
        <f t="shared" si="2"/>
        <v>0</v>
      </c>
    </row>
    <row r="45" spans="1:17" x14ac:dyDescent="0.3">
      <c r="A45" s="5" t="s">
        <v>679</v>
      </c>
      <c r="B45" s="5" t="s">
        <v>680</v>
      </c>
      <c r="C45" s="5">
        <v>1194</v>
      </c>
      <c r="D45" s="5" t="s">
        <v>146</v>
      </c>
      <c r="E45" s="5"/>
      <c r="F45" s="6">
        <f t="shared" si="0"/>
        <v>0</v>
      </c>
      <c r="G45" s="5">
        <f t="shared" si="1"/>
        <v>1.194</v>
      </c>
      <c r="H45" s="6">
        <f t="shared" si="2"/>
        <v>0</v>
      </c>
    </row>
    <row r="46" spans="1:17" x14ac:dyDescent="0.3">
      <c r="A46" s="5" t="s">
        <v>679</v>
      </c>
      <c r="B46" s="5" t="s">
        <v>680</v>
      </c>
      <c r="C46" s="5">
        <v>1498</v>
      </c>
      <c r="D46" s="5" t="s">
        <v>460</v>
      </c>
      <c r="E46" s="5"/>
      <c r="F46" s="6">
        <f t="shared" si="0"/>
        <v>0</v>
      </c>
      <c r="G46" s="5">
        <f t="shared" si="1"/>
        <v>1.498</v>
      </c>
      <c r="H46" s="6">
        <f t="shared" si="2"/>
        <v>0</v>
      </c>
    </row>
    <row r="47" spans="1:17" x14ac:dyDescent="0.3">
      <c r="A47" s="5" t="s">
        <v>615</v>
      </c>
      <c r="B47" s="5" t="s">
        <v>714</v>
      </c>
      <c r="C47" s="5">
        <v>999</v>
      </c>
      <c r="D47" s="5" t="s">
        <v>146</v>
      </c>
      <c r="E47" s="5"/>
      <c r="F47" s="6">
        <f t="shared" si="0"/>
        <v>0</v>
      </c>
      <c r="G47" s="5">
        <f t="shared" si="1"/>
        <v>0.999</v>
      </c>
      <c r="H47" s="6">
        <f t="shared" si="2"/>
        <v>0</v>
      </c>
    </row>
    <row r="48" spans="1:17" x14ac:dyDescent="0.3">
      <c r="A48" s="5" t="s">
        <v>615</v>
      </c>
      <c r="B48" s="5" t="s">
        <v>714</v>
      </c>
      <c r="C48" s="5">
        <v>999</v>
      </c>
      <c r="D48" s="5" t="s">
        <v>146</v>
      </c>
      <c r="E48" s="5"/>
      <c r="F48" s="6">
        <f t="shared" si="0"/>
        <v>0</v>
      </c>
      <c r="G48" s="5">
        <f t="shared" si="1"/>
        <v>0.999</v>
      </c>
      <c r="H48" s="6">
        <f t="shared" si="2"/>
        <v>0</v>
      </c>
    </row>
    <row r="49" spans="1:8" x14ac:dyDescent="0.3">
      <c r="A49" s="5" t="s">
        <v>615</v>
      </c>
      <c r="B49" s="5" t="s">
        <v>714</v>
      </c>
      <c r="C49" s="5">
        <v>999</v>
      </c>
      <c r="D49" s="5" t="s">
        <v>146</v>
      </c>
      <c r="E49" s="5"/>
      <c r="F49" s="6">
        <f t="shared" si="0"/>
        <v>0</v>
      </c>
      <c r="G49" s="5">
        <f t="shared" si="1"/>
        <v>0.999</v>
      </c>
      <c r="H49" s="6">
        <f t="shared" si="2"/>
        <v>0</v>
      </c>
    </row>
    <row r="50" spans="1:8" x14ac:dyDescent="0.3">
      <c r="A50" s="5" t="s">
        <v>679</v>
      </c>
      <c r="B50" s="5" t="s">
        <v>739</v>
      </c>
      <c r="C50" s="5">
        <v>1194</v>
      </c>
      <c r="D50" s="5" t="s">
        <v>146</v>
      </c>
      <c r="E50" s="5"/>
      <c r="F50" s="6">
        <f t="shared" si="0"/>
        <v>0</v>
      </c>
      <c r="G50" s="5">
        <f t="shared" si="1"/>
        <v>1.194</v>
      </c>
      <c r="H50" s="6">
        <f t="shared" si="2"/>
        <v>0</v>
      </c>
    </row>
    <row r="51" spans="1:8" x14ac:dyDescent="0.3">
      <c r="A51" s="5" t="s">
        <v>679</v>
      </c>
      <c r="B51" s="5" t="s">
        <v>739</v>
      </c>
      <c r="C51" s="5">
        <v>1194</v>
      </c>
      <c r="D51" s="5" t="s">
        <v>146</v>
      </c>
      <c r="E51" s="5"/>
      <c r="F51" s="6">
        <f t="shared" si="0"/>
        <v>0</v>
      </c>
      <c r="G51" s="5">
        <f t="shared" si="1"/>
        <v>1.194</v>
      </c>
      <c r="H51" s="6">
        <f t="shared" si="2"/>
        <v>0</v>
      </c>
    </row>
    <row r="52" spans="1:8" x14ac:dyDescent="0.3">
      <c r="A52" s="5" t="s">
        <v>679</v>
      </c>
      <c r="B52" s="5" t="s">
        <v>739</v>
      </c>
      <c r="C52" s="5">
        <v>1194</v>
      </c>
      <c r="D52" s="5" t="s">
        <v>146</v>
      </c>
      <c r="E52" s="5"/>
      <c r="F52" s="6">
        <f t="shared" si="0"/>
        <v>0</v>
      </c>
      <c r="G52" s="5">
        <f t="shared" si="1"/>
        <v>1.194</v>
      </c>
      <c r="H52" s="6">
        <f t="shared" si="2"/>
        <v>0</v>
      </c>
    </row>
    <row r="53" spans="1:8" x14ac:dyDescent="0.3">
      <c r="A53" s="5" t="s">
        <v>679</v>
      </c>
      <c r="B53" s="5" t="s">
        <v>739</v>
      </c>
      <c r="C53" s="5">
        <v>1498</v>
      </c>
      <c r="D53" s="5" t="s">
        <v>460</v>
      </c>
      <c r="E53" s="5"/>
      <c r="F53" s="6">
        <f t="shared" si="0"/>
        <v>0</v>
      </c>
      <c r="G53" s="5">
        <f t="shared" si="1"/>
        <v>1.498</v>
      </c>
      <c r="H53" s="6">
        <f t="shared" si="2"/>
        <v>0</v>
      </c>
    </row>
    <row r="54" spans="1:8" x14ac:dyDescent="0.3">
      <c r="A54" s="5" t="s">
        <v>679</v>
      </c>
      <c r="B54" s="5" t="s">
        <v>739</v>
      </c>
      <c r="C54" s="5">
        <v>1498</v>
      </c>
      <c r="D54" s="5" t="s">
        <v>460</v>
      </c>
      <c r="E54" s="5"/>
      <c r="F54" s="6">
        <f t="shared" si="0"/>
        <v>0</v>
      </c>
      <c r="G54" s="5">
        <f t="shared" si="1"/>
        <v>1.498</v>
      </c>
      <c r="H54" s="6">
        <f t="shared" si="2"/>
        <v>0</v>
      </c>
    </row>
    <row r="55" spans="1:8" x14ac:dyDescent="0.3">
      <c r="A55" s="5" t="s">
        <v>679</v>
      </c>
      <c r="B55" s="5" t="s">
        <v>739</v>
      </c>
      <c r="C55" s="5">
        <v>1498</v>
      </c>
      <c r="D55" s="5" t="s">
        <v>460</v>
      </c>
      <c r="E55" s="5"/>
      <c r="F55" s="6">
        <f t="shared" si="0"/>
        <v>0</v>
      </c>
      <c r="G55" s="5">
        <f t="shared" si="1"/>
        <v>1.498</v>
      </c>
      <c r="H55" s="6">
        <f t="shared" si="2"/>
        <v>0</v>
      </c>
    </row>
    <row r="56" spans="1:8" x14ac:dyDescent="0.3">
      <c r="A56" s="5" t="s">
        <v>679</v>
      </c>
      <c r="B56" s="5" t="s">
        <v>739</v>
      </c>
      <c r="C56" s="5">
        <v>1498</v>
      </c>
      <c r="D56" s="5" t="s">
        <v>460</v>
      </c>
      <c r="E56" s="5"/>
      <c r="F56" s="6">
        <f t="shared" si="0"/>
        <v>0</v>
      </c>
      <c r="G56" s="5">
        <f t="shared" si="1"/>
        <v>1.498</v>
      </c>
      <c r="H56" s="6">
        <f t="shared" si="2"/>
        <v>0</v>
      </c>
    </row>
    <row r="57" spans="1:8" x14ac:dyDescent="0.3">
      <c r="A57" s="5" t="s">
        <v>679</v>
      </c>
      <c r="B57" s="5" t="s">
        <v>739</v>
      </c>
      <c r="C57" s="5">
        <v>1498</v>
      </c>
      <c r="D57" s="5" t="s">
        <v>460</v>
      </c>
      <c r="E57" s="5"/>
      <c r="F57" s="6">
        <f t="shared" si="0"/>
        <v>0</v>
      </c>
      <c r="G57" s="5">
        <f t="shared" si="1"/>
        <v>1.498</v>
      </c>
      <c r="H57" s="6">
        <f t="shared" si="2"/>
        <v>0</v>
      </c>
    </row>
    <row r="58" spans="1:8" x14ac:dyDescent="0.3">
      <c r="A58" s="5" t="s">
        <v>679</v>
      </c>
      <c r="B58" s="5" t="s">
        <v>739</v>
      </c>
      <c r="C58" s="5">
        <v>1194</v>
      </c>
      <c r="D58" s="5" t="s">
        <v>146</v>
      </c>
      <c r="E58" s="5"/>
      <c r="F58" s="6">
        <f t="shared" si="0"/>
        <v>0</v>
      </c>
      <c r="G58" s="5">
        <f t="shared" si="1"/>
        <v>1.194</v>
      </c>
      <c r="H58" s="6">
        <f t="shared" si="2"/>
        <v>0</v>
      </c>
    </row>
    <row r="59" spans="1:8" x14ac:dyDescent="0.3">
      <c r="A59" s="5" t="s">
        <v>679</v>
      </c>
      <c r="B59" s="5" t="s">
        <v>739</v>
      </c>
      <c r="C59" s="5">
        <v>1194</v>
      </c>
      <c r="D59" s="5" t="s">
        <v>146</v>
      </c>
      <c r="E59" s="5"/>
      <c r="F59" s="6">
        <f t="shared" si="0"/>
        <v>0</v>
      </c>
      <c r="G59" s="5">
        <f t="shared" si="1"/>
        <v>1.194</v>
      </c>
      <c r="H59" s="6">
        <f t="shared" si="2"/>
        <v>0</v>
      </c>
    </row>
    <row r="60" spans="1:8" x14ac:dyDescent="0.3">
      <c r="A60" s="5" t="s">
        <v>679</v>
      </c>
      <c r="B60" s="5" t="s">
        <v>739</v>
      </c>
      <c r="C60" s="5">
        <v>1194</v>
      </c>
      <c r="D60" s="5" t="s">
        <v>184</v>
      </c>
      <c r="E60" s="5"/>
      <c r="F60" s="6">
        <f t="shared" si="0"/>
        <v>0</v>
      </c>
      <c r="G60" s="5">
        <f t="shared" si="1"/>
        <v>1.194</v>
      </c>
      <c r="H60" s="6">
        <f t="shared" si="2"/>
        <v>0</v>
      </c>
    </row>
    <row r="61" spans="1:8" x14ac:dyDescent="0.3">
      <c r="A61" s="5" t="s">
        <v>679</v>
      </c>
      <c r="B61" s="5" t="s">
        <v>739</v>
      </c>
      <c r="C61" s="5">
        <v>1194</v>
      </c>
      <c r="D61" s="5" t="s">
        <v>146</v>
      </c>
      <c r="E61" s="5"/>
      <c r="F61" s="6">
        <f t="shared" si="0"/>
        <v>0</v>
      </c>
      <c r="G61" s="5">
        <f t="shared" si="1"/>
        <v>1.194</v>
      </c>
      <c r="H61" s="6">
        <f t="shared" si="2"/>
        <v>0</v>
      </c>
    </row>
    <row r="62" spans="1:8" x14ac:dyDescent="0.3">
      <c r="A62" s="5" t="s">
        <v>679</v>
      </c>
      <c r="B62" s="5" t="s">
        <v>739</v>
      </c>
      <c r="C62" s="5">
        <v>1498</v>
      </c>
      <c r="D62" s="5" t="s">
        <v>460</v>
      </c>
      <c r="E62" s="5"/>
      <c r="F62" s="6">
        <f t="shared" si="0"/>
        <v>0</v>
      </c>
      <c r="G62" s="5">
        <f t="shared" si="1"/>
        <v>1.498</v>
      </c>
      <c r="H62" s="6">
        <f t="shared" si="2"/>
        <v>0</v>
      </c>
    </row>
    <row r="63" spans="1:8" x14ac:dyDescent="0.3">
      <c r="A63" s="5" t="s">
        <v>444</v>
      </c>
      <c r="B63" s="5" t="s">
        <v>801</v>
      </c>
      <c r="C63" s="5">
        <v>1197</v>
      </c>
      <c r="D63" s="5" t="s">
        <v>146</v>
      </c>
      <c r="E63" s="5"/>
      <c r="F63" s="6">
        <f t="shared" si="0"/>
        <v>0</v>
      </c>
      <c r="G63" s="5">
        <f t="shared" si="1"/>
        <v>1.1970000000000001</v>
      </c>
      <c r="H63" s="6">
        <f t="shared" si="2"/>
        <v>0</v>
      </c>
    </row>
    <row r="64" spans="1:8" x14ac:dyDescent="0.3">
      <c r="A64" s="5" t="s">
        <v>444</v>
      </c>
      <c r="B64" s="5" t="s">
        <v>801</v>
      </c>
      <c r="C64" s="5">
        <v>1197</v>
      </c>
      <c r="D64" s="5" t="s">
        <v>146</v>
      </c>
      <c r="E64" s="5"/>
      <c r="F64" s="6">
        <f t="shared" si="0"/>
        <v>0</v>
      </c>
      <c r="G64" s="5">
        <f t="shared" si="1"/>
        <v>1.1970000000000001</v>
      </c>
      <c r="H64" s="6">
        <f t="shared" si="2"/>
        <v>0</v>
      </c>
    </row>
    <row r="65" spans="1:8" x14ac:dyDescent="0.3">
      <c r="A65" s="5" t="s">
        <v>444</v>
      </c>
      <c r="B65" s="5" t="s">
        <v>801</v>
      </c>
      <c r="C65" s="5">
        <v>1197</v>
      </c>
      <c r="D65" s="5" t="s">
        <v>146</v>
      </c>
      <c r="E65" s="5"/>
      <c r="F65" s="6">
        <f t="shared" si="0"/>
        <v>0</v>
      </c>
      <c r="G65" s="5">
        <f t="shared" si="1"/>
        <v>1.1970000000000001</v>
      </c>
      <c r="H65" s="6">
        <f t="shared" si="2"/>
        <v>0</v>
      </c>
    </row>
    <row r="66" spans="1:8" x14ac:dyDescent="0.3">
      <c r="A66" s="5" t="s">
        <v>444</v>
      </c>
      <c r="B66" s="5" t="s">
        <v>801</v>
      </c>
      <c r="C66" s="5">
        <v>1197</v>
      </c>
      <c r="D66" s="5" t="s">
        <v>146</v>
      </c>
      <c r="E66" s="5"/>
      <c r="F66" s="6">
        <f t="shared" ref="F66:F129" si="6">E66*2.35215</f>
        <v>0</v>
      </c>
      <c r="G66" s="5">
        <f t="shared" ref="G66:G129" si="7">C66/1000</f>
        <v>1.1970000000000001</v>
      </c>
      <c r="H66" s="6">
        <f t="shared" ref="H66:H129" si="8">F66/G66</f>
        <v>0</v>
      </c>
    </row>
    <row r="67" spans="1:8" x14ac:dyDescent="0.3">
      <c r="A67" s="5" t="s">
        <v>444</v>
      </c>
      <c r="B67" s="5" t="s">
        <v>801</v>
      </c>
      <c r="C67" s="5">
        <v>1197</v>
      </c>
      <c r="D67" s="5" t="s">
        <v>146</v>
      </c>
      <c r="E67" s="5"/>
      <c r="F67" s="6">
        <f t="shared" si="6"/>
        <v>0</v>
      </c>
      <c r="G67" s="5">
        <f t="shared" si="7"/>
        <v>1.1970000000000001</v>
      </c>
      <c r="H67" s="6">
        <f t="shared" si="8"/>
        <v>0</v>
      </c>
    </row>
    <row r="68" spans="1:8" x14ac:dyDescent="0.3">
      <c r="A68" s="5" t="s">
        <v>785</v>
      </c>
      <c r="B68" s="5" t="s">
        <v>821</v>
      </c>
      <c r="C68" s="5">
        <v>2157</v>
      </c>
      <c r="D68" s="5" t="s">
        <v>460</v>
      </c>
      <c r="E68" s="5"/>
      <c r="F68" s="6">
        <f t="shared" si="6"/>
        <v>0</v>
      </c>
      <c r="G68" s="5">
        <f t="shared" si="7"/>
        <v>2.157</v>
      </c>
      <c r="H68" s="6">
        <f t="shared" si="8"/>
        <v>0</v>
      </c>
    </row>
    <row r="69" spans="1:8" x14ac:dyDescent="0.3">
      <c r="A69" s="5" t="s">
        <v>785</v>
      </c>
      <c r="B69" s="5" t="s">
        <v>821</v>
      </c>
      <c r="C69" s="5">
        <v>2157</v>
      </c>
      <c r="D69" s="5" t="s">
        <v>460</v>
      </c>
      <c r="E69" s="5"/>
      <c r="F69" s="6">
        <f t="shared" si="6"/>
        <v>0</v>
      </c>
      <c r="G69" s="5">
        <f t="shared" si="7"/>
        <v>2.157</v>
      </c>
      <c r="H69" s="6">
        <f t="shared" si="8"/>
        <v>0</v>
      </c>
    </row>
    <row r="70" spans="1:8" x14ac:dyDescent="0.3">
      <c r="A70" s="5" t="s">
        <v>615</v>
      </c>
      <c r="B70" s="5" t="s">
        <v>844</v>
      </c>
      <c r="C70" s="5">
        <v>1968</v>
      </c>
      <c r="D70" s="5" t="s">
        <v>460</v>
      </c>
      <c r="E70" s="5"/>
      <c r="F70" s="6">
        <f t="shared" si="6"/>
        <v>0</v>
      </c>
      <c r="G70" s="5">
        <f t="shared" si="7"/>
        <v>1.968</v>
      </c>
      <c r="H70" s="6">
        <f t="shared" si="8"/>
        <v>0</v>
      </c>
    </row>
    <row r="71" spans="1:8" x14ac:dyDescent="0.3">
      <c r="A71" s="5" t="s">
        <v>615</v>
      </c>
      <c r="B71" s="5" t="s">
        <v>844</v>
      </c>
      <c r="C71" s="5">
        <v>1968</v>
      </c>
      <c r="D71" s="5" t="s">
        <v>460</v>
      </c>
      <c r="E71" s="5"/>
      <c r="F71" s="6">
        <f t="shared" si="6"/>
        <v>0</v>
      </c>
      <c r="G71" s="5">
        <f t="shared" si="7"/>
        <v>1.968</v>
      </c>
      <c r="H71" s="6">
        <f t="shared" si="8"/>
        <v>0</v>
      </c>
    </row>
    <row r="72" spans="1:8" x14ac:dyDescent="0.3">
      <c r="A72" s="5" t="s">
        <v>898</v>
      </c>
      <c r="B72" s="5" t="s">
        <v>918</v>
      </c>
      <c r="C72" s="5">
        <v>2993</v>
      </c>
      <c r="D72" s="5" t="s">
        <v>460</v>
      </c>
      <c r="E72" s="5"/>
      <c r="F72" s="6">
        <f t="shared" si="6"/>
        <v>0</v>
      </c>
      <c r="G72" s="5">
        <f t="shared" si="7"/>
        <v>2.9929999999999999</v>
      </c>
      <c r="H72" s="6">
        <f t="shared" si="8"/>
        <v>0</v>
      </c>
    </row>
    <row r="73" spans="1:8" x14ac:dyDescent="0.3">
      <c r="A73" s="5" t="s">
        <v>898</v>
      </c>
      <c r="B73" s="5" t="s">
        <v>918</v>
      </c>
      <c r="C73" s="5">
        <v>2993</v>
      </c>
      <c r="D73" s="5" t="s">
        <v>460</v>
      </c>
      <c r="E73" s="5"/>
      <c r="F73" s="6">
        <f t="shared" si="6"/>
        <v>0</v>
      </c>
      <c r="G73" s="5">
        <f t="shared" si="7"/>
        <v>2.9929999999999999</v>
      </c>
      <c r="H73" s="6">
        <f t="shared" si="8"/>
        <v>0</v>
      </c>
    </row>
    <row r="74" spans="1:8" x14ac:dyDescent="0.3">
      <c r="A74" s="5" t="s">
        <v>898</v>
      </c>
      <c r="B74" s="5" t="s">
        <v>918</v>
      </c>
      <c r="C74" s="5">
        <v>2998</v>
      </c>
      <c r="D74" s="5" t="s">
        <v>146</v>
      </c>
      <c r="E74" s="5"/>
      <c r="F74" s="6">
        <f t="shared" si="6"/>
        <v>0</v>
      </c>
      <c r="G74" s="5">
        <f t="shared" si="7"/>
        <v>2.9980000000000002</v>
      </c>
      <c r="H74" s="6">
        <f t="shared" si="8"/>
        <v>0</v>
      </c>
    </row>
    <row r="75" spans="1:8" x14ac:dyDescent="0.3">
      <c r="A75" s="5" t="s">
        <v>898</v>
      </c>
      <c r="B75" s="5" t="s">
        <v>980</v>
      </c>
      <c r="C75" s="5">
        <v>2998</v>
      </c>
      <c r="D75" s="5" t="s">
        <v>146</v>
      </c>
      <c r="E75" s="5"/>
      <c r="F75" s="6">
        <f t="shared" si="6"/>
        <v>0</v>
      </c>
      <c r="G75" s="5">
        <f t="shared" si="7"/>
        <v>2.9980000000000002</v>
      </c>
      <c r="H75" s="6">
        <f t="shared" si="8"/>
        <v>0</v>
      </c>
    </row>
    <row r="76" spans="1:8" x14ac:dyDescent="0.3">
      <c r="A76" s="5" t="s">
        <v>898</v>
      </c>
      <c r="B76" s="5" t="s">
        <v>980</v>
      </c>
      <c r="C76" s="5">
        <v>2998</v>
      </c>
      <c r="D76" s="5" t="s">
        <v>1004</v>
      </c>
      <c r="E76" s="5"/>
      <c r="F76" s="6">
        <f t="shared" si="6"/>
        <v>0</v>
      </c>
      <c r="G76" s="5">
        <f t="shared" si="7"/>
        <v>2.9980000000000002</v>
      </c>
      <c r="H76" s="6">
        <f t="shared" si="8"/>
        <v>0</v>
      </c>
    </row>
    <row r="77" spans="1:8" x14ac:dyDescent="0.3">
      <c r="A77" s="5" t="s">
        <v>898</v>
      </c>
      <c r="B77" s="5" t="s">
        <v>980</v>
      </c>
      <c r="C77" s="5">
        <v>6592</v>
      </c>
      <c r="D77" s="5" t="s">
        <v>146</v>
      </c>
      <c r="E77" s="5"/>
      <c r="F77" s="6">
        <f t="shared" si="6"/>
        <v>0</v>
      </c>
      <c r="G77" s="5">
        <f t="shared" si="7"/>
        <v>6.5919999999999996</v>
      </c>
      <c r="H77" s="6">
        <f t="shared" si="8"/>
        <v>0</v>
      </c>
    </row>
    <row r="78" spans="1:8" x14ac:dyDescent="0.3">
      <c r="A78" s="5" t="s">
        <v>235</v>
      </c>
      <c r="B78" s="5" t="s">
        <v>1019</v>
      </c>
      <c r="C78" s="5">
        <v>796</v>
      </c>
      <c r="D78" s="5" t="s">
        <v>146</v>
      </c>
      <c r="E78" s="5"/>
      <c r="F78" s="6">
        <f t="shared" si="6"/>
        <v>0</v>
      </c>
      <c r="G78" s="5">
        <f t="shared" si="7"/>
        <v>0.79600000000000004</v>
      </c>
      <c r="H78" s="6">
        <f t="shared" si="8"/>
        <v>0</v>
      </c>
    </row>
    <row r="79" spans="1:8" x14ac:dyDescent="0.3">
      <c r="A79" s="5" t="s">
        <v>235</v>
      </c>
      <c r="B79" s="5" t="s">
        <v>1019</v>
      </c>
      <c r="C79" s="5">
        <v>796</v>
      </c>
      <c r="D79" s="5" t="s">
        <v>146</v>
      </c>
      <c r="E79" s="5"/>
      <c r="F79" s="6">
        <f t="shared" si="6"/>
        <v>0</v>
      </c>
      <c r="G79" s="5">
        <f t="shared" si="7"/>
        <v>0.79600000000000004</v>
      </c>
      <c r="H79" s="6">
        <f t="shared" si="8"/>
        <v>0</v>
      </c>
    </row>
    <row r="80" spans="1:8" x14ac:dyDescent="0.3">
      <c r="A80" s="5" t="s">
        <v>235</v>
      </c>
      <c r="B80" s="5" t="s">
        <v>1019</v>
      </c>
      <c r="C80" s="5">
        <v>796</v>
      </c>
      <c r="D80" s="5" t="s">
        <v>146</v>
      </c>
      <c r="E80" s="5"/>
      <c r="F80" s="6">
        <f t="shared" si="6"/>
        <v>0</v>
      </c>
      <c r="G80" s="5">
        <f t="shared" si="7"/>
        <v>0.79600000000000004</v>
      </c>
      <c r="H80" s="6">
        <f t="shared" si="8"/>
        <v>0</v>
      </c>
    </row>
    <row r="81" spans="1:8" x14ac:dyDescent="0.3">
      <c r="A81" s="5" t="s">
        <v>235</v>
      </c>
      <c r="B81" s="5" t="s">
        <v>1019</v>
      </c>
      <c r="C81" s="5">
        <v>796</v>
      </c>
      <c r="D81" s="5" t="s">
        <v>146</v>
      </c>
      <c r="E81" s="5"/>
      <c r="F81" s="6">
        <f t="shared" si="6"/>
        <v>0</v>
      </c>
      <c r="G81" s="5">
        <f t="shared" si="7"/>
        <v>0.79600000000000004</v>
      </c>
      <c r="H81" s="6">
        <f t="shared" si="8"/>
        <v>0</v>
      </c>
    </row>
    <row r="82" spans="1:8" x14ac:dyDescent="0.3">
      <c r="A82" s="5" t="s">
        <v>235</v>
      </c>
      <c r="B82" s="5" t="s">
        <v>1019</v>
      </c>
      <c r="C82" s="5">
        <v>796</v>
      </c>
      <c r="D82" s="5" t="s">
        <v>146</v>
      </c>
      <c r="E82" s="5"/>
      <c r="F82" s="6">
        <f t="shared" si="6"/>
        <v>0</v>
      </c>
      <c r="G82" s="5">
        <f t="shared" si="7"/>
        <v>0.79600000000000004</v>
      </c>
      <c r="H82" s="6">
        <f t="shared" si="8"/>
        <v>0</v>
      </c>
    </row>
    <row r="83" spans="1:8" x14ac:dyDescent="0.3">
      <c r="A83" s="5" t="s">
        <v>235</v>
      </c>
      <c r="B83" s="5" t="s">
        <v>1019</v>
      </c>
      <c r="C83" s="5">
        <v>796</v>
      </c>
      <c r="D83" s="5" t="s">
        <v>508</v>
      </c>
      <c r="E83" s="5"/>
      <c r="F83" s="6">
        <f t="shared" si="6"/>
        <v>0</v>
      </c>
      <c r="G83" s="5">
        <f t="shared" si="7"/>
        <v>0.79600000000000004</v>
      </c>
      <c r="H83" s="6">
        <f t="shared" si="8"/>
        <v>0</v>
      </c>
    </row>
    <row r="84" spans="1:8" x14ac:dyDescent="0.3">
      <c r="A84" s="5" t="s">
        <v>235</v>
      </c>
      <c r="B84" s="5" t="s">
        <v>1019</v>
      </c>
      <c r="C84" s="5">
        <v>796</v>
      </c>
      <c r="D84" s="5" t="s">
        <v>508</v>
      </c>
      <c r="E84" s="5"/>
      <c r="F84" s="6">
        <f t="shared" si="6"/>
        <v>0</v>
      </c>
      <c r="G84" s="5">
        <f t="shared" si="7"/>
        <v>0.79600000000000004</v>
      </c>
      <c r="H84" s="6">
        <f t="shared" si="8"/>
        <v>0</v>
      </c>
    </row>
    <row r="85" spans="1:8" x14ac:dyDescent="0.3">
      <c r="A85" s="5" t="s">
        <v>235</v>
      </c>
      <c r="B85" s="5" t="s">
        <v>1019</v>
      </c>
      <c r="C85" s="5">
        <v>796</v>
      </c>
      <c r="D85" s="5" t="s">
        <v>146</v>
      </c>
      <c r="E85" s="5"/>
      <c r="F85" s="6">
        <f t="shared" si="6"/>
        <v>0</v>
      </c>
      <c r="G85" s="5">
        <f t="shared" si="7"/>
        <v>0.79600000000000004</v>
      </c>
      <c r="H85" s="6">
        <f t="shared" si="8"/>
        <v>0</v>
      </c>
    </row>
    <row r="86" spans="1:8" x14ac:dyDescent="0.3">
      <c r="A86" s="5" t="s">
        <v>235</v>
      </c>
      <c r="B86" s="5" t="s">
        <v>1039</v>
      </c>
      <c r="C86" s="5">
        <v>998</v>
      </c>
      <c r="D86" s="5" t="s">
        <v>146</v>
      </c>
      <c r="E86" s="5"/>
      <c r="F86" s="6">
        <f t="shared" si="6"/>
        <v>0</v>
      </c>
      <c r="G86" s="5">
        <f t="shared" si="7"/>
        <v>0.998</v>
      </c>
      <c r="H86" s="6">
        <f t="shared" si="8"/>
        <v>0</v>
      </c>
    </row>
    <row r="87" spans="1:8" x14ac:dyDescent="0.3">
      <c r="A87" s="5" t="s">
        <v>235</v>
      </c>
      <c r="B87" s="5" t="s">
        <v>1039</v>
      </c>
      <c r="C87" s="5">
        <v>998</v>
      </c>
      <c r="D87" s="5" t="s">
        <v>146</v>
      </c>
      <c r="E87" s="5"/>
      <c r="F87" s="6">
        <f t="shared" si="6"/>
        <v>0</v>
      </c>
      <c r="G87" s="5">
        <f t="shared" si="7"/>
        <v>0.998</v>
      </c>
      <c r="H87" s="6">
        <f t="shared" si="8"/>
        <v>0</v>
      </c>
    </row>
    <row r="88" spans="1:8" x14ac:dyDescent="0.3">
      <c r="A88" s="5" t="s">
        <v>235</v>
      </c>
      <c r="B88" s="5" t="s">
        <v>1039</v>
      </c>
      <c r="C88" s="5">
        <v>998</v>
      </c>
      <c r="D88" s="5" t="s">
        <v>146</v>
      </c>
      <c r="E88" s="5"/>
      <c r="F88" s="6">
        <f t="shared" si="6"/>
        <v>0</v>
      </c>
      <c r="G88" s="5">
        <f t="shared" si="7"/>
        <v>0.998</v>
      </c>
      <c r="H88" s="6">
        <f t="shared" si="8"/>
        <v>0</v>
      </c>
    </row>
    <row r="89" spans="1:8" x14ac:dyDescent="0.3">
      <c r="A89" s="5" t="s">
        <v>235</v>
      </c>
      <c r="B89" s="5" t="s">
        <v>1039</v>
      </c>
      <c r="C89" s="5">
        <v>998</v>
      </c>
      <c r="D89" s="5" t="s">
        <v>146</v>
      </c>
      <c r="E89" s="5"/>
      <c r="F89" s="6">
        <f t="shared" si="6"/>
        <v>0</v>
      </c>
      <c r="G89" s="5">
        <f t="shared" si="7"/>
        <v>0.998</v>
      </c>
      <c r="H89" s="6">
        <f t="shared" si="8"/>
        <v>0</v>
      </c>
    </row>
    <row r="90" spans="1:8" x14ac:dyDescent="0.3">
      <c r="A90" s="5" t="s">
        <v>235</v>
      </c>
      <c r="B90" s="5" t="s">
        <v>1039</v>
      </c>
      <c r="C90" s="5">
        <v>998</v>
      </c>
      <c r="D90" s="5" t="s">
        <v>146</v>
      </c>
      <c r="E90" s="5"/>
      <c r="F90" s="6">
        <f t="shared" si="6"/>
        <v>0</v>
      </c>
      <c r="G90" s="5">
        <f t="shared" si="7"/>
        <v>0.998</v>
      </c>
      <c r="H90" s="6">
        <f t="shared" si="8"/>
        <v>0</v>
      </c>
    </row>
    <row r="91" spans="1:8" x14ac:dyDescent="0.3">
      <c r="A91" s="5" t="s">
        <v>235</v>
      </c>
      <c r="B91" s="5" t="s">
        <v>1039</v>
      </c>
      <c r="C91" s="5">
        <v>998</v>
      </c>
      <c r="D91" s="5" t="s">
        <v>146</v>
      </c>
      <c r="E91" s="5"/>
      <c r="F91" s="6">
        <f t="shared" si="6"/>
        <v>0</v>
      </c>
      <c r="G91" s="5">
        <f t="shared" si="7"/>
        <v>0.998</v>
      </c>
      <c r="H91" s="6">
        <f t="shared" si="8"/>
        <v>0</v>
      </c>
    </row>
    <row r="92" spans="1:8" x14ac:dyDescent="0.3">
      <c r="A92" s="5" t="s">
        <v>235</v>
      </c>
      <c r="B92" s="5" t="s">
        <v>1039</v>
      </c>
      <c r="C92" s="5">
        <v>998</v>
      </c>
      <c r="D92" s="5" t="s">
        <v>146</v>
      </c>
      <c r="E92" s="5"/>
      <c r="F92" s="6">
        <f t="shared" si="6"/>
        <v>0</v>
      </c>
      <c r="G92" s="5">
        <f t="shared" si="7"/>
        <v>0.998</v>
      </c>
      <c r="H92" s="6">
        <f t="shared" si="8"/>
        <v>0</v>
      </c>
    </row>
    <row r="93" spans="1:8" x14ac:dyDescent="0.3">
      <c r="A93" s="5" t="s">
        <v>235</v>
      </c>
      <c r="B93" s="5" t="s">
        <v>1039</v>
      </c>
      <c r="C93" s="5">
        <v>998</v>
      </c>
      <c r="D93" s="5" t="s">
        <v>146</v>
      </c>
      <c r="E93" s="5"/>
      <c r="F93" s="6">
        <f t="shared" si="6"/>
        <v>0</v>
      </c>
      <c r="G93" s="5">
        <f t="shared" si="7"/>
        <v>0.998</v>
      </c>
      <c r="H93" s="6">
        <f t="shared" si="8"/>
        <v>0</v>
      </c>
    </row>
    <row r="94" spans="1:8" x14ac:dyDescent="0.3">
      <c r="A94" s="5" t="s">
        <v>235</v>
      </c>
      <c r="B94" s="5" t="s">
        <v>1039</v>
      </c>
      <c r="C94" s="5">
        <v>998</v>
      </c>
      <c r="D94" s="5" t="s">
        <v>146</v>
      </c>
      <c r="E94" s="5"/>
      <c r="F94" s="6">
        <f t="shared" si="6"/>
        <v>0</v>
      </c>
      <c r="G94" s="5">
        <f t="shared" si="7"/>
        <v>0.998</v>
      </c>
      <c r="H94" s="6">
        <f t="shared" si="8"/>
        <v>0</v>
      </c>
    </row>
    <row r="95" spans="1:8" x14ac:dyDescent="0.3">
      <c r="A95" s="5" t="s">
        <v>235</v>
      </c>
      <c r="B95" s="5" t="s">
        <v>1039</v>
      </c>
      <c r="C95" s="5">
        <v>998</v>
      </c>
      <c r="D95" s="5" t="s">
        <v>146</v>
      </c>
      <c r="E95" s="5"/>
      <c r="F95" s="6">
        <f t="shared" si="6"/>
        <v>0</v>
      </c>
      <c r="G95" s="5">
        <f t="shared" si="7"/>
        <v>0.998</v>
      </c>
      <c r="H95" s="6">
        <f t="shared" si="8"/>
        <v>0</v>
      </c>
    </row>
    <row r="96" spans="1:8" x14ac:dyDescent="0.3">
      <c r="A96" s="5" t="s">
        <v>235</v>
      </c>
      <c r="B96" s="5" t="s">
        <v>1051</v>
      </c>
      <c r="C96" s="5">
        <v>998</v>
      </c>
      <c r="D96" s="5" t="s">
        <v>184</v>
      </c>
      <c r="E96" s="5"/>
      <c r="F96" s="6">
        <f t="shared" si="6"/>
        <v>0</v>
      </c>
      <c r="G96" s="5">
        <f t="shared" si="7"/>
        <v>0.998</v>
      </c>
      <c r="H96" s="6">
        <f t="shared" si="8"/>
        <v>0</v>
      </c>
    </row>
    <row r="97" spans="1:8" x14ac:dyDescent="0.3">
      <c r="A97" s="5" t="s">
        <v>319</v>
      </c>
      <c r="B97" s="5" t="s">
        <v>1060</v>
      </c>
      <c r="C97" s="5">
        <v>1197</v>
      </c>
      <c r="D97" s="5" t="s">
        <v>184</v>
      </c>
      <c r="E97" s="5"/>
      <c r="F97" s="6">
        <f t="shared" si="6"/>
        <v>0</v>
      </c>
      <c r="G97" s="5">
        <f t="shared" si="7"/>
        <v>1.1970000000000001</v>
      </c>
      <c r="H97" s="6">
        <f t="shared" si="8"/>
        <v>0</v>
      </c>
    </row>
    <row r="98" spans="1:8" x14ac:dyDescent="0.3">
      <c r="A98" s="5" t="s">
        <v>319</v>
      </c>
      <c r="B98" s="5" t="s">
        <v>1060</v>
      </c>
      <c r="C98" s="5">
        <v>1197</v>
      </c>
      <c r="D98" s="5" t="s">
        <v>184</v>
      </c>
      <c r="E98" s="5"/>
      <c r="F98" s="6">
        <f t="shared" si="6"/>
        <v>0</v>
      </c>
      <c r="G98" s="5">
        <f t="shared" si="7"/>
        <v>1.1970000000000001</v>
      </c>
      <c r="H98" s="6">
        <f t="shared" si="8"/>
        <v>0</v>
      </c>
    </row>
    <row r="99" spans="1:8" x14ac:dyDescent="0.3">
      <c r="A99" s="5" t="s">
        <v>235</v>
      </c>
      <c r="B99" s="5" t="s">
        <v>1108</v>
      </c>
      <c r="C99" s="5">
        <v>1197</v>
      </c>
      <c r="D99" s="5" t="s">
        <v>146</v>
      </c>
      <c r="E99" s="5"/>
      <c r="F99" s="6">
        <f t="shared" si="6"/>
        <v>0</v>
      </c>
      <c r="G99" s="5">
        <f t="shared" si="7"/>
        <v>1.1970000000000001</v>
      </c>
      <c r="H99" s="6">
        <f t="shared" si="8"/>
        <v>0</v>
      </c>
    </row>
    <row r="100" spans="1:8" x14ac:dyDescent="0.3">
      <c r="A100" s="5" t="s">
        <v>235</v>
      </c>
      <c r="B100" s="5" t="s">
        <v>1108</v>
      </c>
      <c r="C100" s="5">
        <v>1197</v>
      </c>
      <c r="D100" s="5" t="s">
        <v>146</v>
      </c>
      <c r="E100" s="5"/>
      <c r="F100" s="6">
        <f t="shared" si="6"/>
        <v>0</v>
      </c>
      <c r="G100" s="5">
        <f t="shared" si="7"/>
        <v>1.1970000000000001</v>
      </c>
      <c r="H100" s="6">
        <f t="shared" si="8"/>
        <v>0</v>
      </c>
    </row>
    <row r="101" spans="1:8" x14ac:dyDescent="0.3">
      <c r="A101" s="5" t="s">
        <v>235</v>
      </c>
      <c r="B101" s="5" t="s">
        <v>1108</v>
      </c>
      <c r="C101" s="5">
        <v>1197</v>
      </c>
      <c r="D101" s="5" t="s">
        <v>146</v>
      </c>
      <c r="E101" s="5"/>
      <c r="F101" s="6">
        <f t="shared" si="6"/>
        <v>0</v>
      </c>
      <c r="G101" s="5">
        <f t="shared" si="7"/>
        <v>1.1970000000000001</v>
      </c>
      <c r="H101" s="6">
        <f t="shared" si="8"/>
        <v>0</v>
      </c>
    </row>
    <row r="102" spans="1:8" x14ac:dyDescent="0.3">
      <c r="A102" s="5" t="s">
        <v>235</v>
      </c>
      <c r="B102" s="5" t="s">
        <v>1108</v>
      </c>
      <c r="C102" s="5">
        <v>1197</v>
      </c>
      <c r="D102" s="5" t="s">
        <v>146</v>
      </c>
      <c r="E102" s="5"/>
      <c r="F102" s="6">
        <f t="shared" si="6"/>
        <v>0</v>
      </c>
      <c r="G102" s="5">
        <f t="shared" si="7"/>
        <v>1.1970000000000001</v>
      </c>
      <c r="H102" s="6">
        <f t="shared" si="8"/>
        <v>0</v>
      </c>
    </row>
    <row r="103" spans="1:8" x14ac:dyDescent="0.3">
      <c r="A103" s="5" t="s">
        <v>235</v>
      </c>
      <c r="B103" s="5" t="s">
        <v>1108</v>
      </c>
      <c r="C103" s="5">
        <v>1197</v>
      </c>
      <c r="D103" s="5" t="s">
        <v>146</v>
      </c>
      <c r="E103" s="5"/>
      <c r="F103" s="6">
        <f t="shared" si="6"/>
        <v>0</v>
      </c>
      <c r="G103" s="5">
        <f t="shared" si="7"/>
        <v>1.1970000000000001</v>
      </c>
      <c r="H103" s="6">
        <f t="shared" si="8"/>
        <v>0</v>
      </c>
    </row>
    <row r="104" spans="1:8" x14ac:dyDescent="0.3">
      <c r="A104" s="5" t="s">
        <v>235</v>
      </c>
      <c r="B104" s="5" t="s">
        <v>1108</v>
      </c>
      <c r="C104" s="5">
        <v>1248</v>
      </c>
      <c r="D104" s="5" t="s">
        <v>460</v>
      </c>
      <c r="E104" s="5"/>
      <c r="F104" s="6">
        <f t="shared" si="6"/>
        <v>0</v>
      </c>
      <c r="G104" s="5">
        <f t="shared" si="7"/>
        <v>1.248</v>
      </c>
      <c r="H104" s="6">
        <f t="shared" si="8"/>
        <v>0</v>
      </c>
    </row>
    <row r="105" spans="1:8" x14ac:dyDescent="0.3">
      <c r="A105" s="5" t="s">
        <v>235</v>
      </c>
      <c r="B105" s="5" t="s">
        <v>1108</v>
      </c>
      <c r="C105" s="5">
        <v>1248</v>
      </c>
      <c r="D105" s="5" t="s">
        <v>460</v>
      </c>
      <c r="E105" s="5"/>
      <c r="F105" s="6">
        <f t="shared" si="6"/>
        <v>0</v>
      </c>
      <c r="G105" s="5">
        <f t="shared" si="7"/>
        <v>1.248</v>
      </c>
      <c r="H105" s="6">
        <f t="shared" si="8"/>
        <v>0</v>
      </c>
    </row>
    <row r="106" spans="1:8" x14ac:dyDescent="0.3">
      <c r="A106" s="5" t="s">
        <v>235</v>
      </c>
      <c r="B106" s="5" t="s">
        <v>1108</v>
      </c>
      <c r="C106" s="5">
        <v>1248</v>
      </c>
      <c r="D106" s="5" t="s">
        <v>460</v>
      </c>
      <c r="E106" s="5"/>
      <c r="F106" s="6">
        <f t="shared" si="6"/>
        <v>0</v>
      </c>
      <c r="G106" s="5">
        <f t="shared" si="7"/>
        <v>1.248</v>
      </c>
      <c r="H106" s="6">
        <f t="shared" si="8"/>
        <v>0</v>
      </c>
    </row>
    <row r="107" spans="1:8" x14ac:dyDescent="0.3">
      <c r="A107" s="5" t="s">
        <v>235</v>
      </c>
      <c r="B107" s="5" t="s">
        <v>1108</v>
      </c>
      <c r="C107" s="5">
        <v>1248</v>
      </c>
      <c r="D107" s="5" t="s">
        <v>460</v>
      </c>
      <c r="E107" s="5"/>
      <c r="F107" s="6">
        <f t="shared" si="6"/>
        <v>0</v>
      </c>
      <c r="G107" s="5">
        <f t="shared" si="7"/>
        <v>1.248</v>
      </c>
      <c r="H107" s="6">
        <f t="shared" si="8"/>
        <v>0</v>
      </c>
    </row>
    <row r="108" spans="1:8" x14ac:dyDescent="0.3">
      <c r="A108" s="5" t="s">
        <v>235</v>
      </c>
      <c r="B108" s="5" t="s">
        <v>1108</v>
      </c>
      <c r="C108" s="5">
        <v>1248</v>
      </c>
      <c r="D108" s="5" t="s">
        <v>460</v>
      </c>
      <c r="E108" s="5"/>
      <c r="F108" s="6">
        <f t="shared" si="6"/>
        <v>0</v>
      </c>
      <c r="G108" s="5">
        <f t="shared" si="7"/>
        <v>1.248</v>
      </c>
      <c r="H108" s="6">
        <f t="shared" si="8"/>
        <v>0</v>
      </c>
    </row>
    <row r="109" spans="1:8" x14ac:dyDescent="0.3">
      <c r="A109" s="5" t="s">
        <v>235</v>
      </c>
      <c r="B109" s="5" t="s">
        <v>1108</v>
      </c>
      <c r="C109" s="5">
        <v>1248</v>
      </c>
      <c r="D109" s="5" t="s">
        <v>460</v>
      </c>
      <c r="E109" s="5"/>
      <c r="F109" s="6">
        <f t="shared" si="6"/>
        <v>0</v>
      </c>
      <c r="G109" s="5">
        <f t="shared" si="7"/>
        <v>1.248</v>
      </c>
      <c r="H109" s="6">
        <f t="shared" si="8"/>
        <v>0</v>
      </c>
    </row>
    <row r="110" spans="1:8" x14ac:dyDescent="0.3">
      <c r="A110" s="5" t="s">
        <v>235</v>
      </c>
      <c r="B110" s="5" t="s">
        <v>1108</v>
      </c>
      <c r="C110" s="5">
        <v>1197</v>
      </c>
      <c r="D110" s="5" t="s">
        <v>146</v>
      </c>
      <c r="E110" s="5"/>
      <c r="F110" s="6">
        <f t="shared" si="6"/>
        <v>0</v>
      </c>
      <c r="G110" s="5">
        <f t="shared" si="7"/>
        <v>1.1970000000000001</v>
      </c>
      <c r="H110" s="6">
        <f t="shared" si="8"/>
        <v>0</v>
      </c>
    </row>
    <row r="111" spans="1:8" x14ac:dyDescent="0.3">
      <c r="A111" s="5" t="s">
        <v>235</v>
      </c>
      <c r="B111" s="5" t="s">
        <v>1108</v>
      </c>
      <c r="C111" s="5">
        <v>1248</v>
      </c>
      <c r="D111" s="5" t="s">
        <v>460</v>
      </c>
      <c r="E111" s="5"/>
      <c r="F111" s="6">
        <f t="shared" si="6"/>
        <v>0</v>
      </c>
      <c r="G111" s="5">
        <f t="shared" si="7"/>
        <v>1.248</v>
      </c>
      <c r="H111" s="6">
        <f t="shared" si="8"/>
        <v>0</v>
      </c>
    </row>
    <row r="112" spans="1:8" x14ac:dyDescent="0.3">
      <c r="A112" s="5" t="s">
        <v>139</v>
      </c>
      <c r="B112" s="5" t="s">
        <v>1121</v>
      </c>
      <c r="C112" s="5">
        <v>1199</v>
      </c>
      <c r="D112" s="5" t="s">
        <v>146</v>
      </c>
      <c r="E112" s="5"/>
      <c r="F112" s="6">
        <f t="shared" si="6"/>
        <v>0</v>
      </c>
      <c r="G112" s="5">
        <f t="shared" si="7"/>
        <v>1.1990000000000001</v>
      </c>
      <c r="H112" s="6">
        <f t="shared" si="8"/>
        <v>0</v>
      </c>
    </row>
    <row r="113" spans="1:8" x14ac:dyDescent="0.3">
      <c r="A113" s="5" t="s">
        <v>139</v>
      </c>
      <c r="B113" s="5" t="s">
        <v>1121</v>
      </c>
      <c r="C113" s="5">
        <v>1199</v>
      </c>
      <c r="D113" s="5" t="s">
        <v>146</v>
      </c>
      <c r="E113" s="5"/>
      <c r="F113" s="6">
        <f t="shared" si="6"/>
        <v>0</v>
      </c>
      <c r="G113" s="5">
        <f t="shared" si="7"/>
        <v>1.1990000000000001</v>
      </c>
      <c r="H113" s="6">
        <f t="shared" si="8"/>
        <v>0</v>
      </c>
    </row>
    <row r="114" spans="1:8" x14ac:dyDescent="0.3">
      <c r="A114" s="5" t="s">
        <v>139</v>
      </c>
      <c r="B114" s="5" t="s">
        <v>1121</v>
      </c>
      <c r="C114" s="5">
        <v>1199</v>
      </c>
      <c r="D114" s="5" t="s">
        <v>146</v>
      </c>
      <c r="E114" s="5"/>
      <c r="F114" s="6">
        <f t="shared" si="6"/>
        <v>0</v>
      </c>
      <c r="G114" s="5">
        <f t="shared" si="7"/>
        <v>1.1990000000000001</v>
      </c>
      <c r="H114" s="6">
        <f t="shared" si="8"/>
        <v>0</v>
      </c>
    </row>
    <row r="115" spans="1:8" x14ac:dyDescent="0.3">
      <c r="A115" s="5" t="s">
        <v>139</v>
      </c>
      <c r="B115" s="5" t="s">
        <v>1121</v>
      </c>
      <c r="C115" s="5">
        <v>1199</v>
      </c>
      <c r="D115" s="5" t="s">
        <v>146</v>
      </c>
      <c r="E115" s="5"/>
      <c r="F115" s="6">
        <f t="shared" si="6"/>
        <v>0</v>
      </c>
      <c r="G115" s="5">
        <f t="shared" si="7"/>
        <v>1.1990000000000001</v>
      </c>
      <c r="H115" s="6">
        <f t="shared" si="8"/>
        <v>0</v>
      </c>
    </row>
    <row r="116" spans="1:8" x14ac:dyDescent="0.3">
      <c r="A116" s="5" t="s">
        <v>139</v>
      </c>
      <c r="B116" s="5" t="s">
        <v>1121</v>
      </c>
      <c r="C116" s="5">
        <v>1199</v>
      </c>
      <c r="D116" s="5" t="s">
        <v>146</v>
      </c>
      <c r="E116" s="5"/>
      <c r="F116" s="6">
        <f t="shared" si="6"/>
        <v>0</v>
      </c>
      <c r="G116" s="5">
        <f t="shared" si="7"/>
        <v>1.1990000000000001</v>
      </c>
      <c r="H116" s="6">
        <f t="shared" si="8"/>
        <v>0</v>
      </c>
    </row>
    <row r="117" spans="1:8" x14ac:dyDescent="0.3">
      <c r="A117" s="5" t="s">
        <v>139</v>
      </c>
      <c r="B117" s="5" t="s">
        <v>1121</v>
      </c>
      <c r="C117" s="5">
        <v>1497</v>
      </c>
      <c r="D117" s="5" t="s">
        <v>460</v>
      </c>
      <c r="E117" s="5"/>
      <c r="F117" s="6">
        <f t="shared" si="6"/>
        <v>0</v>
      </c>
      <c r="G117" s="5">
        <f t="shared" si="7"/>
        <v>1.4970000000000001</v>
      </c>
      <c r="H117" s="6">
        <f t="shared" si="8"/>
        <v>0</v>
      </c>
    </row>
    <row r="118" spans="1:8" x14ac:dyDescent="0.3">
      <c r="A118" s="5" t="s">
        <v>139</v>
      </c>
      <c r="B118" s="5" t="s">
        <v>1121</v>
      </c>
      <c r="C118" s="5">
        <v>1497</v>
      </c>
      <c r="D118" s="5" t="s">
        <v>460</v>
      </c>
      <c r="E118" s="5"/>
      <c r="F118" s="6">
        <f t="shared" si="6"/>
        <v>0</v>
      </c>
      <c r="G118" s="5">
        <f t="shared" si="7"/>
        <v>1.4970000000000001</v>
      </c>
      <c r="H118" s="6">
        <f t="shared" si="8"/>
        <v>0</v>
      </c>
    </row>
    <row r="119" spans="1:8" x14ac:dyDescent="0.3">
      <c r="A119" s="5" t="s">
        <v>139</v>
      </c>
      <c r="B119" s="5" t="s">
        <v>1121</v>
      </c>
      <c r="C119" s="5">
        <v>1497</v>
      </c>
      <c r="D119" s="5" t="s">
        <v>460</v>
      </c>
      <c r="E119" s="5"/>
      <c r="F119" s="6">
        <f t="shared" si="6"/>
        <v>0</v>
      </c>
      <c r="G119" s="5">
        <f t="shared" si="7"/>
        <v>1.4970000000000001</v>
      </c>
      <c r="H119" s="6">
        <f t="shared" si="8"/>
        <v>0</v>
      </c>
    </row>
    <row r="120" spans="1:8" x14ac:dyDescent="0.3">
      <c r="A120" s="5" t="s">
        <v>139</v>
      </c>
      <c r="B120" s="5" t="s">
        <v>1121</v>
      </c>
      <c r="C120" s="5">
        <v>1497</v>
      </c>
      <c r="D120" s="5" t="s">
        <v>460</v>
      </c>
      <c r="E120" s="5"/>
      <c r="F120" s="6">
        <f t="shared" si="6"/>
        <v>0</v>
      </c>
      <c r="G120" s="5">
        <f t="shared" si="7"/>
        <v>1.4970000000000001</v>
      </c>
      <c r="H120" s="6">
        <f t="shared" si="8"/>
        <v>0</v>
      </c>
    </row>
    <row r="121" spans="1:8" x14ac:dyDescent="0.3">
      <c r="A121" s="5" t="s">
        <v>139</v>
      </c>
      <c r="B121" s="5" t="s">
        <v>1121</v>
      </c>
      <c r="C121" s="5">
        <v>1497</v>
      </c>
      <c r="D121" s="5" t="s">
        <v>460</v>
      </c>
      <c r="E121" s="5"/>
      <c r="F121" s="6">
        <f t="shared" si="6"/>
        <v>0</v>
      </c>
      <c r="G121" s="5">
        <f t="shared" si="7"/>
        <v>1.4970000000000001</v>
      </c>
      <c r="H121" s="6">
        <f t="shared" si="8"/>
        <v>0</v>
      </c>
    </row>
    <row r="122" spans="1:8" x14ac:dyDescent="0.3">
      <c r="A122" s="5" t="s">
        <v>319</v>
      </c>
      <c r="B122" s="5" t="s">
        <v>1178</v>
      </c>
      <c r="C122" s="5">
        <v>1197</v>
      </c>
      <c r="D122" s="5" t="s">
        <v>146</v>
      </c>
      <c r="E122" s="5"/>
      <c r="F122" s="6">
        <f t="shared" si="6"/>
        <v>0</v>
      </c>
      <c r="G122" s="5">
        <f t="shared" si="7"/>
        <v>1.1970000000000001</v>
      </c>
      <c r="H122" s="6">
        <f t="shared" si="8"/>
        <v>0</v>
      </c>
    </row>
    <row r="123" spans="1:8" x14ac:dyDescent="0.3">
      <c r="A123" s="5" t="s">
        <v>319</v>
      </c>
      <c r="B123" s="5" t="s">
        <v>1178</v>
      </c>
      <c r="C123" s="5">
        <v>998</v>
      </c>
      <c r="D123" s="5" t="s">
        <v>146</v>
      </c>
      <c r="E123" s="5"/>
      <c r="F123" s="6">
        <f t="shared" si="6"/>
        <v>0</v>
      </c>
      <c r="G123" s="5">
        <f t="shared" si="7"/>
        <v>0.998</v>
      </c>
      <c r="H123" s="6">
        <f t="shared" si="8"/>
        <v>0</v>
      </c>
    </row>
    <row r="124" spans="1:8" x14ac:dyDescent="0.3">
      <c r="A124" s="5" t="s">
        <v>319</v>
      </c>
      <c r="B124" s="5" t="s">
        <v>1178</v>
      </c>
      <c r="C124" s="5">
        <v>1397</v>
      </c>
      <c r="D124" s="5" t="s">
        <v>460</v>
      </c>
      <c r="E124" s="5"/>
      <c r="F124" s="6">
        <f t="shared" si="6"/>
        <v>0</v>
      </c>
      <c r="G124" s="5">
        <f t="shared" si="7"/>
        <v>1.397</v>
      </c>
      <c r="H124" s="6">
        <f t="shared" si="8"/>
        <v>0</v>
      </c>
    </row>
    <row r="125" spans="1:8" x14ac:dyDescent="0.3">
      <c r="A125" s="5" t="s">
        <v>319</v>
      </c>
      <c r="B125" s="5" t="s">
        <v>1178</v>
      </c>
      <c r="C125" s="5">
        <v>998</v>
      </c>
      <c r="D125" s="5" t="s">
        <v>146</v>
      </c>
      <c r="E125" s="5"/>
      <c r="F125" s="6">
        <f t="shared" si="6"/>
        <v>0</v>
      </c>
      <c r="G125" s="5">
        <f t="shared" si="7"/>
        <v>0.998</v>
      </c>
      <c r="H125" s="6">
        <f t="shared" si="8"/>
        <v>0</v>
      </c>
    </row>
    <row r="126" spans="1:8" x14ac:dyDescent="0.3">
      <c r="A126" s="5" t="s">
        <v>319</v>
      </c>
      <c r="B126" s="5" t="s">
        <v>1178</v>
      </c>
      <c r="C126" s="5">
        <v>998</v>
      </c>
      <c r="D126" s="5" t="s">
        <v>146</v>
      </c>
      <c r="E126" s="5"/>
      <c r="F126" s="6">
        <f t="shared" si="6"/>
        <v>0</v>
      </c>
      <c r="G126" s="5">
        <f t="shared" si="7"/>
        <v>0.998</v>
      </c>
      <c r="H126" s="6">
        <f t="shared" si="8"/>
        <v>0</v>
      </c>
    </row>
    <row r="127" spans="1:8" x14ac:dyDescent="0.3">
      <c r="A127" s="5" t="s">
        <v>319</v>
      </c>
      <c r="B127" s="5" t="s">
        <v>1178</v>
      </c>
      <c r="C127" s="5">
        <v>998</v>
      </c>
      <c r="D127" s="5" t="s">
        <v>146</v>
      </c>
      <c r="E127" s="5"/>
      <c r="F127" s="6">
        <f t="shared" si="6"/>
        <v>0</v>
      </c>
      <c r="G127" s="5">
        <f t="shared" si="7"/>
        <v>0.998</v>
      </c>
      <c r="H127" s="6">
        <f t="shared" si="8"/>
        <v>0</v>
      </c>
    </row>
    <row r="128" spans="1:8" x14ac:dyDescent="0.3">
      <c r="A128" s="5" t="s">
        <v>319</v>
      </c>
      <c r="B128" s="5" t="s">
        <v>1178</v>
      </c>
      <c r="C128" s="5">
        <v>998</v>
      </c>
      <c r="D128" s="5" t="s">
        <v>146</v>
      </c>
      <c r="E128" s="5"/>
      <c r="F128" s="6">
        <f t="shared" si="6"/>
        <v>0</v>
      </c>
      <c r="G128" s="5">
        <f t="shared" si="7"/>
        <v>0.998</v>
      </c>
      <c r="H128" s="6">
        <f t="shared" si="8"/>
        <v>0</v>
      </c>
    </row>
    <row r="129" spans="1:8" x14ac:dyDescent="0.3">
      <c r="A129" s="5" t="s">
        <v>319</v>
      </c>
      <c r="B129" s="5" t="s">
        <v>1178</v>
      </c>
      <c r="C129" s="5">
        <v>998</v>
      </c>
      <c r="D129" s="5" t="s">
        <v>146</v>
      </c>
      <c r="E129" s="5"/>
      <c r="F129" s="6">
        <f t="shared" si="6"/>
        <v>0</v>
      </c>
      <c r="G129" s="5">
        <f t="shared" si="7"/>
        <v>0.998</v>
      </c>
      <c r="H129" s="6">
        <f t="shared" si="8"/>
        <v>0</v>
      </c>
    </row>
    <row r="130" spans="1:8" x14ac:dyDescent="0.3">
      <c r="A130" s="5" t="s">
        <v>319</v>
      </c>
      <c r="B130" s="5" t="s">
        <v>1178</v>
      </c>
      <c r="C130" s="5">
        <v>1197</v>
      </c>
      <c r="D130" s="5" t="s">
        <v>146</v>
      </c>
      <c r="E130" s="5"/>
      <c r="F130" s="6">
        <f t="shared" ref="F130:F193" si="9">E130*2.35215</f>
        <v>0</v>
      </c>
      <c r="G130" s="5">
        <f t="shared" ref="G130:G193" si="10">C130/1000</f>
        <v>1.1970000000000001</v>
      </c>
      <c r="H130" s="6">
        <f t="shared" ref="H130:H193" si="11">F130/G130</f>
        <v>0</v>
      </c>
    </row>
    <row r="131" spans="1:8" x14ac:dyDescent="0.3">
      <c r="A131" s="5" t="s">
        <v>319</v>
      </c>
      <c r="B131" s="5" t="s">
        <v>1178</v>
      </c>
      <c r="C131" s="5">
        <v>1397</v>
      </c>
      <c r="D131" s="5" t="s">
        <v>460</v>
      </c>
      <c r="E131" s="5"/>
      <c r="F131" s="6">
        <f t="shared" si="9"/>
        <v>0</v>
      </c>
      <c r="G131" s="5">
        <f t="shared" si="10"/>
        <v>1.397</v>
      </c>
      <c r="H131" s="6">
        <f t="shared" si="11"/>
        <v>0</v>
      </c>
    </row>
    <row r="132" spans="1:8" x14ac:dyDescent="0.3">
      <c r="A132" s="5" t="s">
        <v>319</v>
      </c>
      <c r="B132" s="5" t="s">
        <v>1178</v>
      </c>
      <c r="C132" s="5">
        <v>1397</v>
      </c>
      <c r="D132" s="5" t="s">
        <v>460</v>
      </c>
      <c r="E132" s="5"/>
      <c r="F132" s="6">
        <f t="shared" si="9"/>
        <v>0</v>
      </c>
      <c r="G132" s="5">
        <f t="shared" si="10"/>
        <v>1.397</v>
      </c>
      <c r="H132" s="6">
        <f t="shared" si="11"/>
        <v>0</v>
      </c>
    </row>
    <row r="133" spans="1:8" x14ac:dyDescent="0.3">
      <c r="A133" s="5" t="s">
        <v>319</v>
      </c>
      <c r="B133" s="5" t="s">
        <v>1178</v>
      </c>
      <c r="C133" s="5">
        <v>1397</v>
      </c>
      <c r="D133" s="5" t="s">
        <v>460</v>
      </c>
      <c r="E133" s="5"/>
      <c r="F133" s="6">
        <f t="shared" si="9"/>
        <v>0</v>
      </c>
      <c r="G133" s="5">
        <f t="shared" si="10"/>
        <v>1.397</v>
      </c>
      <c r="H133" s="6">
        <f t="shared" si="11"/>
        <v>0</v>
      </c>
    </row>
    <row r="134" spans="1:8" x14ac:dyDescent="0.3">
      <c r="A134" s="5" t="s">
        <v>319</v>
      </c>
      <c r="B134" s="5" t="s">
        <v>1178</v>
      </c>
      <c r="C134" s="5">
        <v>1397</v>
      </c>
      <c r="D134" s="5" t="s">
        <v>460</v>
      </c>
      <c r="E134" s="5"/>
      <c r="F134" s="6">
        <f t="shared" si="9"/>
        <v>0</v>
      </c>
      <c r="G134" s="5">
        <f t="shared" si="10"/>
        <v>1.397</v>
      </c>
      <c r="H134" s="6">
        <f t="shared" si="11"/>
        <v>0</v>
      </c>
    </row>
    <row r="135" spans="1:8" x14ac:dyDescent="0.3">
      <c r="A135" s="5" t="s">
        <v>139</v>
      </c>
      <c r="B135" s="5" t="s">
        <v>1217</v>
      </c>
      <c r="C135" s="5">
        <v>1198</v>
      </c>
      <c r="D135" s="5" t="s">
        <v>146</v>
      </c>
      <c r="E135" s="5"/>
      <c r="F135" s="6">
        <f t="shared" si="9"/>
        <v>0</v>
      </c>
      <c r="G135" s="5">
        <f t="shared" si="10"/>
        <v>1.198</v>
      </c>
      <c r="H135" s="6">
        <f t="shared" si="11"/>
        <v>0</v>
      </c>
    </row>
    <row r="136" spans="1:8" x14ac:dyDescent="0.3">
      <c r="A136" s="5" t="s">
        <v>139</v>
      </c>
      <c r="B136" s="5" t="s">
        <v>1217</v>
      </c>
      <c r="C136" s="5">
        <v>1198</v>
      </c>
      <c r="D136" s="5" t="s">
        <v>146</v>
      </c>
      <c r="E136" s="5"/>
      <c r="F136" s="6">
        <f t="shared" si="9"/>
        <v>0</v>
      </c>
      <c r="G136" s="5">
        <f t="shared" si="10"/>
        <v>1.198</v>
      </c>
      <c r="H136" s="6">
        <f t="shared" si="11"/>
        <v>0</v>
      </c>
    </row>
    <row r="137" spans="1:8" x14ac:dyDescent="0.3">
      <c r="A137" s="5" t="s">
        <v>139</v>
      </c>
      <c r="B137" s="5" t="s">
        <v>1217</v>
      </c>
      <c r="C137" s="5">
        <v>1198</v>
      </c>
      <c r="D137" s="5" t="s">
        <v>146</v>
      </c>
      <c r="E137" s="5"/>
      <c r="F137" s="6">
        <f t="shared" si="9"/>
        <v>0</v>
      </c>
      <c r="G137" s="5">
        <f t="shared" si="10"/>
        <v>1.198</v>
      </c>
      <c r="H137" s="6">
        <f t="shared" si="11"/>
        <v>0</v>
      </c>
    </row>
    <row r="138" spans="1:8" x14ac:dyDescent="0.3">
      <c r="A138" s="5" t="s">
        <v>139</v>
      </c>
      <c r="B138" s="5" t="s">
        <v>1217</v>
      </c>
      <c r="C138" s="5">
        <v>1198</v>
      </c>
      <c r="D138" s="5" t="s">
        <v>146</v>
      </c>
      <c r="E138" s="5"/>
      <c r="F138" s="6">
        <f t="shared" si="9"/>
        <v>0</v>
      </c>
      <c r="G138" s="5">
        <f t="shared" si="10"/>
        <v>1.198</v>
      </c>
      <c r="H138" s="6">
        <f t="shared" si="11"/>
        <v>0</v>
      </c>
    </row>
    <row r="139" spans="1:8" x14ac:dyDescent="0.3">
      <c r="A139" s="5" t="s">
        <v>139</v>
      </c>
      <c r="B139" s="5" t="s">
        <v>1217</v>
      </c>
      <c r="C139" s="5">
        <v>1198</v>
      </c>
      <c r="D139" s="5" t="s">
        <v>146</v>
      </c>
      <c r="E139" s="5"/>
      <c r="F139" s="6">
        <f t="shared" si="9"/>
        <v>0</v>
      </c>
      <c r="G139" s="5">
        <f t="shared" si="10"/>
        <v>1.198</v>
      </c>
      <c r="H139" s="6">
        <f t="shared" si="11"/>
        <v>0</v>
      </c>
    </row>
    <row r="140" spans="1:8" x14ac:dyDescent="0.3">
      <c r="A140" s="5" t="s">
        <v>139</v>
      </c>
      <c r="B140" s="5" t="s">
        <v>1217</v>
      </c>
      <c r="C140" s="5">
        <v>1198</v>
      </c>
      <c r="D140" s="5" t="s">
        <v>146</v>
      </c>
      <c r="E140" s="5"/>
      <c r="F140" s="6">
        <f t="shared" si="9"/>
        <v>0</v>
      </c>
      <c r="G140" s="5">
        <f t="shared" si="10"/>
        <v>1.198</v>
      </c>
      <c r="H140" s="6">
        <f t="shared" si="11"/>
        <v>0</v>
      </c>
    </row>
    <row r="141" spans="1:8" x14ac:dyDescent="0.3">
      <c r="A141" s="5" t="s">
        <v>139</v>
      </c>
      <c r="B141" s="5" t="s">
        <v>1217</v>
      </c>
      <c r="C141" s="5">
        <v>1198</v>
      </c>
      <c r="D141" s="5" t="s">
        <v>146</v>
      </c>
      <c r="E141" s="5"/>
      <c r="F141" s="6">
        <f t="shared" si="9"/>
        <v>0</v>
      </c>
      <c r="G141" s="5">
        <f t="shared" si="10"/>
        <v>1.198</v>
      </c>
      <c r="H141" s="6">
        <f t="shared" si="11"/>
        <v>0</v>
      </c>
    </row>
    <row r="142" spans="1:8" x14ac:dyDescent="0.3">
      <c r="A142" s="5" t="s">
        <v>139</v>
      </c>
      <c r="B142" s="5" t="s">
        <v>1217</v>
      </c>
      <c r="C142" s="5">
        <v>1198</v>
      </c>
      <c r="D142" s="5" t="s">
        <v>146</v>
      </c>
      <c r="E142" s="5"/>
      <c r="F142" s="6">
        <f t="shared" si="9"/>
        <v>0</v>
      </c>
      <c r="G142" s="5">
        <f t="shared" si="10"/>
        <v>1.198</v>
      </c>
      <c r="H142" s="6">
        <f t="shared" si="11"/>
        <v>0</v>
      </c>
    </row>
    <row r="143" spans="1:8" x14ac:dyDescent="0.3">
      <c r="A143" s="5" t="s">
        <v>139</v>
      </c>
      <c r="B143" s="5" t="s">
        <v>1217</v>
      </c>
      <c r="C143" s="5">
        <v>1198</v>
      </c>
      <c r="D143" s="5" t="s">
        <v>146</v>
      </c>
      <c r="E143" s="5"/>
      <c r="F143" s="6">
        <f t="shared" si="9"/>
        <v>0</v>
      </c>
      <c r="G143" s="5">
        <f t="shared" si="10"/>
        <v>1.198</v>
      </c>
      <c r="H143" s="6">
        <f t="shared" si="11"/>
        <v>0</v>
      </c>
    </row>
    <row r="144" spans="1:8" x14ac:dyDescent="0.3">
      <c r="A144" s="5" t="s">
        <v>139</v>
      </c>
      <c r="B144" s="5" t="s">
        <v>1217</v>
      </c>
      <c r="C144" s="5">
        <v>1198</v>
      </c>
      <c r="D144" s="5" t="s">
        <v>146</v>
      </c>
      <c r="E144" s="5"/>
      <c r="F144" s="6">
        <f t="shared" si="9"/>
        <v>0</v>
      </c>
      <c r="G144" s="5">
        <f t="shared" si="10"/>
        <v>1.198</v>
      </c>
      <c r="H144" s="6">
        <f t="shared" si="11"/>
        <v>0</v>
      </c>
    </row>
    <row r="145" spans="1:8" x14ac:dyDescent="0.3">
      <c r="A145" s="5" t="s">
        <v>139</v>
      </c>
      <c r="B145" s="5" t="s">
        <v>1217</v>
      </c>
      <c r="C145" s="5">
        <v>1198</v>
      </c>
      <c r="D145" s="5" t="s">
        <v>146</v>
      </c>
      <c r="E145" s="5"/>
      <c r="F145" s="6">
        <f t="shared" si="9"/>
        <v>0</v>
      </c>
      <c r="G145" s="5">
        <f t="shared" si="10"/>
        <v>1.198</v>
      </c>
      <c r="H145" s="6">
        <f t="shared" si="11"/>
        <v>0</v>
      </c>
    </row>
    <row r="146" spans="1:8" x14ac:dyDescent="0.3">
      <c r="A146" s="5" t="s">
        <v>139</v>
      </c>
      <c r="B146" s="5" t="s">
        <v>1217</v>
      </c>
      <c r="C146" s="5">
        <v>1198</v>
      </c>
      <c r="D146" s="5" t="s">
        <v>146</v>
      </c>
      <c r="E146" s="5"/>
      <c r="F146" s="6">
        <f t="shared" si="9"/>
        <v>0</v>
      </c>
      <c r="G146" s="5">
        <f t="shared" si="10"/>
        <v>1.198</v>
      </c>
      <c r="H146" s="6">
        <f t="shared" si="11"/>
        <v>0</v>
      </c>
    </row>
    <row r="147" spans="1:8" x14ac:dyDescent="0.3">
      <c r="A147" s="5" t="s">
        <v>139</v>
      </c>
      <c r="B147" s="5" t="s">
        <v>1217</v>
      </c>
      <c r="C147" s="5">
        <v>1497</v>
      </c>
      <c r="D147" s="5" t="s">
        <v>460</v>
      </c>
      <c r="E147" s="5"/>
      <c r="F147" s="6">
        <f t="shared" si="9"/>
        <v>0</v>
      </c>
      <c r="G147" s="5">
        <f t="shared" si="10"/>
        <v>1.4970000000000001</v>
      </c>
      <c r="H147" s="6">
        <f t="shared" si="11"/>
        <v>0</v>
      </c>
    </row>
    <row r="148" spans="1:8" x14ac:dyDescent="0.3">
      <c r="A148" s="5" t="s">
        <v>139</v>
      </c>
      <c r="B148" s="5" t="s">
        <v>1217</v>
      </c>
      <c r="C148" s="5">
        <v>1497</v>
      </c>
      <c r="D148" s="5" t="s">
        <v>460</v>
      </c>
      <c r="E148" s="5"/>
      <c r="F148" s="6">
        <f t="shared" si="9"/>
        <v>0</v>
      </c>
      <c r="G148" s="5">
        <f t="shared" si="10"/>
        <v>1.4970000000000001</v>
      </c>
      <c r="H148" s="6">
        <f t="shared" si="11"/>
        <v>0</v>
      </c>
    </row>
    <row r="149" spans="1:8" x14ac:dyDescent="0.3">
      <c r="A149" s="5" t="s">
        <v>139</v>
      </c>
      <c r="B149" s="5" t="s">
        <v>1217</v>
      </c>
      <c r="C149" s="5">
        <v>1497</v>
      </c>
      <c r="D149" s="5" t="s">
        <v>460</v>
      </c>
      <c r="E149" s="5"/>
      <c r="F149" s="6">
        <f t="shared" si="9"/>
        <v>0</v>
      </c>
      <c r="G149" s="5">
        <f t="shared" si="10"/>
        <v>1.4970000000000001</v>
      </c>
      <c r="H149" s="6">
        <f t="shared" si="11"/>
        <v>0</v>
      </c>
    </row>
    <row r="150" spans="1:8" x14ac:dyDescent="0.3">
      <c r="A150" s="5" t="s">
        <v>139</v>
      </c>
      <c r="B150" s="5" t="s">
        <v>1217</v>
      </c>
      <c r="C150" s="5">
        <v>1497</v>
      </c>
      <c r="D150" s="5" t="s">
        <v>460</v>
      </c>
      <c r="E150" s="5"/>
      <c r="F150" s="6">
        <f t="shared" si="9"/>
        <v>0</v>
      </c>
      <c r="G150" s="5">
        <f t="shared" si="10"/>
        <v>1.4970000000000001</v>
      </c>
      <c r="H150" s="6">
        <f t="shared" si="11"/>
        <v>0</v>
      </c>
    </row>
    <row r="151" spans="1:8" x14ac:dyDescent="0.3">
      <c r="A151" s="5" t="s">
        <v>139</v>
      </c>
      <c r="B151" s="5" t="s">
        <v>1217</v>
      </c>
      <c r="C151" s="5">
        <v>1497</v>
      </c>
      <c r="D151" s="5" t="s">
        <v>460</v>
      </c>
      <c r="E151" s="5"/>
      <c r="F151" s="6">
        <f t="shared" si="9"/>
        <v>0</v>
      </c>
      <c r="G151" s="5">
        <f t="shared" si="10"/>
        <v>1.4970000000000001</v>
      </c>
      <c r="H151" s="6">
        <f t="shared" si="11"/>
        <v>0</v>
      </c>
    </row>
    <row r="152" spans="1:8" x14ac:dyDescent="0.3">
      <c r="A152" s="5" t="s">
        <v>139</v>
      </c>
      <c r="B152" s="5" t="s">
        <v>1217</v>
      </c>
      <c r="C152" s="5">
        <v>1497</v>
      </c>
      <c r="D152" s="5" t="s">
        <v>460</v>
      </c>
      <c r="E152" s="5"/>
      <c r="F152" s="6">
        <f t="shared" si="9"/>
        <v>0</v>
      </c>
      <c r="G152" s="5">
        <f t="shared" si="10"/>
        <v>1.4970000000000001</v>
      </c>
      <c r="H152" s="6">
        <f t="shared" si="11"/>
        <v>0</v>
      </c>
    </row>
    <row r="153" spans="1:8" x14ac:dyDescent="0.3">
      <c r="A153" s="5" t="s">
        <v>139</v>
      </c>
      <c r="B153" s="5" t="s">
        <v>1217</v>
      </c>
      <c r="C153" s="5">
        <v>1497</v>
      </c>
      <c r="D153" s="5" t="s">
        <v>460</v>
      </c>
      <c r="E153" s="5"/>
      <c r="F153" s="6">
        <f t="shared" si="9"/>
        <v>0</v>
      </c>
      <c r="G153" s="5">
        <f t="shared" si="10"/>
        <v>1.4970000000000001</v>
      </c>
      <c r="H153" s="6">
        <f t="shared" si="11"/>
        <v>0</v>
      </c>
    </row>
    <row r="154" spans="1:8" x14ac:dyDescent="0.3">
      <c r="A154" s="5" t="s">
        <v>139</v>
      </c>
      <c r="B154" s="5" t="s">
        <v>1217</v>
      </c>
      <c r="C154" s="5">
        <v>1497</v>
      </c>
      <c r="D154" s="5" t="s">
        <v>460</v>
      </c>
      <c r="E154" s="5"/>
      <c r="F154" s="6">
        <f t="shared" si="9"/>
        <v>0</v>
      </c>
      <c r="G154" s="5">
        <f t="shared" si="10"/>
        <v>1.4970000000000001</v>
      </c>
      <c r="H154" s="6">
        <f t="shared" si="11"/>
        <v>0</v>
      </c>
    </row>
    <row r="155" spans="1:8" x14ac:dyDescent="0.3">
      <c r="A155" s="5" t="s">
        <v>139</v>
      </c>
      <c r="B155" s="5" t="s">
        <v>1217</v>
      </c>
      <c r="C155" s="5">
        <v>1497</v>
      </c>
      <c r="D155" s="5" t="s">
        <v>460</v>
      </c>
      <c r="E155" s="5"/>
      <c r="F155" s="6">
        <f t="shared" si="9"/>
        <v>0</v>
      </c>
      <c r="G155" s="5">
        <f t="shared" si="10"/>
        <v>1.4970000000000001</v>
      </c>
      <c r="H155" s="6">
        <f t="shared" si="11"/>
        <v>0</v>
      </c>
    </row>
    <row r="156" spans="1:8" x14ac:dyDescent="0.3">
      <c r="A156" s="5" t="s">
        <v>139</v>
      </c>
      <c r="B156" s="5" t="s">
        <v>1217</v>
      </c>
      <c r="C156" s="5">
        <v>1497</v>
      </c>
      <c r="D156" s="5" t="s">
        <v>460</v>
      </c>
      <c r="E156" s="5"/>
      <c r="F156" s="6">
        <f t="shared" si="9"/>
        <v>0</v>
      </c>
      <c r="G156" s="5">
        <f t="shared" si="10"/>
        <v>1.4970000000000001</v>
      </c>
      <c r="H156" s="6">
        <f t="shared" si="11"/>
        <v>0</v>
      </c>
    </row>
    <row r="157" spans="1:8" x14ac:dyDescent="0.3">
      <c r="A157" s="5" t="s">
        <v>139</v>
      </c>
      <c r="B157" s="5" t="s">
        <v>1217</v>
      </c>
      <c r="C157" s="5">
        <v>1497</v>
      </c>
      <c r="D157" s="5" t="s">
        <v>460</v>
      </c>
      <c r="E157" s="5"/>
      <c r="F157" s="6">
        <f t="shared" si="9"/>
        <v>0</v>
      </c>
      <c r="G157" s="5">
        <f t="shared" si="10"/>
        <v>1.4970000000000001</v>
      </c>
      <c r="H157" s="6">
        <f t="shared" si="11"/>
        <v>0</v>
      </c>
    </row>
    <row r="158" spans="1:8" x14ac:dyDescent="0.3">
      <c r="A158" s="5" t="s">
        <v>139</v>
      </c>
      <c r="B158" s="5" t="s">
        <v>1217</v>
      </c>
      <c r="C158" s="5">
        <v>1497</v>
      </c>
      <c r="D158" s="5" t="s">
        <v>460</v>
      </c>
      <c r="E158" s="5"/>
      <c r="F158" s="6">
        <f t="shared" si="9"/>
        <v>0</v>
      </c>
      <c r="G158" s="5">
        <f t="shared" si="10"/>
        <v>1.4970000000000001</v>
      </c>
      <c r="H158" s="6">
        <f t="shared" si="11"/>
        <v>0</v>
      </c>
    </row>
    <row r="159" spans="1:8" x14ac:dyDescent="0.3">
      <c r="A159" s="5" t="s">
        <v>679</v>
      </c>
      <c r="B159" s="5" t="s">
        <v>1295</v>
      </c>
      <c r="C159" s="5">
        <v>1497</v>
      </c>
      <c r="D159" s="5" t="s">
        <v>146</v>
      </c>
      <c r="E159" s="5"/>
      <c r="F159" s="6">
        <f t="shared" si="9"/>
        <v>0</v>
      </c>
      <c r="G159" s="5">
        <f t="shared" si="10"/>
        <v>1.4970000000000001</v>
      </c>
      <c r="H159" s="6">
        <f t="shared" si="11"/>
        <v>0</v>
      </c>
    </row>
    <row r="160" spans="1:8" x14ac:dyDescent="0.3">
      <c r="A160" s="5" t="s">
        <v>679</v>
      </c>
      <c r="B160" s="5" t="s">
        <v>1295</v>
      </c>
      <c r="C160" s="5">
        <v>1497</v>
      </c>
      <c r="D160" s="5" t="s">
        <v>146</v>
      </c>
      <c r="E160" s="5"/>
      <c r="F160" s="6">
        <f t="shared" si="9"/>
        <v>0</v>
      </c>
      <c r="G160" s="5">
        <f t="shared" si="10"/>
        <v>1.4970000000000001</v>
      </c>
      <c r="H160" s="6">
        <f t="shared" si="11"/>
        <v>0</v>
      </c>
    </row>
    <row r="161" spans="1:8" x14ac:dyDescent="0.3">
      <c r="A161" s="5" t="s">
        <v>679</v>
      </c>
      <c r="B161" s="5" t="s">
        <v>1295</v>
      </c>
      <c r="C161" s="5">
        <v>1497</v>
      </c>
      <c r="D161" s="5" t="s">
        <v>146</v>
      </c>
      <c r="E161" s="5"/>
      <c r="F161" s="6">
        <f t="shared" si="9"/>
        <v>0</v>
      </c>
      <c r="G161" s="5">
        <f t="shared" si="10"/>
        <v>1.4970000000000001</v>
      </c>
      <c r="H161" s="6">
        <f t="shared" si="11"/>
        <v>0</v>
      </c>
    </row>
    <row r="162" spans="1:8" x14ac:dyDescent="0.3">
      <c r="A162" s="5" t="s">
        <v>679</v>
      </c>
      <c r="B162" s="5" t="s">
        <v>1295</v>
      </c>
      <c r="C162" s="5">
        <v>1497</v>
      </c>
      <c r="D162" s="5" t="s">
        <v>146</v>
      </c>
      <c r="E162" s="5"/>
      <c r="F162" s="6">
        <f t="shared" si="9"/>
        <v>0</v>
      </c>
      <c r="G162" s="5">
        <f t="shared" si="10"/>
        <v>1.4970000000000001</v>
      </c>
      <c r="H162" s="6">
        <f t="shared" si="11"/>
        <v>0</v>
      </c>
    </row>
    <row r="163" spans="1:8" x14ac:dyDescent="0.3">
      <c r="A163" s="5" t="s">
        <v>679</v>
      </c>
      <c r="B163" s="5" t="s">
        <v>1295</v>
      </c>
      <c r="C163" s="5">
        <v>1498</v>
      </c>
      <c r="D163" s="5" t="s">
        <v>460</v>
      </c>
      <c r="E163" s="5"/>
      <c r="F163" s="6">
        <f t="shared" si="9"/>
        <v>0</v>
      </c>
      <c r="G163" s="5">
        <f t="shared" si="10"/>
        <v>1.498</v>
      </c>
      <c r="H163" s="6">
        <f t="shared" si="11"/>
        <v>0</v>
      </c>
    </row>
    <row r="164" spans="1:8" x14ac:dyDescent="0.3">
      <c r="A164" s="5" t="s">
        <v>679</v>
      </c>
      <c r="B164" s="5" t="s">
        <v>1295</v>
      </c>
      <c r="C164" s="5">
        <v>1498</v>
      </c>
      <c r="D164" s="5" t="s">
        <v>460</v>
      </c>
      <c r="E164" s="5"/>
      <c r="F164" s="6">
        <f t="shared" si="9"/>
        <v>0</v>
      </c>
      <c r="G164" s="5">
        <f t="shared" si="10"/>
        <v>1.498</v>
      </c>
      <c r="H164" s="6">
        <f t="shared" si="11"/>
        <v>0</v>
      </c>
    </row>
    <row r="165" spans="1:8" x14ac:dyDescent="0.3">
      <c r="A165" s="5" t="s">
        <v>679</v>
      </c>
      <c r="B165" s="5" t="s">
        <v>1295</v>
      </c>
      <c r="C165" s="5">
        <v>1498</v>
      </c>
      <c r="D165" s="5" t="s">
        <v>460</v>
      </c>
      <c r="E165" s="5"/>
      <c r="F165" s="6">
        <f t="shared" si="9"/>
        <v>0</v>
      </c>
      <c r="G165" s="5">
        <f t="shared" si="10"/>
        <v>1.498</v>
      </c>
      <c r="H165" s="6">
        <f t="shared" si="11"/>
        <v>0</v>
      </c>
    </row>
    <row r="166" spans="1:8" x14ac:dyDescent="0.3">
      <c r="A166" s="5" t="s">
        <v>679</v>
      </c>
      <c r="B166" s="5" t="s">
        <v>1295</v>
      </c>
      <c r="C166" s="5">
        <v>1498</v>
      </c>
      <c r="D166" s="5" t="s">
        <v>460</v>
      </c>
      <c r="E166" s="5"/>
      <c r="F166" s="6">
        <f t="shared" si="9"/>
        <v>0</v>
      </c>
      <c r="G166" s="5">
        <f t="shared" si="10"/>
        <v>1.498</v>
      </c>
      <c r="H166" s="6">
        <f t="shared" si="11"/>
        <v>0</v>
      </c>
    </row>
    <row r="167" spans="1:8" x14ac:dyDescent="0.3">
      <c r="A167" s="5" t="s">
        <v>679</v>
      </c>
      <c r="B167" s="5" t="s">
        <v>1295</v>
      </c>
      <c r="C167" s="5">
        <v>1497</v>
      </c>
      <c r="D167" s="5" t="s">
        <v>146</v>
      </c>
      <c r="E167" s="5"/>
      <c r="F167" s="6">
        <f t="shared" si="9"/>
        <v>0</v>
      </c>
      <c r="G167" s="5">
        <f t="shared" si="10"/>
        <v>1.4970000000000001</v>
      </c>
      <c r="H167" s="6">
        <f t="shared" si="11"/>
        <v>0</v>
      </c>
    </row>
    <row r="168" spans="1:8" x14ac:dyDescent="0.3">
      <c r="A168" s="5" t="s">
        <v>679</v>
      </c>
      <c r="B168" s="5" t="s">
        <v>1295</v>
      </c>
      <c r="C168" s="5">
        <v>1498</v>
      </c>
      <c r="D168" s="5" t="s">
        <v>460</v>
      </c>
      <c r="E168" s="5"/>
      <c r="F168" s="6">
        <f t="shared" si="9"/>
        <v>0</v>
      </c>
      <c r="G168" s="5">
        <f t="shared" si="10"/>
        <v>1.498</v>
      </c>
      <c r="H168" s="6">
        <f t="shared" si="11"/>
        <v>0</v>
      </c>
    </row>
    <row r="169" spans="1:8" x14ac:dyDescent="0.3">
      <c r="A169" s="5" t="s">
        <v>679</v>
      </c>
      <c r="B169" s="5" t="s">
        <v>1295</v>
      </c>
      <c r="C169" s="5">
        <v>1497</v>
      </c>
      <c r="D169" s="5" t="s">
        <v>146</v>
      </c>
      <c r="E169" s="5"/>
      <c r="F169" s="6">
        <f t="shared" si="9"/>
        <v>0</v>
      </c>
      <c r="G169" s="5">
        <f t="shared" si="10"/>
        <v>1.4970000000000001</v>
      </c>
      <c r="H169" s="6">
        <f t="shared" si="11"/>
        <v>0</v>
      </c>
    </row>
    <row r="170" spans="1:8" x14ac:dyDescent="0.3">
      <c r="A170" s="5" t="s">
        <v>679</v>
      </c>
      <c r="B170" s="5" t="s">
        <v>1295</v>
      </c>
      <c r="C170" s="5">
        <v>1498</v>
      </c>
      <c r="D170" s="5" t="s">
        <v>460</v>
      </c>
      <c r="E170" s="5"/>
      <c r="F170" s="6">
        <f t="shared" si="9"/>
        <v>0</v>
      </c>
      <c r="G170" s="5">
        <f t="shared" si="10"/>
        <v>1.498</v>
      </c>
      <c r="H170" s="6">
        <f t="shared" si="11"/>
        <v>0</v>
      </c>
    </row>
    <row r="171" spans="1:8" x14ac:dyDescent="0.3">
      <c r="A171" s="5" t="s">
        <v>319</v>
      </c>
      <c r="B171" s="5" t="s">
        <v>1356</v>
      </c>
      <c r="C171" s="5">
        <v>1591</v>
      </c>
      <c r="D171" s="5" t="s">
        <v>146</v>
      </c>
      <c r="E171" s="5"/>
      <c r="F171" s="6">
        <f t="shared" si="9"/>
        <v>0</v>
      </c>
      <c r="G171" s="5">
        <f t="shared" si="10"/>
        <v>1.591</v>
      </c>
      <c r="H171" s="6">
        <f t="shared" si="11"/>
        <v>0</v>
      </c>
    </row>
    <row r="172" spans="1:8" x14ac:dyDescent="0.3">
      <c r="A172" s="5" t="s">
        <v>319</v>
      </c>
      <c r="B172" s="5" t="s">
        <v>1356</v>
      </c>
      <c r="C172" s="5">
        <v>1591</v>
      </c>
      <c r="D172" s="5" t="s">
        <v>146</v>
      </c>
      <c r="E172" s="5"/>
      <c r="F172" s="6">
        <f t="shared" si="9"/>
        <v>0</v>
      </c>
      <c r="G172" s="5">
        <f t="shared" si="10"/>
        <v>1.591</v>
      </c>
      <c r="H172" s="6">
        <f t="shared" si="11"/>
        <v>0</v>
      </c>
    </row>
    <row r="173" spans="1:8" x14ac:dyDescent="0.3">
      <c r="A173" s="5" t="s">
        <v>319</v>
      </c>
      <c r="B173" s="5" t="s">
        <v>1356</v>
      </c>
      <c r="C173" s="5">
        <v>1591</v>
      </c>
      <c r="D173" s="5" t="s">
        <v>146</v>
      </c>
      <c r="E173" s="5"/>
      <c r="F173" s="6">
        <f t="shared" si="9"/>
        <v>0</v>
      </c>
      <c r="G173" s="5">
        <f t="shared" si="10"/>
        <v>1.591</v>
      </c>
      <c r="H173" s="6">
        <f t="shared" si="11"/>
        <v>0</v>
      </c>
    </row>
    <row r="174" spans="1:8" x14ac:dyDescent="0.3">
      <c r="A174" s="5" t="s">
        <v>319</v>
      </c>
      <c r="B174" s="5" t="s">
        <v>1356</v>
      </c>
      <c r="C174" s="5">
        <v>1396</v>
      </c>
      <c r="D174" s="5" t="s">
        <v>146</v>
      </c>
      <c r="E174" s="5"/>
      <c r="F174" s="6">
        <f t="shared" si="9"/>
        <v>0</v>
      </c>
      <c r="G174" s="5">
        <f t="shared" si="10"/>
        <v>1.3959999999999999</v>
      </c>
      <c r="H174" s="6">
        <f t="shared" si="11"/>
        <v>0</v>
      </c>
    </row>
    <row r="175" spans="1:8" x14ac:dyDescent="0.3">
      <c r="A175" s="5" t="s">
        <v>319</v>
      </c>
      <c r="B175" s="5" t="s">
        <v>1356</v>
      </c>
      <c r="C175" s="5">
        <v>1396</v>
      </c>
      <c r="D175" s="5" t="s">
        <v>146</v>
      </c>
      <c r="E175" s="5"/>
      <c r="F175" s="6">
        <f t="shared" si="9"/>
        <v>0</v>
      </c>
      <c r="G175" s="5">
        <f t="shared" si="10"/>
        <v>1.3959999999999999</v>
      </c>
      <c r="H175" s="6">
        <f t="shared" si="11"/>
        <v>0</v>
      </c>
    </row>
    <row r="176" spans="1:8" x14ac:dyDescent="0.3">
      <c r="A176" s="5" t="s">
        <v>319</v>
      </c>
      <c r="B176" s="5" t="s">
        <v>1356</v>
      </c>
      <c r="C176" s="5">
        <v>1591</v>
      </c>
      <c r="D176" s="5" t="s">
        <v>146</v>
      </c>
      <c r="E176" s="5"/>
      <c r="F176" s="6">
        <f t="shared" si="9"/>
        <v>0</v>
      </c>
      <c r="G176" s="5">
        <f t="shared" si="10"/>
        <v>1.591</v>
      </c>
      <c r="H176" s="6">
        <f t="shared" si="11"/>
        <v>0</v>
      </c>
    </row>
    <row r="177" spans="1:8" x14ac:dyDescent="0.3">
      <c r="A177" s="5" t="s">
        <v>319</v>
      </c>
      <c r="B177" s="5" t="s">
        <v>1356</v>
      </c>
      <c r="C177" s="5">
        <v>1591</v>
      </c>
      <c r="D177" s="5" t="s">
        <v>146</v>
      </c>
      <c r="E177" s="5"/>
      <c r="F177" s="6">
        <f t="shared" si="9"/>
        <v>0</v>
      </c>
      <c r="G177" s="5">
        <f t="shared" si="10"/>
        <v>1.591</v>
      </c>
      <c r="H177" s="6">
        <f t="shared" si="11"/>
        <v>0</v>
      </c>
    </row>
    <row r="178" spans="1:8" x14ac:dyDescent="0.3">
      <c r="A178" s="5" t="s">
        <v>319</v>
      </c>
      <c r="B178" s="5" t="s">
        <v>1356</v>
      </c>
      <c r="C178" s="5">
        <v>1396</v>
      </c>
      <c r="D178" s="5" t="s">
        <v>460</v>
      </c>
      <c r="E178" s="5"/>
      <c r="F178" s="6">
        <f t="shared" si="9"/>
        <v>0</v>
      </c>
      <c r="G178" s="5">
        <f t="shared" si="10"/>
        <v>1.3959999999999999</v>
      </c>
      <c r="H178" s="6">
        <f t="shared" si="11"/>
        <v>0</v>
      </c>
    </row>
    <row r="179" spans="1:8" x14ac:dyDescent="0.3">
      <c r="A179" s="5" t="s">
        <v>319</v>
      </c>
      <c r="B179" s="5" t="s">
        <v>1356</v>
      </c>
      <c r="C179" s="5">
        <v>1396</v>
      </c>
      <c r="D179" s="5" t="s">
        <v>460</v>
      </c>
      <c r="E179" s="5"/>
      <c r="F179" s="6">
        <f t="shared" si="9"/>
        <v>0</v>
      </c>
      <c r="G179" s="5">
        <f t="shared" si="10"/>
        <v>1.3959999999999999</v>
      </c>
      <c r="H179" s="6">
        <f t="shared" si="11"/>
        <v>0</v>
      </c>
    </row>
    <row r="180" spans="1:8" x14ac:dyDescent="0.3">
      <c r="A180" s="5" t="s">
        <v>785</v>
      </c>
      <c r="B180" s="5" t="s">
        <v>1388</v>
      </c>
      <c r="C180" s="5">
        <v>1197</v>
      </c>
      <c r="D180" s="5" t="s">
        <v>146</v>
      </c>
      <c r="E180" s="5"/>
      <c r="F180" s="6">
        <f t="shared" si="9"/>
        <v>0</v>
      </c>
      <c r="G180" s="5">
        <f t="shared" si="10"/>
        <v>1.1970000000000001</v>
      </c>
      <c r="H180" s="6">
        <f t="shared" si="11"/>
        <v>0</v>
      </c>
    </row>
    <row r="181" spans="1:8" x14ac:dyDescent="0.3">
      <c r="A181" s="5" t="s">
        <v>785</v>
      </c>
      <c r="B181" s="5" t="s">
        <v>1388</v>
      </c>
      <c r="C181" s="5">
        <v>1197</v>
      </c>
      <c r="D181" s="5" t="s">
        <v>146</v>
      </c>
      <c r="E181" s="5"/>
      <c r="F181" s="6">
        <f t="shared" si="9"/>
        <v>0</v>
      </c>
      <c r="G181" s="5">
        <f t="shared" si="10"/>
        <v>1.1970000000000001</v>
      </c>
      <c r="H181" s="6">
        <f t="shared" si="11"/>
        <v>0</v>
      </c>
    </row>
    <row r="182" spans="1:8" x14ac:dyDescent="0.3">
      <c r="A182" s="5" t="s">
        <v>785</v>
      </c>
      <c r="B182" s="5" t="s">
        <v>1388</v>
      </c>
      <c r="C182" s="5">
        <v>1197</v>
      </c>
      <c r="D182" s="5" t="s">
        <v>146</v>
      </c>
      <c r="E182" s="5"/>
      <c r="F182" s="6">
        <f t="shared" si="9"/>
        <v>0</v>
      </c>
      <c r="G182" s="5">
        <f t="shared" si="10"/>
        <v>1.1970000000000001</v>
      </c>
      <c r="H182" s="6">
        <f t="shared" si="11"/>
        <v>0</v>
      </c>
    </row>
    <row r="183" spans="1:8" x14ac:dyDescent="0.3">
      <c r="A183" s="5" t="s">
        <v>785</v>
      </c>
      <c r="B183" s="5" t="s">
        <v>1388</v>
      </c>
      <c r="C183" s="5">
        <v>1197</v>
      </c>
      <c r="D183" s="5" t="s">
        <v>146</v>
      </c>
      <c r="E183" s="5"/>
      <c r="F183" s="6">
        <f t="shared" si="9"/>
        <v>0</v>
      </c>
      <c r="G183" s="5">
        <f t="shared" si="10"/>
        <v>1.1970000000000001</v>
      </c>
      <c r="H183" s="6">
        <f t="shared" si="11"/>
        <v>0</v>
      </c>
    </row>
    <row r="184" spans="1:8" x14ac:dyDescent="0.3">
      <c r="A184" s="5" t="s">
        <v>785</v>
      </c>
      <c r="B184" s="5" t="s">
        <v>1388</v>
      </c>
      <c r="C184" s="5">
        <v>1497</v>
      </c>
      <c r="D184" s="5" t="s">
        <v>460</v>
      </c>
      <c r="E184" s="5"/>
      <c r="F184" s="6">
        <f t="shared" si="9"/>
        <v>0</v>
      </c>
      <c r="G184" s="5">
        <f t="shared" si="10"/>
        <v>1.4970000000000001</v>
      </c>
      <c r="H184" s="6">
        <f t="shared" si="11"/>
        <v>0</v>
      </c>
    </row>
    <row r="185" spans="1:8" x14ac:dyDescent="0.3">
      <c r="A185" s="5" t="s">
        <v>785</v>
      </c>
      <c r="B185" s="5" t="s">
        <v>1388</v>
      </c>
      <c r="C185" s="5">
        <v>1497</v>
      </c>
      <c r="D185" s="5" t="s">
        <v>460</v>
      </c>
      <c r="E185" s="5"/>
      <c r="F185" s="6">
        <f t="shared" si="9"/>
        <v>0</v>
      </c>
      <c r="G185" s="5">
        <f t="shared" si="10"/>
        <v>1.4970000000000001</v>
      </c>
      <c r="H185" s="6">
        <f t="shared" si="11"/>
        <v>0</v>
      </c>
    </row>
    <row r="186" spans="1:8" x14ac:dyDescent="0.3">
      <c r="A186" s="5" t="s">
        <v>785</v>
      </c>
      <c r="B186" s="5" t="s">
        <v>1388</v>
      </c>
      <c r="C186" s="5">
        <v>1497</v>
      </c>
      <c r="D186" s="5" t="s">
        <v>460</v>
      </c>
      <c r="E186" s="5"/>
      <c r="F186" s="6">
        <f t="shared" si="9"/>
        <v>0</v>
      </c>
      <c r="G186" s="5">
        <f t="shared" si="10"/>
        <v>1.4970000000000001</v>
      </c>
      <c r="H186" s="6">
        <f t="shared" si="11"/>
        <v>0</v>
      </c>
    </row>
    <row r="187" spans="1:8" x14ac:dyDescent="0.3">
      <c r="A187" s="5" t="s">
        <v>785</v>
      </c>
      <c r="B187" s="5" t="s">
        <v>1388</v>
      </c>
      <c r="C187" s="5">
        <v>1497</v>
      </c>
      <c r="D187" s="5" t="s">
        <v>460</v>
      </c>
      <c r="E187" s="5"/>
      <c r="F187" s="6">
        <f t="shared" si="9"/>
        <v>0</v>
      </c>
      <c r="G187" s="5">
        <f t="shared" si="10"/>
        <v>1.4970000000000001</v>
      </c>
      <c r="H187" s="6">
        <f t="shared" si="11"/>
        <v>0</v>
      </c>
    </row>
    <row r="188" spans="1:8" x14ac:dyDescent="0.3">
      <c r="A188" s="5" t="s">
        <v>785</v>
      </c>
      <c r="B188" s="5" t="s">
        <v>1388</v>
      </c>
      <c r="C188" s="5">
        <v>1497</v>
      </c>
      <c r="D188" s="5" t="s">
        <v>460</v>
      </c>
      <c r="E188" s="5"/>
      <c r="F188" s="6">
        <f t="shared" si="9"/>
        <v>0</v>
      </c>
      <c r="G188" s="5">
        <f t="shared" si="10"/>
        <v>1.4970000000000001</v>
      </c>
      <c r="H188" s="6">
        <f t="shared" si="11"/>
        <v>0</v>
      </c>
    </row>
    <row r="189" spans="1:8" x14ac:dyDescent="0.3">
      <c r="A189" s="5" t="s">
        <v>785</v>
      </c>
      <c r="B189" s="5" t="s">
        <v>1388</v>
      </c>
      <c r="C189" s="5">
        <v>1497</v>
      </c>
      <c r="D189" s="5" t="s">
        <v>460</v>
      </c>
      <c r="E189" s="5"/>
      <c r="F189" s="6">
        <f t="shared" si="9"/>
        <v>0</v>
      </c>
      <c r="G189" s="5">
        <f t="shared" si="10"/>
        <v>1.4970000000000001</v>
      </c>
      <c r="H189" s="6">
        <f t="shared" si="11"/>
        <v>0</v>
      </c>
    </row>
    <row r="190" spans="1:8" x14ac:dyDescent="0.3">
      <c r="A190" s="5" t="s">
        <v>785</v>
      </c>
      <c r="B190" s="5" t="s">
        <v>1388</v>
      </c>
      <c r="C190" s="5">
        <v>1497</v>
      </c>
      <c r="D190" s="5" t="s">
        <v>460</v>
      </c>
      <c r="E190" s="5"/>
      <c r="F190" s="6">
        <f t="shared" si="9"/>
        <v>0</v>
      </c>
      <c r="G190" s="5">
        <f t="shared" si="10"/>
        <v>1.4970000000000001</v>
      </c>
      <c r="H190" s="6">
        <f t="shared" si="11"/>
        <v>0</v>
      </c>
    </row>
    <row r="191" spans="1:8" x14ac:dyDescent="0.3">
      <c r="A191" s="5" t="s">
        <v>615</v>
      </c>
      <c r="B191" s="5" t="s">
        <v>1427</v>
      </c>
      <c r="C191" s="5">
        <v>1598</v>
      </c>
      <c r="D191" s="5" t="s">
        <v>146</v>
      </c>
      <c r="E191" s="5"/>
      <c r="F191" s="6">
        <f t="shared" si="9"/>
        <v>0</v>
      </c>
      <c r="G191" s="5">
        <f t="shared" si="10"/>
        <v>1.5980000000000001</v>
      </c>
      <c r="H191" s="6">
        <f t="shared" si="11"/>
        <v>0</v>
      </c>
    </row>
    <row r="192" spans="1:8" x14ac:dyDescent="0.3">
      <c r="A192" s="5" t="s">
        <v>615</v>
      </c>
      <c r="B192" s="5" t="s">
        <v>1427</v>
      </c>
      <c r="C192" s="5">
        <v>1598</v>
      </c>
      <c r="D192" s="5" t="s">
        <v>146</v>
      </c>
      <c r="E192" s="5"/>
      <c r="F192" s="6">
        <f t="shared" si="9"/>
        <v>0</v>
      </c>
      <c r="G192" s="5">
        <f t="shared" si="10"/>
        <v>1.5980000000000001</v>
      </c>
      <c r="H192" s="6">
        <f t="shared" si="11"/>
        <v>0</v>
      </c>
    </row>
    <row r="193" spans="1:8" x14ac:dyDescent="0.3">
      <c r="A193" s="5" t="s">
        <v>615</v>
      </c>
      <c r="B193" s="5" t="s">
        <v>1427</v>
      </c>
      <c r="C193" s="5">
        <v>1197</v>
      </c>
      <c r="D193" s="5" t="s">
        <v>146</v>
      </c>
      <c r="E193" s="5"/>
      <c r="F193" s="6">
        <f t="shared" si="9"/>
        <v>0</v>
      </c>
      <c r="G193" s="5">
        <f t="shared" si="10"/>
        <v>1.1970000000000001</v>
      </c>
      <c r="H193" s="6">
        <f t="shared" si="11"/>
        <v>0</v>
      </c>
    </row>
    <row r="194" spans="1:8" x14ac:dyDescent="0.3">
      <c r="A194" s="5" t="s">
        <v>615</v>
      </c>
      <c r="B194" s="5" t="s">
        <v>1427</v>
      </c>
      <c r="C194" s="5">
        <v>1197</v>
      </c>
      <c r="D194" s="5" t="s">
        <v>146</v>
      </c>
      <c r="E194" s="5"/>
      <c r="F194" s="6">
        <f t="shared" ref="F194:F257" si="12">E194*2.35215</f>
        <v>0</v>
      </c>
      <c r="G194" s="5">
        <f t="shared" ref="G194:G257" si="13">C194/1000</f>
        <v>1.1970000000000001</v>
      </c>
      <c r="H194" s="6">
        <f t="shared" ref="H194:H257" si="14">F194/G194</f>
        <v>0</v>
      </c>
    </row>
    <row r="195" spans="1:8" x14ac:dyDescent="0.3">
      <c r="A195" s="5" t="s">
        <v>615</v>
      </c>
      <c r="B195" s="5" t="s">
        <v>1427</v>
      </c>
      <c r="C195" s="5">
        <v>1498</v>
      </c>
      <c r="D195" s="5" t="s">
        <v>460</v>
      </c>
      <c r="E195" s="5"/>
      <c r="F195" s="6">
        <f t="shared" si="12"/>
        <v>0</v>
      </c>
      <c r="G195" s="5">
        <f t="shared" si="13"/>
        <v>1.498</v>
      </c>
      <c r="H195" s="6">
        <f t="shared" si="14"/>
        <v>0</v>
      </c>
    </row>
    <row r="196" spans="1:8" x14ac:dyDescent="0.3">
      <c r="A196" s="5" t="s">
        <v>615</v>
      </c>
      <c r="B196" s="5" t="s">
        <v>1427</v>
      </c>
      <c r="C196" s="5">
        <v>1498</v>
      </c>
      <c r="D196" s="5" t="s">
        <v>460</v>
      </c>
      <c r="E196" s="5"/>
      <c r="F196" s="6">
        <f t="shared" si="12"/>
        <v>0</v>
      </c>
      <c r="G196" s="5">
        <f t="shared" si="13"/>
        <v>1.498</v>
      </c>
      <c r="H196" s="6">
        <f t="shared" si="14"/>
        <v>0</v>
      </c>
    </row>
    <row r="197" spans="1:8" x14ac:dyDescent="0.3">
      <c r="A197" s="5" t="s">
        <v>615</v>
      </c>
      <c r="B197" s="5" t="s">
        <v>1427</v>
      </c>
      <c r="C197" s="5">
        <v>1498</v>
      </c>
      <c r="D197" s="5" t="s">
        <v>460</v>
      </c>
      <c r="E197" s="5"/>
      <c r="F197" s="6">
        <f t="shared" si="12"/>
        <v>0</v>
      </c>
      <c r="G197" s="5">
        <f t="shared" si="13"/>
        <v>1.498</v>
      </c>
      <c r="H197" s="6">
        <f t="shared" si="14"/>
        <v>0</v>
      </c>
    </row>
    <row r="198" spans="1:8" x14ac:dyDescent="0.3">
      <c r="A198" s="5" t="s">
        <v>615</v>
      </c>
      <c r="B198" s="5" t="s">
        <v>1427</v>
      </c>
      <c r="C198" s="5">
        <v>1498</v>
      </c>
      <c r="D198" s="5" t="s">
        <v>460</v>
      </c>
      <c r="E198" s="5"/>
      <c r="F198" s="6">
        <f t="shared" si="12"/>
        <v>0</v>
      </c>
      <c r="G198" s="5">
        <f t="shared" si="13"/>
        <v>1.498</v>
      </c>
      <c r="H198" s="6">
        <f t="shared" si="14"/>
        <v>0</v>
      </c>
    </row>
    <row r="199" spans="1:8" x14ac:dyDescent="0.3">
      <c r="A199" s="5" t="s">
        <v>615</v>
      </c>
      <c r="B199" s="5" t="s">
        <v>1427</v>
      </c>
      <c r="C199" s="5">
        <v>1498</v>
      </c>
      <c r="D199" s="5" t="s">
        <v>460</v>
      </c>
      <c r="E199" s="5"/>
      <c r="F199" s="6">
        <f t="shared" si="12"/>
        <v>0</v>
      </c>
      <c r="G199" s="5">
        <f t="shared" si="13"/>
        <v>1.498</v>
      </c>
      <c r="H199" s="6">
        <f t="shared" si="14"/>
        <v>0</v>
      </c>
    </row>
    <row r="200" spans="1:8" x14ac:dyDescent="0.3">
      <c r="A200" s="5" t="s">
        <v>785</v>
      </c>
      <c r="B200" s="5" t="s">
        <v>1483</v>
      </c>
      <c r="C200" s="5">
        <v>2498</v>
      </c>
      <c r="D200" s="5" t="s">
        <v>460</v>
      </c>
      <c r="E200" s="5"/>
      <c r="F200" s="6">
        <f t="shared" si="12"/>
        <v>0</v>
      </c>
      <c r="G200" s="5">
        <f t="shared" si="13"/>
        <v>2.4980000000000002</v>
      </c>
      <c r="H200" s="6">
        <f t="shared" si="14"/>
        <v>0</v>
      </c>
    </row>
    <row r="201" spans="1:8" x14ac:dyDescent="0.3">
      <c r="A201" s="5" t="s">
        <v>785</v>
      </c>
      <c r="B201" s="5" t="s">
        <v>1483</v>
      </c>
      <c r="C201" s="5">
        <v>2498</v>
      </c>
      <c r="D201" s="5" t="s">
        <v>460</v>
      </c>
      <c r="E201" s="5"/>
      <c r="F201" s="6">
        <f t="shared" si="12"/>
        <v>0</v>
      </c>
      <c r="G201" s="5">
        <f t="shared" si="13"/>
        <v>2.4980000000000002</v>
      </c>
      <c r="H201" s="6">
        <f t="shared" si="14"/>
        <v>0</v>
      </c>
    </row>
    <row r="202" spans="1:8" x14ac:dyDescent="0.3">
      <c r="A202" s="5" t="s">
        <v>785</v>
      </c>
      <c r="B202" s="5" t="s">
        <v>1483</v>
      </c>
      <c r="C202" s="5">
        <v>2498</v>
      </c>
      <c r="D202" s="5" t="s">
        <v>460</v>
      </c>
      <c r="E202" s="5"/>
      <c r="F202" s="6">
        <f t="shared" si="12"/>
        <v>0</v>
      </c>
      <c r="G202" s="5">
        <f t="shared" si="13"/>
        <v>2.4980000000000002</v>
      </c>
      <c r="H202" s="6">
        <f t="shared" si="14"/>
        <v>0</v>
      </c>
    </row>
    <row r="203" spans="1:8" x14ac:dyDescent="0.3">
      <c r="A203" s="5" t="s">
        <v>235</v>
      </c>
      <c r="B203" s="5" t="s">
        <v>1499</v>
      </c>
      <c r="C203" s="5">
        <v>1462</v>
      </c>
      <c r="D203" s="5" t="s">
        <v>146</v>
      </c>
      <c r="E203" s="5"/>
      <c r="F203" s="6">
        <f t="shared" si="12"/>
        <v>0</v>
      </c>
      <c r="G203" s="5">
        <f t="shared" si="13"/>
        <v>1.462</v>
      </c>
      <c r="H203" s="6">
        <f t="shared" si="14"/>
        <v>0</v>
      </c>
    </row>
    <row r="204" spans="1:8" x14ac:dyDescent="0.3">
      <c r="A204" s="5" t="s">
        <v>235</v>
      </c>
      <c r="B204" s="5" t="s">
        <v>1499</v>
      </c>
      <c r="C204" s="5">
        <v>1462</v>
      </c>
      <c r="D204" s="5" t="s">
        <v>146</v>
      </c>
      <c r="E204" s="5"/>
      <c r="F204" s="6">
        <f t="shared" si="12"/>
        <v>0</v>
      </c>
      <c r="G204" s="5">
        <f t="shared" si="13"/>
        <v>1.462</v>
      </c>
      <c r="H204" s="6">
        <f t="shared" si="14"/>
        <v>0</v>
      </c>
    </row>
    <row r="205" spans="1:8" x14ac:dyDescent="0.3">
      <c r="A205" s="5" t="s">
        <v>235</v>
      </c>
      <c r="B205" s="5" t="s">
        <v>1499</v>
      </c>
      <c r="C205" s="5">
        <v>1462</v>
      </c>
      <c r="D205" s="5" t="s">
        <v>146</v>
      </c>
      <c r="E205" s="5"/>
      <c r="F205" s="6">
        <f t="shared" si="12"/>
        <v>0</v>
      </c>
      <c r="G205" s="5">
        <f t="shared" si="13"/>
        <v>1.462</v>
      </c>
      <c r="H205" s="6">
        <f t="shared" si="14"/>
        <v>0</v>
      </c>
    </row>
    <row r="206" spans="1:8" x14ac:dyDescent="0.3">
      <c r="A206" s="5" t="s">
        <v>235</v>
      </c>
      <c r="B206" s="5" t="s">
        <v>1499</v>
      </c>
      <c r="C206" s="5">
        <v>1462</v>
      </c>
      <c r="D206" s="5" t="s">
        <v>146</v>
      </c>
      <c r="E206" s="5"/>
      <c r="F206" s="6">
        <f t="shared" si="12"/>
        <v>0</v>
      </c>
      <c r="G206" s="5">
        <f t="shared" si="13"/>
        <v>1.462</v>
      </c>
      <c r="H206" s="6">
        <f t="shared" si="14"/>
        <v>0</v>
      </c>
    </row>
    <row r="207" spans="1:8" x14ac:dyDescent="0.3">
      <c r="A207" s="5" t="s">
        <v>785</v>
      </c>
      <c r="B207" s="5" t="s">
        <v>1522</v>
      </c>
      <c r="C207" s="5">
        <v>1497</v>
      </c>
      <c r="D207" s="5" t="s">
        <v>460</v>
      </c>
      <c r="E207" s="5"/>
      <c r="F207" s="6">
        <f t="shared" si="12"/>
        <v>0</v>
      </c>
      <c r="G207" s="5">
        <f t="shared" si="13"/>
        <v>1.4970000000000001</v>
      </c>
      <c r="H207" s="6">
        <f t="shared" si="14"/>
        <v>0</v>
      </c>
    </row>
    <row r="208" spans="1:8" x14ac:dyDescent="0.3">
      <c r="A208" s="5" t="s">
        <v>785</v>
      </c>
      <c r="B208" s="5" t="s">
        <v>1522</v>
      </c>
      <c r="C208" s="5">
        <v>1497</v>
      </c>
      <c r="D208" s="5" t="s">
        <v>460</v>
      </c>
      <c r="E208" s="5"/>
      <c r="F208" s="6">
        <f t="shared" si="12"/>
        <v>0</v>
      </c>
      <c r="G208" s="5">
        <f t="shared" si="13"/>
        <v>1.4970000000000001</v>
      </c>
      <c r="H208" s="6">
        <f t="shared" si="14"/>
        <v>0</v>
      </c>
    </row>
    <row r="209" spans="1:8" x14ac:dyDescent="0.3">
      <c r="A209" s="5" t="s">
        <v>785</v>
      </c>
      <c r="B209" s="5" t="s">
        <v>1522</v>
      </c>
      <c r="C209" s="5">
        <v>1497</v>
      </c>
      <c r="D209" s="5" t="s">
        <v>460</v>
      </c>
      <c r="E209" s="5"/>
      <c r="F209" s="6">
        <f t="shared" si="12"/>
        <v>0</v>
      </c>
      <c r="G209" s="5">
        <f t="shared" si="13"/>
        <v>1.4970000000000001</v>
      </c>
      <c r="H209" s="6">
        <f t="shared" si="14"/>
        <v>0</v>
      </c>
    </row>
    <row r="210" spans="1:8" x14ac:dyDescent="0.3">
      <c r="A210" s="5" t="s">
        <v>785</v>
      </c>
      <c r="B210" s="5" t="s">
        <v>1522</v>
      </c>
      <c r="C210" s="5">
        <v>1497</v>
      </c>
      <c r="D210" s="5" t="s">
        <v>460</v>
      </c>
      <c r="E210" s="5"/>
      <c r="F210" s="6">
        <f t="shared" si="12"/>
        <v>0</v>
      </c>
      <c r="G210" s="5">
        <f t="shared" si="13"/>
        <v>1.4970000000000001</v>
      </c>
      <c r="H210" s="6">
        <f t="shared" si="14"/>
        <v>0</v>
      </c>
    </row>
    <row r="211" spans="1:8" x14ac:dyDescent="0.3">
      <c r="A211" s="5" t="s">
        <v>785</v>
      </c>
      <c r="B211" s="5" t="s">
        <v>1522</v>
      </c>
      <c r="C211" s="5">
        <v>1497</v>
      </c>
      <c r="D211" s="5" t="s">
        <v>460</v>
      </c>
      <c r="E211" s="5"/>
      <c r="F211" s="6">
        <f t="shared" si="12"/>
        <v>0</v>
      </c>
      <c r="G211" s="5">
        <f t="shared" si="13"/>
        <v>1.4970000000000001</v>
      </c>
      <c r="H211" s="6">
        <f t="shared" si="14"/>
        <v>0</v>
      </c>
    </row>
    <row r="212" spans="1:8" x14ac:dyDescent="0.3">
      <c r="A212" s="5" t="s">
        <v>785</v>
      </c>
      <c r="B212" s="5" t="s">
        <v>1522</v>
      </c>
      <c r="C212" s="5">
        <v>1497</v>
      </c>
      <c r="D212" s="5" t="s">
        <v>460</v>
      </c>
      <c r="E212" s="5"/>
      <c r="F212" s="6">
        <f t="shared" si="12"/>
        <v>0</v>
      </c>
      <c r="G212" s="5">
        <f t="shared" si="13"/>
        <v>1.4970000000000001</v>
      </c>
      <c r="H212" s="6">
        <f t="shared" si="14"/>
        <v>0</v>
      </c>
    </row>
    <row r="213" spans="1:8" x14ac:dyDescent="0.3">
      <c r="A213" s="5" t="s">
        <v>785</v>
      </c>
      <c r="B213" s="5" t="s">
        <v>1522</v>
      </c>
      <c r="C213" s="5">
        <v>1497</v>
      </c>
      <c r="D213" s="5" t="s">
        <v>460</v>
      </c>
      <c r="E213" s="5"/>
      <c r="F213" s="6">
        <f t="shared" si="12"/>
        <v>0</v>
      </c>
      <c r="G213" s="5">
        <f t="shared" si="13"/>
        <v>1.4970000000000001</v>
      </c>
      <c r="H213" s="6">
        <f t="shared" si="14"/>
        <v>0</v>
      </c>
    </row>
    <row r="214" spans="1:8" x14ac:dyDescent="0.3">
      <c r="A214" s="5" t="s">
        <v>785</v>
      </c>
      <c r="B214" s="5" t="s">
        <v>1522</v>
      </c>
      <c r="C214" s="5">
        <v>1497</v>
      </c>
      <c r="D214" s="5" t="s">
        <v>460</v>
      </c>
      <c r="E214" s="5"/>
      <c r="F214" s="6">
        <f t="shared" si="12"/>
        <v>0</v>
      </c>
      <c r="G214" s="5">
        <f t="shared" si="13"/>
        <v>1.4970000000000001</v>
      </c>
      <c r="H214" s="6">
        <f t="shared" si="14"/>
        <v>0</v>
      </c>
    </row>
    <row r="215" spans="1:8" x14ac:dyDescent="0.3">
      <c r="A215" s="5" t="s">
        <v>785</v>
      </c>
      <c r="B215" s="5" t="s">
        <v>1584</v>
      </c>
      <c r="C215" s="5">
        <v>2179</v>
      </c>
      <c r="D215" s="5" t="s">
        <v>146</v>
      </c>
      <c r="E215" s="5"/>
      <c r="F215" s="6">
        <f t="shared" si="12"/>
        <v>0</v>
      </c>
      <c r="G215" s="5">
        <f t="shared" si="13"/>
        <v>2.1789999999999998</v>
      </c>
      <c r="H215" s="6">
        <f t="shared" si="14"/>
        <v>0</v>
      </c>
    </row>
    <row r="216" spans="1:8" x14ac:dyDescent="0.3">
      <c r="A216" s="5" t="s">
        <v>785</v>
      </c>
      <c r="B216" s="5" t="s">
        <v>1584</v>
      </c>
      <c r="C216" s="5">
        <v>2179</v>
      </c>
      <c r="D216" s="5" t="s">
        <v>146</v>
      </c>
      <c r="E216" s="5"/>
      <c r="F216" s="6">
        <f t="shared" si="12"/>
        <v>0</v>
      </c>
      <c r="G216" s="5">
        <f t="shared" si="13"/>
        <v>2.1789999999999998</v>
      </c>
      <c r="H216" s="6">
        <f t="shared" si="14"/>
        <v>0</v>
      </c>
    </row>
    <row r="217" spans="1:8" x14ac:dyDescent="0.3">
      <c r="A217" s="5" t="s">
        <v>865</v>
      </c>
      <c r="B217" s="5" t="s">
        <v>1789</v>
      </c>
      <c r="C217" s="5">
        <v>1968</v>
      </c>
      <c r="D217" s="5" t="s">
        <v>460</v>
      </c>
      <c r="E217" s="5"/>
      <c r="F217" s="6">
        <f t="shared" si="12"/>
        <v>0</v>
      </c>
      <c r="G217" s="5">
        <f t="shared" si="13"/>
        <v>1.968</v>
      </c>
      <c r="H217" s="6">
        <f t="shared" si="14"/>
        <v>0</v>
      </c>
    </row>
    <row r="218" spans="1:8" x14ac:dyDescent="0.3">
      <c r="A218" s="5" t="s">
        <v>898</v>
      </c>
      <c r="B218" s="5" t="s">
        <v>1800</v>
      </c>
      <c r="C218" s="5">
        <v>1995</v>
      </c>
      <c r="D218" s="5" t="s">
        <v>460</v>
      </c>
      <c r="E218" s="5"/>
      <c r="F218" s="6">
        <f t="shared" si="12"/>
        <v>0</v>
      </c>
      <c r="G218" s="5">
        <f t="shared" si="13"/>
        <v>1.9950000000000001</v>
      </c>
      <c r="H218" s="6">
        <f t="shared" si="14"/>
        <v>0</v>
      </c>
    </row>
    <row r="219" spans="1:8" x14ac:dyDescent="0.3">
      <c r="A219" s="5" t="s">
        <v>898</v>
      </c>
      <c r="B219" s="5" t="s">
        <v>1831</v>
      </c>
      <c r="C219" s="5">
        <v>1995</v>
      </c>
      <c r="D219" s="5" t="s">
        <v>460</v>
      </c>
      <c r="E219" s="5"/>
      <c r="F219" s="6">
        <f t="shared" si="12"/>
        <v>0</v>
      </c>
      <c r="G219" s="5">
        <f t="shared" si="13"/>
        <v>1.9950000000000001</v>
      </c>
      <c r="H219" s="6">
        <f t="shared" si="14"/>
        <v>0</v>
      </c>
    </row>
    <row r="220" spans="1:8" x14ac:dyDescent="0.3">
      <c r="A220" s="5" t="s">
        <v>898</v>
      </c>
      <c r="B220" s="5" t="s">
        <v>1831</v>
      </c>
      <c r="C220" s="5">
        <v>1995</v>
      </c>
      <c r="D220" s="5" t="s">
        <v>460</v>
      </c>
      <c r="E220" s="5"/>
      <c r="F220" s="6">
        <f t="shared" si="12"/>
        <v>0</v>
      </c>
      <c r="G220" s="5">
        <f t="shared" si="13"/>
        <v>1.9950000000000001</v>
      </c>
      <c r="H220" s="6">
        <f t="shared" si="14"/>
        <v>0</v>
      </c>
    </row>
    <row r="221" spans="1:8" x14ac:dyDescent="0.3">
      <c r="A221" s="5" t="s">
        <v>898</v>
      </c>
      <c r="B221" s="5" t="s">
        <v>1831</v>
      </c>
      <c r="C221" s="5">
        <v>1998</v>
      </c>
      <c r="D221" s="5" t="s">
        <v>146</v>
      </c>
      <c r="E221" s="5"/>
      <c r="F221" s="6">
        <f t="shared" si="12"/>
        <v>0</v>
      </c>
      <c r="G221" s="5">
        <f t="shared" si="13"/>
        <v>1.998</v>
      </c>
      <c r="H221" s="6">
        <f t="shared" si="14"/>
        <v>0</v>
      </c>
    </row>
    <row r="222" spans="1:8" x14ac:dyDescent="0.3">
      <c r="A222" s="5" t="s">
        <v>898</v>
      </c>
      <c r="B222" s="5" t="s">
        <v>1848</v>
      </c>
      <c r="C222" s="5">
        <v>1995</v>
      </c>
      <c r="D222" s="5" t="s">
        <v>460</v>
      </c>
      <c r="E222" s="5"/>
      <c r="F222" s="6">
        <f t="shared" si="12"/>
        <v>0</v>
      </c>
      <c r="G222" s="5">
        <f t="shared" si="13"/>
        <v>1.9950000000000001</v>
      </c>
      <c r="H222" s="6">
        <f t="shared" si="14"/>
        <v>0</v>
      </c>
    </row>
    <row r="223" spans="1:8" x14ac:dyDescent="0.3">
      <c r="A223" s="5" t="s">
        <v>898</v>
      </c>
      <c r="B223" s="5" t="s">
        <v>1848</v>
      </c>
      <c r="C223" s="5">
        <v>2993</v>
      </c>
      <c r="D223" s="5" t="s">
        <v>460</v>
      </c>
      <c r="E223" s="5"/>
      <c r="F223" s="6">
        <f t="shared" si="12"/>
        <v>0</v>
      </c>
      <c r="G223" s="5">
        <f t="shared" si="13"/>
        <v>2.9929999999999999</v>
      </c>
      <c r="H223" s="6">
        <f t="shared" si="14"/>
        <v>0</v>
      </c>
    </row>
    <row r="224" spans="1:8" x14ac:dyDescent="0.3">
      <c r="A224" s="5" t="s">
        <v>898</v>
      </c>
      <c r="B224" s="5" t="s">
        <v>1848</v>
      </c>
      <c r="C224" s="5">
        <v>1998</v>
      </c>
      <c r="D224" s="5" t="s">
        <v>146</v>
      </c>
      <c r="E224" s="5"/>
      <c r="F224" s="6">
        <f t="shared" si="12"/>
        <v>0</v>
      </c>
      <c r="G224" s="5">
        <f t="shared" si="13"/>
        <v>1.998</v>
      </c>
      <c r="H224" s="6">
        <f t="shared" si="14"/>
        <v>0</v>
      </c>
    </row>
    <row r="225" spans="1:8" x14ac:dyDescent="0.3">
      <c r="A225" s="5" t="s">
        <v>898</v>
      </c>
      <c r="B225" s="5" t="s">
        <v>1866</v>
      </c>
      <c r="C225" s="5">
        <v>1998</v>
      </c>
      <c r="D225" s="5" t="s">
        <v>146</v>
      </c>
      <c r="E225" s="5"/>
      <c r="F225" s="6">
        <f t="shared" si="12"/>
        <v>0</v>
      </c>
      <c r="G225" s="5">
        <f t="shared" si="13"/>
        <v>1.998</v>
      </c>
      <c r="H225" s="6">
        <f t="shared" si="14"/>
        <v>0</v>
      </c>
    </row>
    <row r="226" spans="1:8" x14ac:dyDescent="0.3">
      <c r="A226" s="5" t="s">
        <v>898</v>
      </c>
      <c r="B226" s="5" t="s">
        <v>1866</v>
      </c>
      <c r="C226" s="5">
        <v>2998</v>
      </c>
      <c r="D226" s="5" t="s">
        <v>146</v>
      </c>
      <c r="E226" s="5"/>
      <c r="F226" s="6">
        <f t="shared" si="12"/>
        <v>0</v>
      </c>
      <c r="G226" s="5">
        <f t="shared" si="13"/>
        <v>2.9980000000000002</v>
      </c>
      <c r="H226" s="6">
        <f t="shared" si="14"/>
        <v>0</v>
      </c>
    </row>
    <row r="227" spans="1:8" x14ac:dyDescent="0.3">
      <c r="A227" s="5" t="s">
        <v>679</v>
      </c>
      <c r="B227" s="5" t="s">
        <v>1911</v>
      </c>
      <c r="C227" s="5">
        <v>1194</v>
      </c>
      <c r="D227" s="5" t="s">
        <v>146</v>
      </c>
      <c r="E227" s="5"/>
      <c r="F227" s="6">
        <f t="shared" si="12"/>
        <v>0</v>
      </c>
      <c r="G227" s="5">
        <f t="shared" si="13"/>
        <v>1.194</v>
      </c>
      <c r="H227" s="6">
        <f t="shared" si="14"/>
        <v>0</v>
      </c>
    </row>
    <row r="228" spans="1:8" x14ac:dyDescent="0.3">
      <c r="A228" s="5" t="s">
        <v>679</v>
      </c>
      <c r="B228" s="5" t="s">
        <v>1911</v>
      </c>
      <c r="C228" s="5">
        <v>1196</v>
      </c>
      <c r="D228" s="5" t="s">
        <v>146</v>
      </c>
      <c r="E228" s="5"/>
      <c r="F228" s="6">
        <f t="shared" si="12"/>
        <v>0</v>
      </c>
      <c r="G228" s="5">
        <f t="shared" si="13"/>
        <v>1.196</v>
      </c>
      <c r="H228" s="6">
        <f t="shared" si="14"/>
        <v>0</v>
      </c>
    </row>
    <row r="229" spans="1:8" x14ac:dyDescent="0.3">
      <c r="A229" s="5" t="s">
        <v>679</v>
      </c>
      <c r="B229" s="5" t="s">
        <v>1911</v>
      </c>
      <c r="C229" s="5">
        <v>1498</v>
      </c>
      <c r="D229" s="5" t="s">
        <v>460</v>
      </c>
      <c r="E229" s="5"/>
      <c r="F229" s="6">
        <f t="shared" si="12"/>
        <v>0</v>
      </c>
      <c r="G229" s="5">
        <f t="shared" si="13"/>
        <v>1.498</v>
      </c>
      <c r="H229" s="6">
        <f t="shared" si="14"/>
        <v>0</v>
      </c>
    </row>
    <row r="230" spans="1:8" x14ac:dyDescent="0.3">
      <c r="A230" s="5" t="s">
        <v>679</v>
      </c>
      <c r="B230" s="5" t="s">
        <v>1911</v>
      </c>
      <c r="C230" s="5">
        <v>1194</v>
      </c>
      <c r="D230" s="5" t="s">
        <v>146</v>
      </c>
      <c r="E230" s="5"/>
      <c r="F230" s="6">
        <f t="shared" si="12"/>
        <v>0</v>
      </c>
      <c r="G230" s="5">
        <f t="shared" si="13"/>
        <v>1.194</v>
      </c>
      <c r="H230" s="6">
        <f t="shared" si="14"/>
        <v>0</v>
      </c>
    </row>
    <row r="231" spans="1:8" x14ac:dyDescent="0.3">
      <c r="A231" s="5" t="s">
        <v>679</v>
      </c>
      <c r="B231" s="5" t="s">
        <v>1911</v>
      </c>
      <c r="C231" s="5">
        <v>1498</v>
      </c>
      <c r="D231" s="5" t="s">
        <v>460</v>
      </c>
      <c r="E231" s="5"/>
      <c r="F231" s="6">
        <f t="shared" si="12"/>
        <v>0</v>
      </c>
      <c r="G231" s="5">
        <f t="shared" si="13"/>
        <v>1.498</v>
      </c>
      <c r="H231" s="6">
        <f t="shared" si="14"/>
        <v>0</v>
      </c>
    </row>
    <row r="232" spans="1:8" x14ac:dyDescent="0.3">
      <c r="A232" s="5" t="s">
        <v>319</v>
      </c>
      <c r="B232" s="5" t="s">
        <v>1946</v>
      </c>
      <c r="C232" s="5">
        <v>1197</v>
      </c>
      <c r="D232" s="5" t="s">
        <v>184</v>
      </c>
      <c r="E232" s="5"/>
      <c r="F232" s="6">
        <f t="shared" si="12"/>
        <v>0</v>
      </c>
      <c r="G232" s="5">
        <f t="shared" si="13"/>
        <v>1.1970000000000001</v>
      </c>
      <c r="H232" s="6">
        <f t="shared" si="14"/>
        <v>0</v>
      </c>
    </row>
    <row r="233" spans="1:8" x14ac:dyDescent="0.3">
      <c r="A233" s="5" t="s">
        <v>235</v>
      </c>
      <c r="B233" s="5" t="s">
        <v>1959</v>
      </c>
      <c r="C233" s="5">
        <v>1462</v>
      </c>
      <c r="D233" s="5" t="s">
        <v>146</v>
      </c>
      <c r="E233" s="5"/>
      <c r="F233" s="6">
        <f t="shared" si="12"/>
        <v>0</v>
      </c>
      <c r="G233" s="5">
        <f t="shared" si="13"/>
        <v>1.462</v>
      </c>
      <c r="H233" s="6">
        <f t="shared" si="14"/>
        <v>0</v>
      </c>
    </row>
    <row r="234" spans="1:8" x14ac:dyDescent="0.3">
      <c r="A234" s="5" t="s">
        <v>235</v>
      </c>
      <c r="B234" s="5" t="s">
        <v>1959</v>
      </c>
      <c r="C234" s="5">
        <v>1462</v>
      </c>
      <c r="D234" s="5" t="s">
        <v>146</v>
      </c>
      <c r="E234" s="5"/>
      <c r="F234" s="6">
        <f t="shared" si="12"/>
        <v>0</v>
      </c>
      <c r="G234" s="5">
        <f t="shared" si="13"/>
        <v>1.462</v>
      </c>
      <c r="H234" s="6">
        <f t="shared" si="14"/>
        <v>0</v>
      </c>
    </row>
    <row r="235" spans="1:8" x14ac:dyDescent="0.3">
      <c r="A235" s="5" t="s">
        <v>235</v>
      </c>
      <c r="B235" s="5" t="s">
        <v>1959</v>
      </c>
      <c r="C235" s="5">
        <v>1462</v>
      </c>
      <c r="D235" s="5" t="s">
        <v>146</v>
      </c>
      <c r="E235" s="5"/>
      <c r="F235" s="6">
        <f t="shared" si="12"/>
        <v>0</v>
      </c>
      <c r="G235" s="5">
        <f t="shared" si="13"/>
        <v>1.462</v>
      </c>
      <c r="H235" s="6">
        <f t="shared" si="14"/>
        <v>0</v>
      </c>
    </row>
    <row r="236" spans="1:8" x14ac:dyDescent="0.3">
      <c r="A236" s="5" t="s">
        <v>235</v>
      </c>
      <c r="B236" s="5" t="s">
        <v>1959</v>
      </c>
      <c r="C236" s="5">
        <v>1462</v>
      </c>
      <c r="D236" s="5" t="s">
        <v>146</v>
      </c>
      <c r="E236" s="5"/>
      <c r="F236" s="6">
        <f t="shared" si="12"/>
        <v>0</v>
      </c>
      <c r="G236" s="5">
        <f t="shared" si="13"/>
        <v>1.462</v>
      </c>
      <c r="H236" s="6">
        <f t="shared" si="14"/>
        <v>0</v>
      </c>
    </row>
    <row r="237" spans="1:8" x14ac:dyDescent="0.3">
      <c r="A237" s="5" t="s">
        <v>235</v>
      </c>
      <c r="B237" s="5" t="s">
        <v>1959</v>
      </c>
      <c r="C237" s="5">
        <v>1462</v>
      </c>
      <c r="D237" s="5" t="s">
        <v>146</v>
      </c>
      <c r="E237" s="5"/>
      <c r="F237" s="6">
        <f t="shared" si="12"/>
        <v>0</v>
      </c>
      <c r="G237" s="5">
        <f t="shared" si="13"/>
        <v>1.462</v>
      </c>
      <c r="H237" s="6">
        <f t="shared" si="14"/>
        <v>0</v>
      </c>
    </row>
    <row r="238" spans="1:8" x14ac:dyDescent="0.3">
      <c r="A238" s="5" t="s">
        <v>235</v>
      </c>
      <c r="B238" s="5" t="s">
        <v>1959</v>
      </c>
      <c r="C238" s="5">
        <v>1462</v>
      </c>
      <c r="D238" s="5" t="s">
        <v>146</v>
      </c>
      <c r="E238" s="5"/>
      <c r="F238" s="6">
        <f t="shared" si="12"/>
        <v>0</v>
      </c>
      <c r="G238" s="5">
        <f t="shared" si="13"/>
        <v>1.462</v>
      </c>
      <c r="H238" s="6">
        <f t="shared" si="14"/>
        <v>0</v>
      </c>
    </row>
    <row r="239" spans="1:8" x14ac:dyDescent="0.3">
      <c r="A239" s="5" t="s">
        <v>235</v>
      </c>
      <c r="B239" s="5" t="s">
        <v>1959</v>
      </c>
      <c r="C239" s="5">
        <v>1498</v>
      </c>
      <c r="D239" s="5" t="s">
        <v>460</v>
      </c>
      <c r="E239" s="5"/>
      <c r="F239" s="6">
        <f t="shared" si="12"/>
        <v>0</v>
      </c>
      <c r="G239" s="5">
        <f t="shared" si="13"/>
        <v>1.498</v>
      </c>
      <c r="H239" s="6">
        <f t="shared" si="14"/>
        <v>0</v>
      </c>
    </row>
    <row r="240" spans="1:8" x14ac:dyDescent="0.3">
      <c r="A240" s="5" t="s">
        <v>235</v>
      </c>
      <c r="B240" s="5" t="s">
        <v>1959</v>
      </c>
      <c r="C240" s="5">
        <v>1498</v>
      </c>
      <c r="D240" s="5" t="s">
        <v>460</v>
      </c>
      <c r="E240" s="5"/>
      <c r="F240" s="6">
        <f t="shared" si="12"/>
        <v>0</v>
      </c>
      <c r="G240" s="5">
        <f t="shared" si="13"/>
        <v>1.498</v>
      </c>
      <c r="H240" s="6">
        <f t="shared" si="14"/>
        <v>0</v>
      </c>
    </row>
    <row r="241" spans="1:8" x14ac:dyDescent="0.3">
      <c r="A241" s="5" t="s">
        <v>235</v>
      </c>
      <c r="B241" s="5" t="s">
        <v>1959</v>
      </c>
      <c r="C241" s="5">
        <v>1498</v>
      </c>
      <c r="D241" s="5" t="s">
        <v>460</v>
      </c>
      <c r="E241" s="5"/>
      <c r="F241" s="6">
        <f t="shared" si="12"/>
        <v>0</v>
      </c>
      <c r="G241" s="5">
        <f t="shared" si="13"/>
        <v>1.498</v>
      </c>
      <c r="H241" s="6">
        <f t="shared" si="14"/>
        <v>0</v>
      </c>
    </row>
    <row r="242" spans="1:8" x14ac:dyDescent="0.3">
      <c r="A242" s="5" t="s">
        <v>235</v>
      </c>
      <c r="B242" s="5" t="s">
        <v>1959</v>
      </c>
      <c r="C242" s="5">
        <v>1462</v>
      </c>
      <c r="D242" s="5" t="s">
        <v>508</v>
      </c>
      <c r="E242" s="5"/>
      <c r="F242" s="6">
        <f t="shared" si="12"/>
        <v>0</v>
      </c>
      <c r="G242" s="5">
        <f t="shared" si="13"/>
        <v>1.462</v>
      </c>
      <c r="H242" s="6">
        <f t="shared" si="14"/>
        <v>0</v>
      </c>
    </row>
    <row r="243" spans="1:8" x14ac:dyDescent="0.3">
      <c r="A243" s="5" t="s">
        <v>193</v>
      </c>
      <c r="B243" s="5" t="s">
        <v>2007</v>
      </c>
      <c r="C243" s="5">
        <v>1498</v>
      </c>
      <c r="D243" s="5" t="s">
        <v>146</v>
      </c>
      <c r="E243" s="5"/>
      <c r="F243" s="6">
        <f t="shared" si="12"/>
        <v>0</v>
      </c>
      <c r="G243" s="5">
        <f t="shared" si="13"/>
        <v>1.498</v>
      </c>
      <c r="H243" s="6">
        <f t="shared" si="14"/>
        <v>0</v>
      </c>
    </row>
    <row r="244" spans="1:8" x14ac:dyDescent="0.3">
      <c r="A244" s="5" t="s">
        <v>193</v>
      </c>
      <c r="B244" s="5" t="s">
        <v>2007</v>
      </c>
      <c r="C244" s="5">
        <v>1461</v>
      </c>
      <c r="D244" s="5" t="s">
        <v>460</v>
      </c>
      <c r="E244" s="5"/>
      <c r="F244" s="6">
        <f t="shared" si="12"/>
        <v>0</v>
      </c>
      <c r="G244" s="5">
        <f t="shared" si="13"/>
        <v>1.4610000000000001</v>
      </c>
      <c r="H244" s="6">
        <f t="shared" si="14"/>
        <v>0</v>
      </c>
    </row>
    <row r="245" spans="1:8" x14ac:dyDescent="0.3">
      <c r="A245" s="5" t="s">
        <v>193</v>
      </c>
      <c r="B245" s="5" t="s">
        <v>2007</v>
      </c>
      <c r="C245" s="5">
        <v>1461</v>
      </c>
      <c r="D245" s="5" t="s">
        <v>460</v>
      </c>
      <c r="E245" s="5"/>
      <c r="F245" s="6">
        <f t="shared" si="12"/>
        <v>0</v>
      </c>
      <c r="G245" s="5">
        <f t="shared" si="13"/>
        <v>1.4610000000000001</v>
      </c>
      <c r="H245" s="6">
        <f t="shared" si="14"/>
        <v>0</v>
      </c>
    </row>
    <row r="246" spans="1:8" x14ac:dyDescent="0.3">
      <c r="A246" s="5" t="s">
        <v>193</v>
      </c>
      <c r="B246" s="5" t="s">
        <v>2007</v>
      </c>
      <c r="C246" s="5">
        <v>1498</v>
      </c>
      <c r="D246" s="5" t="s">
        <v>146</v>
      </c>
      <c r="E246" s="5"/>
      <c r="F246" s="6">
        <f t="shared" si="12"/>
        <v>0</v>
      </c>
      <c r="G246" s="5">
        <f t="shared" si="13"/>
        <v>1.498</v>
      </c>
      <c r="H246" s="6">
        <f t="shared" si="14"/>
        <v>0</v>
      </c>
    </row>
    <row r="247" spans="1:8" x14ac:dyDescent="0.3">
      <c r="A247" s="5" t="s">
        <v>615</v>
      </c>
      <c r="B247" s="5" t="s">
        <v>2094</v>
      </c>
      <c r="C247" s="5">
        <v>1968</v>
      </c>
      <c r="D247" s="5" t="s">
        <v>460</v>
      </c>
      <c r="E247" s="5"/>
      <c r="F247" s="6">
        <f t="shared" si="12"/>
        <v>0</v>
      </c>
      <c r="G247" s="5">
        <f t="shared" si="13"/>
        <v>1.968</v>
      </c>
      <c r="H247" s="6">
        <f t="shared" si="14"/>
        <v>0</v>
      </c>
    </row>
    <row r="248" spans="1:8" x14ac:dyDescent="0.3">
      <c r="A248" s="5" t="s">
        <v>615</v>
      </c>
      <c r="B248" s="5" t="s">
        <v>2094</v>
      </c>
      <c r="C248" s="5">
        <v>1968</v>
      </c>
      <c r="D248" s="5" t="s">
        <v>460</v>
      </c>
      <c r="E248" s="5"/>
      <c r="F248" s="6">
        <f t="shared" si="12"/>
        <v>0</v>
      </c>
      <c r="G248" s="5">
        <f t="shared" si="13"/>
        <v>1.968</v>
      </c>
      <c r="H248" s="6">
        <f t="shared" si="14"/>
        <v>0</v>
      </c>
    </row>
    <row r="249" spans="1:8" x14ac:dyDescent="0.3">
      <c r="A249" s="5" t="s">
        <v>615</v>
      </c>
      <c r="B249" s="5" t="s">
        <v>2094</v>
      </c>
      <c r="C249" s="5">
        <v>1968</v>
      </c>
      <c r="D249" s="5" t="s">
        <v>460</v>
      </c>
      <c r="E249" s="5"/>
      <c r="F249" s="6">
        <f t="shared" si="12"/>
        <v>0</v>
      </c>
      <c r="G249" s="5">
        <f t="shared" si="13"/>
        <v>1.968</v>
      </c>
      <c r="H249" s="6">
        <f t="shared" si="14"/>
        <v>0</v>
      </c>
    </row>
    <row r="250" spans="1:8" x14ac:dyDescent="0.3">
      <c r="A250" s="5" t="s">
        <v>615</v>
      </c>
      <c r="B250" s="5" t="s">
        <v>2094</v>
      </c>
      <c r="C250" s="5">
        <v>1968</v>
      </c>
      <c r="D250" s="5" t="s">
        <v>460</v>
      </c>
      <c r="E250" s="5"/>
      <c r="F250" s="6">
        <f t="shared" si="12"/>
        <v>0</v>
      </c>
      <c r="G250" s="5">
        <f t="shared" si="13"/>
        <v>1.968</v>
      </c>
      <c r="H250" s="6">
        <f t="shared" si="14"/>
        <v>0</v>
      </c>
    </row>
    <row r="251" spans="1:8" x14ac:dyDescent="0.3">
      <c r="A251" s="5" t="s">
        <v>898</v>
      </c>
      <c r="B251" s="5" t="s">
        <v>2117</v>
      </c>
      <c r="C251" s="5">
        <v>2998</v>
      </c>
      <c r="D251" s="5" t="s">
        <v>146</v>
      </c>
      <c r="E251" s="5"/>
      <c r="F251" s="6">
        <f t="shared" si="12"/>
        <v>0</v>
      </c>
      <c r="G251" s="5">
        <f t="shared" si="13"/>
        <v>2.9980000000000002</v>
      </c>
      <c r="H251" s="6">
        <f t="shared" si="14"/>
        <v>0</v>
      </c>
    </row>
    <row r="252" spans="1:8" x14ac:dyDescent="0.3">
      <c r="A252" s="5" t="s">
        <v>898</v>
      </c>
      <c r="B252" s="5" t="s">
        <v>2117</v>
      </c>
      <c r="C252" s="5">
        <v>2993</v>
      </c>
      <c r="D252" s="5" t="s">
        <v>460</v>
      </c>
      <c r="E252" s="5"/>
      <c r="F252" s="6">
        <f t="shared" si="12"/>
        <v>0</v>
      </c>
      <c r="G252" s="5">
        <f t="shared" si="13"/>
        <v>2.9929999999999999</v>
      </c>
      <c r="H252" s="6">
        <f t="shared" si="14"/>
        <v>0</v>
      </c>
    </row>
    <row r="253" spans="1:8" x14ac:dyDescent="0.3">
      <c r="A253" s="5" t="s">
        <v>319</v>
      </c>
      <c r="B253" s="5" t="s">
        <v>2144</v>
      </c>
      <c r="C253" s="5">
        <v>1197</v>
      </c>
      <c r="D253" s="5" t="s">
        <v>146</v>
      </c>
      <c r="E253" s="5"/>
      <c r="F253" s="6">
        <f t="shared" si="12"/>
        <v>0</v>
      </c>
      <c r="G253" s="5">
        <f t="shared" si="13"/>
        <v>1.1970000000000001</v>
      </c>
      <c r="H253" s="6">
        <f t="shared" si="14"/>
        <v>0</v>
      </c>
    </row>
    <row r="254" spans="1:8" x14ac:dyDescent="0.3">
      <c r="A254" s="5" t="s">
        <v>319</v>
      </c>
      <c r="B254" s="5" t="s">
        <v>2144</v>
      </c>
      <c r="C254" s="5">
        <v>1197</v>
      </c>
      <c r="D254" s="5" t="s">
        <v>146</v>
      </c>
      <c r="E254" s="5"/>
      <c r="F254" s="6">
        <f t="shared" si="12"/>
        <v>0</v>
      </c>
      <c r="G254" s="5">
        <f t="shared" si="13"/>
        <v>1.1970000000000001</v>
      </c>
      <c r="H254" s="6">
        <f t="shared" si="14"/>
        <v>0</v>
      </c>
    </row>
    <row r="255" spans="1:8" x14ac:dyDescent="0.3">
      <c r="A255" s="5" t="s">
        <v>319</v>
      </c>
      <c r="B255" s="5" t="s">
        <v>2144</v>
      </c>
      <c r="C255" s="5">
        <v>1197</v>
      </c>
      <c r="D255" s="5" t="s">
        <v>146</v>
      </c>
      <c r="E255" s="5"/>
      <c r="F255" s="6">
        <f t="shared" si="12"/>
        <v>0</v>
      </c>
      <c r="G255" s="5">
        <f t="shared" si="13"/>
        <v>1.1970000000000001</v>
      </c>
      <c r="H255" s="6">
        <f t="shared" si="14"/>
        <v>0</v>
      </c>
    </row>
    <row r="256" spans="1:8" x14ac:dyDescent="0.3">
      <c r="A256" s="5" t="s">
        <v>319</v>
      </c>
      <c r="B256" s="5" t="s">
        <v>2144</v>
      </c>
      <c r="C256" s="5">
        <v>1197</v>
      </c>
      <c r="D256" s="5" t="s">
        <v>146</v>
      </c>
      <c r="E256" s="5"/>
      <c r="F256" s="6">
        <f t="shared" si="12"/>
        <v>0</v>
      </c>
      <c r="G256" s="5">
        <f t="shared" si="13"/>
        <v>1.1970000000000001</v>
      </c>
      <c r="H256" s="6">
        <f t="shared" si="14"/>
        <v>0</v>
      </c>
    </row>
    <row r="257" spans="1:8" x14ac:dyDescent="0.3">
      <c r="A257" s="5" t="s">
        <v>319</v>
      </c>
      <c r="B257" s="5" t="s">
        <v>2144</v>
      </c>
      <c r="C257" s="5">
        <v>1197</v>
      </c>
      <c r="D257" s="5" t="s">
        <v>146</v>
      </c>
      <c r="E257" s="5"/>
      <c r="F257" s="6">
        <f t="shared" si="12"/>
        <v>0</v>
      </c>
      <c r="G257" s="5">
        <f t="shared" si="13"/>
        <v>1.1970000000000001</v>
      </c>
      <c r="H257" s="6">
        <f t="shared" si="14"/>
        <v>0</v>
      </c>
    </row>
    <row r="258" spans="1:8" x14ac:dyDescent="0.3">
      <c r="A258" s="5" t="s">
        <v>319</v>
      </c>
      <c r="B258" s="5" t="s">
        <v>2144</v>
      </c>
      <c r="C258" s="5">
        <v>1197</v>
      </c>
      <c r="D258" s="5" t="s">
        <v>146</v>
      </c>
      <c r="E258" s="5"/>
      <c r="F258" s="6">
        <f t="shared" ref="F258:F321" si="15">E258*2.35215</f>
        <v>0</v>
      </c>
      <c r="G258" s="5">
        <f t="shared" ref="G258:G321" si="16">C258/1000</f>
        <v>1.1970000000000001</v>
      </c>
      <c r="H258" s="6">
        <f t="shared" ref="H258:H321" si="17">F258/G258</f>
        <v>0</v>
      </c>
    </row>
    <row r="259" spans="1:8" x14ac:dyDescent="0.3">
      <c r="A259" s="5" t="s">
        <v>319</v>
      </c>
      <c r="B259" s="5" t="s">
        <v>2144</v>
      </c>
      <c r="C259" s="5">
        <v>1197</v>
      </c>
      <c r="D259" s="5" t="s">
        <v>146</v>
      </c>
      <c r="E259" s="5"/>
      <c r="F259" s="6">
        <f t="shared" si="15"/>
        <v>0</v>
      </c>
      <c r="G259" s="5">
        <f t="shared" si="16"/>
        <v>1.1970000000000001</v>
      </c>
      <c r="H259" s="6">
        <f t="shared" si="17"/>
        <v>0</v>
      </c>
    </row>
    <row r="260" spans="1:8" x14ac:dyDescent="0.3">
      <c r="A260" s="5" t="s">
        <v>319</v>
      </c>
      <c r="B260" s="5" t="s">
        <v>2144</v>
      </c>
      <c r="C260" s="5">
        <v>1186</v>
      </c>
      <c r="D260" s="5" t="s">
        <v>460</v>
      </c>
      <c r="E260" s="5"/>
      <c r="F260" s="6">
        <f t="shared" si="15"/>
        <v>0</v>
      </c>
      <c r="G260" s="5">
        <f t="shared" si="16"/>
        <v>1.1859999999999999</v>
      </c>
      <c r="H260" s="6">
        <f t="shared" si="17"/>
        <v>0</v>
      </c>
    </row>
    <row r="261" spans="1:8" x14ac:dyDescent="0.3">
      <c r="A261" s="5" t="s">
        <v>319</v>
      </c>
      <c r="B261" s="5" t="s">
        <v>2144</v>
      </c>
      <c r="C261" s="5">
        <v>1186</v>
      </c>
      <c r="D261" s="5" t="s">
        <v>460</v>
      </c>
      <c r="E261" s="5"/>
      <c r="F261" s="6">
        <f t="shared" si="15"/>
        <v>0</v>
      </c>
      <c r="G261" s="5">
        <f t="shared" si="16"/>
        <v>1.1859999999999999</v>
      </c>
      <c r="H261" s="6">
        <f t="shared" si="17"/>
        <v>0</v>
      </c>
    </row>
    <row r="262" spans="1:8" x14ac:dyDescent="0.3">
      <c r="A262" s="5" t="s">
        <v>235</v>
      </c>
      <c r="B262" s="5" t="s">
        <v>2178</v>
      </c>
      <c r="C262" s="5">
        <v>1462</v>
      </c>
      <c r="D262" s="5" t="s">
        <v>146</v>
      </c>
      <c r="E262" s="5"/>
      <c r="F262" s="6">
        <f t="shared" si="15"/>
        <v>0</v>
      </c>
      <c r="G262" s="5">
        <f t="shared" si="16"/>
        <v>1.462</v>
      </c>
      <c r="H262" s="6">
        <f t="shared" si="17"/>
        <v>0</v>
      </c>
    </row>
    <row r="263" spans="1:8" x14ac:dyDescent="0.3">
      <c r="A263" s="5" t="s">
        <v>235</v>
      </c>
      <c r="B263" s="5" t="s">
        <v>2178</v>
      </c>
      <c r="C263" s="5">
        <v>1462</v>
      </c>
      <c r="D263" s="5" t="s">
        <v>146</v>
      </c>
      <c r="E263" s="5"/>
      <c r="F263" s="6">
        <f t="shared" si="15"/>
        <v>0</v>
      </c>
      <c r="G263" s="5">
        <f t="shared" si="16"/>
        <v>1.462</v>
      </c>
      <c r="H263" s="6">
        <f t="shared" si="17"/>
        <v>0</v>
      </c>
    </row>
    <row r="264" spans="1:8" x14ac:dyDescent="0.3">
      <c r="A264" s="5" t="s">
        <v>235</v>
      </c>
      <c r="B264" s="5" t="s">
        <v>2178</v>
      </c>
      <c r="C264" s="5">
        <v>1462</v>
      </c>
      <c r="D264" s="5" t="s">
        <v>146</v>
      </c>
      <c r="E264" s="5"/>
      <c r="F264" s="6">
        <f t="shared" si="15"/>
        <v>0</v>
      </c>
      <c r="G264" s="5">
        <f t="shared" si="16"/>
        <v>1.462</v>
      </c>
      <c r="H264" s="6">
        <f t="shared" si="17"/>
        <v>0</v>
      </c>
    </row>
    <row r="265" spans="1:8" x14ac:dyDescent="0.3">
      <c r="A265" s="5" t="s">
        <v>235</v>
      </c>
      <c r="B265" s="5" t="s">
        <v>2178</v>
      </c>
      <c r="C265" s="5">
        <v>1462</v>
      </c>
      <c r="D265" s="5" t="s">
        <v>146</v>
      </c>
      <c r="E265" s="5"/>
      <c r="F265" s="6">
        <f t="shared" si="15"/>
        <v>0</v>
      </c>
      <c r="G265" s="5">
        <f t="shared" si="16"/>
        <v>1.462</v>
      </c>
      <c r="H265" s="6">
        <f t="shared" si="17"/>
        <v>0</v>
      </c>
    </row>
    <row r="266" spans="1:8" x14ac:dyDescent="0.3">
      <c r="A266" s="5" t="s">
        <v>235</v>
      </c>
      <c r="B266" s="5" t="s">
        <v>2178</v>
      </c>
      <c r="C266" s="5">
        <v>1462</v>
      </c>
      <c r="D266" s="5" t="s">
        <v>146</v>
      </c>
      <c r="E266" s="5"/>
      <c r="F266" s="6">
        <f t="shared" si="15"/>
        <v>0</v>
      </c>
      <c r="G266" s="5">
        <f t="shared" si="16"/>
        <v>1.462</v>
      </c>
      <c r="H266" s="6">
        <f t="shared" si="17"/>
        <v>0</v>
      </c>
    </row>
    <row r="267" spans="1:8" x14ac:dyDescent="0.3">
      <c r="A267" s="5" t="s">
        <v>235</v>
      </c>
      <c r="B267" s="5" t="s">
        <v>2178</v>
      </c>
      <c r="C267" s="5">
        <v>1462</v>
      </c>
      <c r="D267" s="5" t="s">
        <v>146</v>
      </c>
      <c r="E267" s="5"/>
      <c r="F267" s="6">
        <f t="shared" si="15"/>
        <v>0</v>
      </c>
      <c r="G267" s="5">
        <f t="shared" si="16"/>
        <v>1.462</v>
      </c>
      <c r="H267" s="6">
        <f t="shared" si="17"/>
        <v>0</v>
      </c>
    </row>
    <row r="268" spans="1:8" x14ac:dyDescent="0.3">
      <c r="A268" s="5" t="s">
        <v>319</v>
      </c>
      <c r="B268" s="5" t="s">
        <v>2219</v>
      </c>
      <c r="C268" s="5">
        <v>1582</v>
      </c>
      <c r="D268" s="5" t="s">
        <v>460</v>
      </c>
      <c r="E268" s="5"/>
      <c r="F268" s="6">
        <f t="shared" si="15"/>
        <v>0</v>
      </c>
      <c r="G268" s="5">
        <f t="shared" si="16"/>
        <v>1.5820000000000001</v>
      </c>
      <c r="H268" s="6">
        <f t="shared" si="17"/>
        <v>0</v>
      </c>
    </row>
    <row r="269" spans="1:8" x14ac:dyDescent="0.3">
      <c r="A269" s="5" t="s">
        <v>139</v>
      </c>
      <c r="B269" s="5" t="s">
        <v>2244</v>
      </c>
      <c r="C269" s="5">
        <v>1956</v>
      </c>
      <c r="D269" s="5" t="s">
        <v>460</v>
      </c>
      <c r="E269" s="5"/>
      <c r="F269" s="6">
        <f t="shared" si="15"/>
        <v>0</v>
      </c>
      <c r="G269" s="5">
        <f t="shared" si="16"/>
        <v>1.956</v>
      </c>
      <c r="H269" s="6">
        <f t="shared" si="17"/>
        <v>0</v>
      </c>
    </row>
    <row r="270" spans="1:8" x14ac:dyDescent="0.3">
      <c r="A270" s="5" t="s">
        <v>139</v>
      </c>
      <c r="B270" s="5" t="s">
        <v>2244</v>
      </c>
      <c r="C270" s="5">
        <v>1956</v>
      </c>
      <c r="D270" s="5" t="s">
        <v>460</v>
      </c>
      <c r="E270" s="5"/>
      <c r="F270" s="6">
        <f t="shared" si="15"/>
        <v>0</v>
      </c>
      <c r="G270" s="5">
        <f t="shared" si="16"/>
        <v>1.956</v>
      </c>
      <c r="H270" s="6">
        <f t="shared" si="17"/>
        <v>0</v>
      </c>
    </row>
    <row r="271" spans="1:8" x14ac:dyDescent="0.3">
      <c r="A271" s="5" t="s">
        <v>139</v>
      </c>
      <c r="B271" s="5" t="s">
        <v>2244</v>
      </c>
      <c r="C271" s="5">
        <v>1956</v>
      </c>
      <c r="D271" s="5" t="s">
        <v>460</v>
      </c>
      <c r="E271" s="5"/>
      <c r="F271" s="6">
        <f t="shared" si="15"/>
        <v>0</v>
      </c>
      <c r="G271" s="5">
        <f t="shared" si="16"/>
        <v>1.956</v>
      </c>
      <c r="H271" s="6">
        <f t="shared" si="17"/>
        <v>0</v>
      </c>
    </row>
    <row r="272" spans="1:8" x14ac:dyDescent="0.3">
      <c r="A272" s="5" t="s">
        <v>139</v>
      </c>
      <c r="B272" s="5" t="s">
        <v>2244</v>
      </c>
      <c r="C272" s="5">
        <v>1956</v>
      </c>
      <c r="D272" s="5" t="s">
        <v>460</v>
      </c>
      <c r="E272" s="5"/>
      <c r="F272" s="6">
        <f t="shared" si="15"/>
        <v>0</v>
      </c>
      <c r="G272" s="5">
        <f t="shared" si="16"/>
        <v>1.956</v>
      </c>
      <c r="H272" s="6">
        <f t="shared" si="17"/>
        <v>0</v>
      </c>
    </row>
    <row r="273" spans="1:8" x14ac:dyDescent="0.3">
      <c r="A273" s="5" t="s">
        <v>139</v>
      </c>
      <c r="B273" s="5" t="s">
        <v>2244</v>
      </c>
      <c r="C273" s="5">
        <v>1956</v>
      </c>
      <c r="D273" s="5" t="s">
        <v>460</v>
      </c>
      <c r="E273" s="5"/>
      <c r="F273" s="6">
        <f t="shared" si="15"/>
        <v>0</v>
      </c>
      <c r="G273" s="5">
        <f t="shared" si="16"/>
        <v>1.956</v>
      </c>
      <c r="H273" s="6">
        <f t="shared" si="17"/>
        <v>0</v>
      </c>
    </row>
    <row r="274" spans="1:8" x14ac:dyDescent="0.3">
      <c r="A274" s="5" t="s">
        <v>139</v>
      </c>
      <c r="B274" s="5" t="s">
        <v>2244</v>
      </c>
      <c r="C274" s="5">
        <v>1956</v>
      </c>
      <c r="D274" s="5" t="s">
        <v>460</v>
      </c>
      <c r="E274" s="5"/>
      <c r="F274" s="6">
        <f t="shared" si="15"/>
        <v>0</v>
      </c>
      <c r="G274" s="5">
        <f t="shared" si="16"/>
        <v>1.956</v>
      </c>
      <c r="H274" s="6">
        <f t="shared" si="17"/>
        <v>0</v>
      </c>
    </row>
    <row r="275" spans="1:8" x14ac:dyDescent="0.3">
      <c r="A275" s="5" t="s">
        <v>898</v>
      </c>
      <c r="B275" s="5" t="s">
        <v>2274</v>
      </c>
      <c r="C275" s="5">
        <v>2993</v>
      </c>
      <c r="D275" s="5" t="s">
        <v>460</v>
      </c>
      <c r="E275" s="5"/>
      <c r="F275" s="6">
        <f t="shared" si="15"/>
        <v>0</v>
      </c>
      <c r="G275" s="5">
        <f t="shared" si="16"/>
        <v>2.9929999999999999</v>
      </c>
      <c r="H275" s="6">
        <f t="shared" si="17"/>
        <v>0</v>
      </c>
    </row>
    <row r="276" spans="1:8" x14ac:dyDescent="0.3">
      <c r="A276" s="5" t="s">
        <v>898</v>
      </c>
      <c r="B276" s="5" t="s">
        <v>2274</v>
      </c>
      <c r="C276" s="5">
        <v>2993</v>
      </c>
      <c r="D276" s="5" t="s">
        <v>460</v>
      </c>
      <c r="E276" s="5"/>
      <c r="F276" s="6">
        <f t="shared" si="15"/>
        <v>0</v>
      </c>
      <c r="G276" s="5">
        <f t="shared" si="16"/>
        <v>2.9929999999999999</v>
      </c>
      <c r="H276" s="6">
        <f t="shared" si="17"/>
        <v>0</v>
      </c>
    </row>
    <row r="277" spans="1:8" x14ac:dyDescent="0.3">
      <c r="A277" s="5" t="s">
        <v>898</v>
      </c>
      <c r="B277" s="5" t="s">
        <v>2274</v>
      </c>
      <c r="C277" s="5">
        <v>1995</v>
      </c>
      <c r="D277" s="5" t="s">
        <v>460</v>
      </c>
      <c r="E277" s="5"/>
      <c r="F277" s="6">
        <f t="shared" si="15"/>
        <v>0</v>
      </c>
      <c r="G277" s="5">
        <f t="shared" si="16"/>
        <v>1.9950000000000001</v>
      </c>
      <c r="H277" s="6">
        <f t="shared" si="17"/>
        <v>0</v>
      </c>
    </row>
    <row r="278" spans="1:8" x14ac:dyDescent="0.3">
      <c r="A278" s="5" t="s">
        <v>898</v>
      </c>
      <c r="B278" s="5" t="s">
        <v>2302</v>
      </c>
      <c r="C278" s="5">
        <v>4395</v>
      </c>
      <c r="D278" s="5" t="s">
        <v>146</v>
      </c>
      <c r="E278" s="5"/>
      <c r="F278" s="6">
        <f t="shared" si="15"/>
        <v>0</v>
      </c>
      <c r="G278" s="5">
        <f t="shared" si="16"/>
        <v>4.3949999999999996</v>
      </c>
      <c r="H278" s="6">
        <f t="shared" si="17"/>
        <v>0</v>
      </c>
    </row>
    <row r="279" spans="1:8" x14ac:dyDescent="0.3">
      <c r="A279" s="5" t="s">
        <v>235</v>
      </c>
      <c r="B279" s="5" t="s">
        <v>2318</v>
      </c>
      <c r="C279" s="5">
        <v>998</v>
      </c>
      <c r="D279" s="5" t="s">
        <v>146</v>
      </c>
      <c r="E279" s="5"/>
      <c r="F279" s="6">
        <f t="shared" si="15"/>
        <v>0</v>
      </c>
      <c r="G279" s="5">
        <f t="shared" si="16"/>
        <v>0.998</v>
      </c>
      <c r="H279" s="6">
        <f t="shared" si="17"/>
        <v>0</v>
      </c>
    </row>
    <row r="280" spans="1:8" x14ac:dyDescent="0.3">
      <c r="A280" s="5" t="s">
        <v>235</v>
      </c>
      <c r="B280" s="5" t="s">
        <v>2318</v>
      </c>
      <c r="C280" s="5">
        <v>998</v>
      </c>
      <c r="D280" s="5" t="s">
        <v>146</v>
      </c>
      <c r="E280" s="5"/>
      <c r="F280" s="6">
        <f t="shared" si="15"/>
        <v>0</v>
      </c>
      <c r="G280" s="5">
        <f t="shared" si="16"/>
        <v>0.998</v>
      </c>
      <c r="H280" s="6">
        <f t="shared" si="17"/>
        <v>0</v>
      </c>
    </row>
    <row r="281" spans="1:8" x14ac:dyDescent="0.3">
      <c r="A281" s="5" t="s">
        <v>235</v>
      </c>
      <c r="B281" s="5" t="s">
        <v>2318</v>
      </c>
      <c r="C281" s="5">
        <v>1197</v>
      </c>
      <c r="D281" s="5" t="s">
        <v>146</v>
      </c>
      <c r="E281" s="5"/>
      <c r="F281" s="6">
        <f t="shared" si="15"/>
        <v>0</v>
      </c>
      <c r="G281" s="5">
        <f t="shared" si="16"/>
        <v>1.1970000000000001</v>
      </c>
      <c r="H281" s="6">
        <f t="shared" si="17"/>
        <v>0</v>
      </c>
    </row>
    <row r="282" spans="1:8" x14ac:dyDescent="0.3">
      <c r="A282" s="5" t="s">
        <v>235</v>
      </c>
      <c r="B282" s="5" t="s">
        <v>2318</v>
      </c>
      <c r="C282" s="5">
        <v>998</v>
      </c>
      <c r="D282" s="5" t="s">
        <v>146</v>
      </c>
      <c r="E282" s="5"/>
      <c r="F282" s="6">
        <f t="shared" si="15"/>
        <v>0</v>
      </c>
      <c r="G282" s="5">
        <f t="shared" si="16"/>
        <v>0.998</v>
      </c>
      <c r="H282" s="6">
        <f t="shared" si="17"/>
        <v>0</v>
      </c>
    </row>
    <row r="283" spans="1:8" x14ac:dyDescent="0.3">
      <c r="A283" s="5" t="s">
        <v>235</v>
      </c>
      <c r="B283" s="5" t="s">
        <v>2318</v>
      </c>
      <c r="C283" s="5">
        <v>1197</v>
      </c>
      <c r="D283" s="5" t="s">
        <v>146</v>
      </c>
      <c r="E283" s="5"/>
      <c r="F283" s="6">
        <f t="shared" si="15"/>
        <v>0</v>
      </c>
      <c r="G283" s="5">
        <f t="shared" si="16"/>
        <v>1.1970000000000001</v>
      </c>
      <c r="H283" s="6">
        <f t="shared" si="17"/>
        <v>0</v>
      </c>
    </row>
    <row r="284" spans="1:8" x14ac:dyDescent="0.3">
      <c r="A284" s="5" t="s">
        <v>235</v>
      </c>
      <c r="B284" s="5" t="s">
        <v>2318</v>
      </c>
      <c r="C284" s="5">
        <v>1197</v>
      </c>
      <c r="D284" s="5" t="s">
        <v>146</v>
      </c>
      <c r="E284" s="5"/>
      <c r="F284" s="6">
        <f t="shared" si="15"/>
        <v>0</v>
      </c>
      <c r="G284" s="5">
        <f t="shared" si="16"/>
        <v>1.1970000000000001</v>
      </c>
      <c r="H284" s="6">
        <f t="shared" si="17"/>
        <v>0</v>
      </c>
    </row>
    <row r="285" spans="1:8" x14ac:dyDescent="0.3">
      <c r="A285" s="5" t="s">
        <v>235</v>
      </c>
      <c r="B285" s="5" t="s">
        <v>2318</v>
      </c>
      <c r="C285" s="5">
        <v>1197</v>
      </c>
      <c r="D285" s="5" t="s">
        <v>146</v>
      </c>
      <c r="E285" s="5"/>
      <c r="F285" s="6">
        <f t="shared" si="15"/>
        <v>0</v>
      </c>
      <c r="G285" s="5">
        <f t="shared" si="16"/>
        <v>1.1970000000000001</v>
      </c>
      <c r="H285" s="6">
        <f t="shared" si="17"/>
        <v>0</v>
      </c>
    </row>
    <row r="286" spans="1:8" x14ac:dyDescent="0.3">
      <c r="A286" s="5" t="s">
        <v>235</v>
      </c>
      <c r="B286" s="5" t="s">
        <v>2318</v>
      </c>
      <c r="C286" s="5">
        <v>998</v>
      </c>
      <c r="D286" s="5" t="s">
        <v>146</v>
      </c>
      <c r="E286" s="5"/>
      <c r="F286" s="6">
        <f t="shared" si="15"/>
        <v>0</v>
      </c>
      <c r="G286" s="5">
        <f t="shared" si="16"/>
        <v>0.998</v>
      </c>
      <c r="H286" s="6">
        <f t="shared" si="17"/>
        <v>0</v>
      </c>
    </row>
    <row r="287" spans="1:8" x14ac:dyDescent="0.3">
      <c r="A287" s="5" t="s">
        <v>235</v>
      </c>
      <c r="B287" s="5" t="s">
        <v>2318</v>
      </c>
      <c r="C287" s="5">
        <v>998</v>
      </c>
      <c r="D287" s="5" t="s">
        <v>146</v>
      </c>
      <c r="E287" s="5"/>
      <c r="F287" s="6">
        <f t="shared" si="15"/>
        <v>0</v>
      </c>
      <c r="G287" s="5">
        <f t="shared" si="16"/>
        <v>0.998</v>
      </c>
      <c r="H287" s="6">
        <f t="shared" si="17"/>
        <v>0</v>
      </c>
    </row>
    <row r="288" spans="1:8" x14ac:dyDescent="0.3">
      <c r="A288" s="5" t="s">
        <v>235</v>
      </c>
      <c r="B288" s="5" t="s">
        <v>2318</v>
      </c>
      <c r="C288" s="5">
        <v>1197</v>
      </c>
      <c r="D288" s="5" t="s">
        <v>146</v>
      </c>
      <c r="E288" s="5"/>
      <c r="F288" s="6">
        <f t="shared" si="15"/>
        <v>0</v>
      </c>
      <c r="G288" s="5">
        <f t="shared" si="16"/>
        <v>1.1970000000000001</v>
      </c>
      <c r="H288" s="6">
        <f t="shared" si="17"/>
        <v>0</v>
      </c>
    </row>
    <row r="289" spans="1:8" x14ac:dyDescent="0.3">
      <c r="A289" s="5" t="s">
        <v>235</v>
      </c>
      <c r="B289" s="5" t="s">
        <v>2318</v>
      </c>
      <c r="C289" s="5">
        <v>1197</v>
      </c>
      <c r="D289" s="5" t="s">
        <v>146</v>
      </c>
      <c r="E289" s="5"/>
      <c r="F289" s="6">
        <f t="shared" si="15"/>
        <v>0</v>
      </c>
      <c r="G289" s="5">
        <f t="shared" si="16"/>
        <v>1.1970000000000001</v>
      </c>
      <c r="H289" s="6">
        <f t="shared" si="17"/>
        <v>0</v>
      </c>
    </row>
    <row r="290" spans="1:8" x14ac:dyDescent="0.3">
      <c r="A290" s="5" t="s">
        <v>235</v>
      </c>
      <c r="B290" s="5" t="s">
        <v>2318</v>
      </c>
      <c r="C290" s="5">
        <v>998</v>
      </c>
      <c r="D290" s="5" t="s">
        <v>146</v>
      </c>
      <c r="E290" s="5"/>
      <c r="F290" s="6">
        <f t="shared" si="15"/>
        <v>0</v>
      </c>
      <c r="G290" s="5">
        <f t="shared" si="16"/>
        <v>0.998</v>
      </c>
      <c r="H290" s="6">
        <f t="shared" si="17"/>
        <v>0</v>
      </c>
    </row>
    <row r="291" spans="1:8" x14ac:dyDescent="0.3">
      <c r="A291" s="5" t="s">
        <v>235</v>
      </c>
      <c r="B291" s="5" t="s">
        <v>2318</v>
      </c>
      <c r="C291" s="5">
        <v>998</v>
      </c>
      <c r="D291" s="5" t="s">
        <v>184</v>
      </c>
      <c r="E291" s="5"/>
      <c r="F291" s="6">
        <f t="shared" si="15"/>
        <v>0</v>
      </c>
      <c r="G291" s="5">
        <f t="shared" si="16"/>
        <v>0.998</v>
      </c>
      <c r="H291" s="6">
        <f t="shared" si="17"/>
        <v>0</v>
      </c>
    </row>
    <row r="292" spans="1:8" x14ac:dyDescent="0.3">
      <c r="A292" s="5" t="s">
        <v>235</v>
      </c>
      <c r="B292" s="5" t="s">
        <v>2318</v>
      </c>
      <c r="C292" s="5">
        <v>998</v>
      </c>
      <c r="D292" s="5" t="s">
        <v>184</v>
      </c>
      <c r="E292" s="5"/>
      <c r="F292" s="6">
        <f t="shared" si="15"/>
        <v>0</v>
      </c>
      <c r="G292" s="5">
        <f t="shared" si="16"/>
        <v>0.998</v>
      </c>
      <c r="H292" s="6">
        <f t="shared" si="17"/>
        <v>0</v>
      </c>
    </row>
    <row r="293" spans="1:8" x14ac:dyDescent="0.3">
      <c r="A293" s="5" t="s">
        <v>139</v>
      </c>
      <c r="B293" s="5" t="s">
        <v>2335</v>
      </c>
      <c r="C293" s="5">
        <v>1199</v>
      </c>
      <c r="D293" s="5" t="s">
        <v>146</v>
      </c>
      <c r="E293" s="5"/>
      <c r="F293" s="6">
        <f t="shared" si="15"/>
        <v>0</v>
      </c>
      <c r="G293" s="5">
        <f t="shared" si="16"/>
        <v>1.1990000000000001</v>
      </c>
      <c r="H293" s="6">
        <f t="shared" si="17"/>
        <v>0</v>
      </c>
    </row>
    <row r="294" spans="1:8" x14ac:dyDescent="0.3">
      <c r="A294" s="5" t="s">
        <v>139</v>
      </c>
      <c r="B294" s="5" t="s">
        <v>2335</v>
      </c>
      <c r="C294" s="5">
        <v>1047</v>
      </c>
      <c r="D294" s="5" t="s">
        <v>460</v>
      </c>
      <c r="E294" s="5"/>
      <c r="F294" s="6">
        <f t="shared" si="15"/>
        <v>0</v>
      </c>
      <c r="G294" s="5">
        <f t="shared" si="16"/>
        <v>1.0469999999999999</v>
      </c>
      <c r="H294" s="6">
        <f t="shared" si="17"/>
        <v>0</v>
      </c>
    </row>
    <row r="295" spans="1:8" x14ac:dyDescent="0.3">
      <c r="A295" s="5" t="s">
        <v>139</v>
      </c>
      <c r="B295" s="5" t="s">
        <v>2335</v>
      </c>
      <c r="C295" s="5">
        <v>1199</v>
      </c>
      <c r="D295" s="5" t="s">
        <v>146</v>
      </c>
      <c r="E295" s="5"/>
      <c r="F295" s="6">
        <f t="shared" si="15"/>
        <v>0</v>
      </c>
      <c r="G295" s="5">
        <f t="shared" si="16"/>
        <v>1.1990000000000001</v>
      </c>
      <c r="H295" s="6">
        <f t="shared" si="17"/>
        <v>0</v>
      </c>
    </row>
    <row r="296" spans="1:8" x14ac:dyDescent="0.3">
      <c r="A296" s="5" t="s">
        <v>139</v>
      </c>
      <c r="B296" s="5" t="s">
        <v>2358</v>
      </c>
      <c r="C296" s="5">
        <v>2200</v>
      </c>
      <c r="D296" s="5" t="s">
        <v>460</v>
      </c>
      <c r="E296" s="5"/>
      <c r="F296" s="6">
        <f t="shared" si="15"/>
        <v>0</v>
      </c>
      <c r="G296" s="5">
        <f t="shared" si="16"/>
        <v>2.2000000000000002</v>
      </c>
      <c r="H296" s="6">
        <f t="shared" si="17"/>
        <v>0</v>
      </c>
    </row>
    <row r="297" spans="1:8" x14ac:dyDescent="0.3">
      <c r="A297" s="5" t="s">
        <v>444</v>
      </c>
      <c r="B297" s="5" t="s">
        <v>2377</v>
      </c>
      <c r="C297" s="5">
        <v>2487</v>
      </c>
      <c r="D297" s="5" t="s">
        <v>1004</v>
      </c>
      <c r="E297" s="5"/>
      <c r="F297" s="6">
        <f t="shared" si="15"/>
        <v>0</v>
      </c>
      <c r="G297" s="5">
        <f t="shared" si="16"/>
        <v>2.4870000000000001</v>
      </c>
      <c r="H297" s="6">
        <f t="shared" si="17"/>
        <v>0</v>
      </c>
    </row>
    <row r="298" spans="1:8" x14ac:dyDescent="0.3">
      <c r="A298" s="5" t="s">
        <v>444</v>
      </c>
      <c r="B298" s="5" t="s">
        <v>2388</v>
      </c>
      <c r="C298" s="5">
        <v>1496</v>
      </c>
      <c r="D298" s="5" t="s">
        <v>146</v>
      </c>
      <c r="E298" s="5"/>
      <c r="F298" s="6">
        <f t="shared" si="15"/>
        <v>0</v>
      </c>
      <c r="G298" s="5">
        <f t="shared" si="16"/>
        <v>1.496</v>
      </c>
      <c r="H298" s="6">
        <f t="shared" si="17"/>
        <v>0</v>
      </c>
    </row>
    <row r="299" spans="1:8" x14ac:dyDescent="0.3">
      <c r="A299" s="5" t="s">
        <v>444</v>
      </c>
      <c r="B299" s="5" t="s">
        <v>2388</v>
      </c>
      <c r="C299" s="5">
        <v>1496</v>
      </c>
      <c r="D299" s="5" t="s">
        <v>146</v>
      </c>
      <c r="E299" s="5"/>
      <c r="F299" s="6">
        <f t="shared" si="15"/>
        <v>0</v>
      </c>
      <c r="G299" s="5">
        <f t="shared" si="16"/>
        <v>1.496</v>
      </c>
      <c r="H299" s="6">
        <f t="shared" si="17"/>
        <v>0</v>
      </c>
    </row>
    <row r="300" spans="1:8" x14ac:dyDescent="0.3">
      <c r="A300" s="5" t="s">
        <v>444</v>
      </c>
      <c r="B300" s="5" t="s">
        <v>2388</v>
      </c>
      <c r="C300" s="5">
        <v>1498</v>
      </c>
      <c r="D300" s="5" t="s">
        <v>146</v>
      </c>
      <c r="E300" s="5"/>
      <c r="F300" s="6">
        <f t="shared" si="15"/>
        <v>0</v>
      </c>
      <c r="G300" s="5">
        <f t="shared" si="16"/>
        <v>1.498</v>
      </c>
      <c r="H300" s="6">
        <f t="shared" si="17"/>
        <v>0</v>
      </c>
    </row>
    <row r="301" spans="1:8" x14ac:dyDescent="0.3">
      <c r="A301" s="5" t="s">
        <v>444</v>
      </c>
      <c r="B301" s="5" t="s">
        <v>2388</v>
      </c>
      <c r="C301" s="5">
        <v>1496</v>
      </c>
      <c r="D301" s="5" t="s">
        <v>146</v>
      </c>
      <c r="E301" s="5"/>
      <c r="F301" s="6">
        <f t="shared" si="15"/>
        <v>0</v>
      </c>
      <c r="G301" s="5">
        <f t="shared" si="16"/>
        <v>1.496</v>
      </c>
      <c r="H301" s="6">
        <f t="shared" si="17"/>
        <v>0</v>
      </c>
    </row>
    <row r="302" spans="1:8" x14ac:dyDescent="0.3">
      <c r="A302" s="5" t="s">
        <v>444</v>
      </c>
      <c r="B302" s="5" t="s">
        <v>2388</v>
      </c>
      <c r="C302" s="5">
        <v>1496</v>
      </c>
      <c r="D302" s="5" t="s">
        <v>146</v>
      </c>
      <c r="E302" s="5"/>
      <c r="F302" s="6">
        <f t="shared" si="15"/>
        <v>0</v>
      </c>
      <c r="G302" s="5">
        <f t="shared" si="16"/>
        <v>1.496</v>
      </c>
      <c r="H302" s="6">
        <f t="shared" si="17"/>
        <v>0</v>
      </c>
    </row>
    <row r="303" spans="1:8" x14ac:dyDescent="0.3">
      <c r="A303" s="5" t="s">
        <v>444</v>
      </c>
      <c r="B303" s="5" t="s">
        <v>2388</v>
      </c>
      <c r="C303" s="5">
        <v>1496</v>
      </c>
      <c r="D303" s="5" t="s">
        <v>146</v>
      </c>
      <c r="E303" s="5"/>
      <c r="F303" s="6">
        <f t="shared" si="15"/>
        <v>0</v>
      </c>
      <c r="G303" s="5">
        <f t="shared" si="16"/>
        <v>1.496</v>
      </c>
      <c r="H303" s="6">
        <f t="shared" si="17"/>
        <v>0</v>
      </c>
    </row>
    <row r="304" spans="1:8" x14ac:dyDescent="0.3">
      <c r="A304" s="5" t="s">
        <v>444</v>
      </c>
      <c r="B304" s="5" t="s">
        <v>2388</v>
      </c>
      <c r="C304" s="5">
        <v>1496</v>
      </c>
      <c r="D304" s="5" t="s">
        <v>146</v>
      </c>
      <c r="E304" s="5"/>
      <c r="F304" s="6">
        <f t="shared" si="15"/>
        <v>0</v>
      </c>
      <c r="G304" s="5">
        <f t="shared" si="16"/>
        <v>1.496</v>
      </c>
      <c r="H304" s="6">
        <f t="shared" si="17"/>
        <v>0</v>
      </c>
    </row>
    <row r="305" spans="1:8" x14ac:dyDescent="0.3">
      <c r="A305" s="5" t="s">
        <v>444</v>
      </c>
      <c r="B305" s="5" t="s">
        <v>2388</v>
      </c>
      <c r="C305" s="5">
        <v>1496</v>
      </c>
      <c r="D305" s="5" t="s">
        <v>146</v>
      </c>
      <c r="E305" s="5"/>
      <c r="F305" s="6">
        <f t="shared" si="15"/>
        <v>0</v>
      </c>
      <c r="G305" s="5">
        <f t="shared" si="16"/>
        <v>1.496</v>
      </c>
      <c r="H305" s="6">
        <f t="shared" si="17"/>
        <v>0</v>
      </c>
    </row>
    <row r="306" spans="1:8" x14ac:dyDescent="0.3">
      <c r="A306" s="5" t="s">
        <v>444</v>
      </c>
      <c r="B306" s="5" t="s">
        <v>2388</v>
      </c>
      <c r="C306" s="5">
        <v>1498</v>
      </c>
      <c r="D306" s="5" t="s">
        <v>146</v>
      </c>
      <c r="E306" s="5"/>
      <c r="F306" s="6">
        <f t="shared" si="15"/>
        <v>0</v>
      </c>
      <c r="G306" s="5">
        <f t="shared" si="16"/>
        <v>1.498</v>
      </c>
      <c r="H306" s="6">
        <f t="shared" si="17"/>
        <v>0</v>
      </c>
    </row>
    <row r="307" spans="1:8" x14ac:dyDescent="0.3">
      <c r="A307" s="5" t="s">
        <v>444</v>
      </c>
      <c r="B307" s="5" t="s">
        <v>2388</v>
      </c>
      <c r="C307" s="5">
        <v>1496</v>
      </c>
      <c r="D307" s="5" t="s">
        <v>146</v>
      </c>
      <c r="E307" s="5"/>
      <c r="F307" s="6">
        <f t="shared" si="15"/>
        <v>0</v>
      </c>
      <c r="G307" s="5">
        <f t="shared" si="16"/>
        <v>1.496</v>
      </c>
      <c r="H307" s="6">
        <f t="shared" si="17"/>
        <v>0</v>
      </c>
    </row>
    <row r="308" spans="1:8" x14ac:dyDescent="0.3">
      <c r="A308" s="5" t="s">
        <v>444</v>
      </c>
      <c r="B308" s="5" t="s">
        <v>2388</v>
      </c>
      <c r="C308" s="5">
        <v>1496</v>
      </c>
      <c r="D308" s="5" t="s">
        <v>146</v>
      </c>
      <c r="E308" s="5"/>
      <c r="F308" s="6">
        <f t="shared" si="15"/>
        <v>0</v>
      </c>
      <c r="G308" s="5">
        <f t="shared" si="16"/>
        <v>1.496</v>
      </c>
      <c r="H308" s="6">
        <f t="shared" si="17"/>
        <v>0</v>
      </c>
    </row>
    <row r="309" spans="1:8" x14ac:dyDescent="0.3">
      <c r="A309" s="5" t="s">
        <v>444</v>
      </c>
      <c r="B309" s="5" t="s">
        <v>2388</v>
      </c>
      <c r="C309" s="5">
        <v>1496</v>
      </c>
      <c r="D309" s="5" t="s">
        <v>146</v>
      </c>
      <c r="E309" s="5"/>
      <c r="F309" s="6">
        <f t="shared" si="15"/>
        <v>0</v>
      </c>
      <c r="G309" s="5">
        <f t="shared" si="16"/>
        <v>1.496</v>
      </c>
      <c r="H309" s="6">
        <f t="shared" si="17"/>
        <v>0</v>
      </c>
    </row>
    <row r="310" spans="1:8" x14ac:dyDescent="0.3">
      <c r="A310" s="5" t="s">
        <v>444</v>
      </c>
      <c r="B310" s="5" t="s">
        <v>2388</v>
      </c>
      <c r="C310" s="5">
        <v>1496</v>
      </c>
      <c r="D310" s="5" t="s">
        <v>146</v>
      </c>
      <c r="E310" s="5"/>
      <c r="F310" s="6">
        <f t="shared" si="15"/>
        <v>0</v>
      </c>
      <c r="G310" s="5">
        <f t="shared" si="16"/>
        <v>1.496</v>
      </c>
      <c r="H310" s="6">
        <f t="shared" si="17"/>
        <v>0</v>
      </c>
    </row>
    <row r="311" spans="1:8" x14ac:dyDescent="0.3">
      <c r="A311" s="5" t="s">
        <v>444</v>
      </c>
      <c r="B311" s="5" t="s">
        <v>2388</v>
      </c>
      <c r="C311" s="5">
        <v>1498</v>
      </c>
      <c r="D311" s="5" t="s">
        <v>146</v>
      </c>
      <c r="E311" s="5"/>
      <c r="F311" s="6">
        <f t="shared" si="15"/>
        <v>0</v>
      </c>
      <c r="G311" s="5">
        <f t="shared" si="16"/>
        <v>1.498</v>
      </c>
      <c r="H311" s="6">
        <f t="shared" si="17"/>
        <v>0</v>
      </c>
    </row>
    <row r="312" spans="1:8" x14ac:dyDescent="0.3">
      <c r="A312" s="5" t="s">
        <v>865</v>
      </c>
      <c r="B312" s="5" t="s">
        <v>2411</v>
      </c>
      <c r="C312" s="5">
        <v>1395</v>
      </c>
      <c r="D312" s="5" t="s">
        <v>146</v>
      </c>
      <c r="E312" s="5"/>
      <c r="F312" s="6">
        <f t="shared" si="15"/>
        <v>0</v>
      </c>
      <c r="G312" s="5">
        <f t="shared" si="16"/>
        <v>1.395</v>
      </c>
      <c r="H312" s="6">
        <f t="shared" si="17"/>
        <v>0</v>
      </c>
    </row>
    <row r="313" spans="1:8" x14ac:dyDescent="0.3">
      <c r="A313" s="5" t="s">
        <v>865</v>
      </c>
      <c r="B313" s="5" t="s">
        <v>2411</v>
      </c>
      <c r="C313" s="5">
        <v>1968</v>
      </c>
      <c r="D313" s="5" t="s">
        <v>460</v>
      </c>
      <c r="E313" s="5"/>
      <c r="F313" s="6">
        <f t="shared" si="15"/>
        <v>0</v>
      </c>
      <c r="G313" s="5">
        <f t="shared" si="16"/>
        <v>1.968</v>
      </c>
      <c r="H313" s="6">
        <f t="shared" si="17"/>
        <v>0</v>
      </c>
    </row>
    <row r="314" spans="1:8" x14ac:dyDescent="0.3">
      <c r="A314" s="5" t="s">
        <v>865</v>
      </c>
      <c r="B314" s="5" t="s">
        <v>2411</v>
      </c>
      <c r="C314" s="5">
        <v>1395</v>
      </c>
      <c r="D314" s="5" t="s">
        <v>146</v>
      </c>
      <c r="E314" s="5"/>
      <c r="F314" s="6">
        <f t="shared" si="15"/>
        <v>0</v>
      </c>
      <c r="G314" s="5">
        <f t="shared" si="16"/>
        <v>1.395</v>
      </c>
      <c r="H314" s="6">
        <f t="shared" si="17"/>
        <v>0</v>
      </c>
    </row>
    <row r="315" spans="1:8" x14ac:dyDescent="0.3">
      <c r="A315" s="5" t="s">
        <v>865</v>
      </c>
      <c r="B315" s="5" t="s">
        <v>2411</v>
      </c>
      <c r="C315" s="5">
        <v>1798</v>
      </c>
      <c r="D315" s="5" t="s">
        <v>146</v>
      </c>
      <c r="E315" s="5"/>
      <c r="F315" s="6">
        <f t="shared" si="15"/>
        <v>0</v>
      </c>
      <c r="G315" s="5">
        <f t="shared" si="16"/>
        <v>1.798</v>
      </c>
      <c r="H315" s="6">
        <f t="shared" si="17"/>
        <v>0</v>
      </c>
    </row>
    <row r="316" spans="1:8" x14ac:dyDescent="0.3">
      <c r="A316" s="5" t="s">
        <v>865</v>
      </c>
      <c r="B316" s="5" t="s">
        <v>2411</v>
      </c>
      <c r="C316" s="5">
        <v>1968</v>
      </c>
      <c r="D316" s="5" t="s">
        <v>460</v>
      </c>
      <c r="E316" s="5"/>
      <c r="F316" s="6">
        <f t="shared" si="15"/>
        <v>0</v>
      </c>
      <c r="G316" s="5">
        <f t="shared" si="16"/>
        <v>1.968</v>
      </c>
      <c r="H316" s="6">
        <f t="shared" si="17"/>
        <v>0</v>
      </c>
    </row>
    <row r="317" spans="1:8" x14ac:dyDescent="0.3">
      <c r="A317" s="5" t="s">
        <v>865</v>
      </c>
      <c r="B317" s="5" t="s">
        <v>2411</v>
      </c>
      <c r="C317" s="5">
        <v>1968</v>
      </c>
      <c r="D317" s="5" t="s">
        <v>460</v>
      </c>
      <c r="E317" s="5"/>
      <c r="F317" s="6">
        <f t="shared" si="15"/>
        <v>0</v>
      </c>
      <c r="G317" s="5">
        <f t="shared" si="16"/>
        <v>1.968</v>
      </c>
      <c r="H317" s="6">
        <f t="shared" si="17"/>
        <v>0</v>
      </c>
    </row>
    <row r="318" spans="1:8" x14ac:dyDescent="0.3">
      <c r="A318" s="5" t="s">
        <v>865</v>
      </c>
      <c r="B318" s="5" t="s">
        <v>2411</v>
      </c>
      <c r="C318" s="5">
        <v>1798</v>
      </c>
      <c r="D318" s="5" t="s">
        <v>146</v>
      </c>
      <c r="E318" s="5"/>
      <c r="F318" s="6">
        <f t="shared" si="15"/>
        <v>0</v>
      </c>
      <c r="G318" s="5">
        <f t="shared" si="16"/>
        <v>1.798</v>
      </c>
      <c r="H318" s="6">
        <f t="shared" si="17"/>
        <v>0</v>
      </c>
    </row>
    <row r="319" spans="1:8" x14ac:dyDescent="0.3">
      <c r="A319" s="5" t="s">
        <v>865</v>
      </c>
      <c r="B319" s="5" t="s">
        <v>2411</v>
      </c>
      <c r="C319" s="5">
        <v>1968</v>
      </c>
      <c r="D319" s="5" t="s">
        <v>460</v>
      </c>
      <c r="E319" s="5"/>
      <c r="F319" s="6">
        <f t="shared" si="15"/>
        <v>0</v>
      </c>
      <c r="G319" s="5">
        <f t="shared" si="16"/>
        <v>1.968</v>
      </c>
      <c r="H319" s="6">
        <f t="shared" si="17"/>
        <v>0</v>
      </c>
    </row>
    <row r="320" spans="1:8" x14ac:dyDescent="0.3">
      <c r="A320" s="5" t="s">
        <v>865</v>
      </c>
      <c r="B320" s="5" t="s">
        <v>2411</v>
      </c>
      <c r="C320" s="5">
        <v>1395</v>
      </c>
      <c r="D320" s="5" t="s">
        <v>146</v>
      </c>
      <c r="E320" s="5"/>
      <c r="F320" s="6">
        <f t="shared" si="15"/>
        <v>0</v>
      </c>
      <c r="G320" s="5">
        <f t="shared" si="16"/>
        <v>1.395</v>
      </c>
      <c r="H320" s="6">
        <f t="shared" si="17"/>
        <v>0</v>
      </c>
    </row>
    <row r="321" spans="1:8" x14ac:dyDescent="0.3">
      <c r="A321" s="5" t="s">
        <v>865</v>
      </c>
      <c r="B321" s="5" t="s">
        <v>2411</v>
      </c>
      <c r="C321" s="5">
        <v>1968</v>
      </c>
      <c r="D321" s="5" t="s">
        <v>460</v>
      </c>
      <c r="E321" s="5"/>
      <c r="F321" s="6">
        <f t="shared" si="15"/>
        <v>0</v>
      </c>
      <c r="G321" s="5">
        <f t="shared" si="16"/>
        <v>1.968</v>
      </c>
      <c r="H321" s="6">
        <f t="shared" si="17"/>
        <v>0</v>
      </c>
    </row>
    <row r="322" spans="1:8" x14ac:dyDescent="0.3">
      <c r="A322" s="5" t="s">
        <v>865</v>
      </c>
      <c r="B322" s="5" t="s">
        <v>2411</v>
      </c>
      <c r="C322" s="5">
        <v>1798</v>
      </c>
      <c r="D322" s="5" t="s">
        <v>146</v>
      </c>
      <c r="E322" s="5"/>
      <c r="F322" s="6">
        <f t="shared" ref="F322:F385" si="18">E322*2.35215</f>
        <v>0</v>
      </c>
      <c r="G322" s="5">
        <f t="shared" ref="G322:G385" si="19">C322/1000</f>
        <v>1.798</v>
      </c>
      <c r="H322" s="6">
        <f t="shared" ref="H322:H385" si="20">F322/G322</f>
        <v>0</v>
      </c>
    </row>
    <row r="323" spans="1:8" x14ac:dyDescent="0.3">
      <c r="A323" s="5" t="s">
        <v>865</v>
      </c>
      <c r="B323" s="5" t="s">
        <v>2411</v>
      </c>
      <c r="C323" s="5">
        <v>1968</v>
      </c>
      <c r="D323" s="5" t="s">
        <v>460</v>
      </c>
      <c r="E323" s="5"/>
      <c r="F323" s="6">
        <f t="shared" si="18"/>
        <v>0</v>
      </c>
      <c r="G323" s="5">
        <f t="shared" si="19"/>
        <v>1.968</v>
      </c>
      <c r="H323" s="6">
        <f t="shared" si="20"/>
        <v>0</v>
      </c>
    </row>
    <row r="324" spans="1:8" x14ac:dyDescent="0.3">
      <c r="A324" s="5" t="s">
        <v>898</v>
      </c>
      <c r="B324" s="5" t="s">
        <v>2274</v>
      </c>
      <c r="C324" s="5">
        <v>4395</v>
      </c>
      <c r="D324" s="5" t="s">
        <v>146</v>
      </c>
      <c r="E324" s="5">
        <v>4.45</v>
      </c>
      <c r="F324" s="6">
        <f t="shared" si="18"/>
        <v>10.467067500000001</v>
      </c>
      <c r="G324" s="5">
        <f t="shared" si="19"/>
        <v>4.3949999999999996</v>
      </c>
      <c r="H324" s="6">
        <f t="shared" si="20"/>
        <v>2.3815853242320824</v>
      </c>
    </row>
    <row r="325" spans="1:8" x14ac:dyDescent="0.3">
      <c r="A325" s="5" t="s">
        <v>444</v>
      </c>
      <c r="B325" s="5" t="s">
        <v>1885</v>
      </c>
      <c r="C325" s="5">
        <v>4461</v>
      </c>
      <c r="D325" s="5" t="s">
        <v>460</v>
      </c>
      <c r="E325" s="5">
        <v>5.3</v>
      </c>
      <c r="F325" s="6">
        <f t="shared" si="18"/>
        <v>12.466394999999999</v>
      </c>
      <c r="G325" s="5">
        <f t="shared" si="19"/>
        <v>4.4610000000000003</v>
      </c>
      <c r="H325" s="6">
        <f t="shared" si="20"/>
        <v>2.7945292535305981</v>
      </c>
    </row>
    <row r="326" spans="1:8" x14ac:dyDescent="0.3">
      <c r="A326" s="5" t="s">
        <v>679</v>
      </c>
      <c r="B326" s="5" t="s">
        <v>938</v>
      </c>
      <c r="C326" s="5">
        <v>4951</v>
      </c>
      <c r="D326" s="5" t="s">
        <v>146</v>
      </c>
      <c r="E326" s="5">
        <v>10</v>
      </c>
      <c r="F326" s="6">
        <f t="shared" si="18"/>
        <v>23.5215</v>
      </c>
      <c r="G326" s="5">
        <f t="shared" si="19"/>
        <v>4.9509999999999996</v>
      </c>
      <c r="H326" s="6">
        <f t="shared" si="20"/>
        <v>4.7508584124419313</v>
      </c>
    </row>
    <row r="327" spans="1:8" x14ac:dyDescent="0.3">
      <c r="A327" s="5" t="s">
        <v>444</v>
      </c>
      <c r="B327" s="5" t="s">
        <v>968</v>
      </c>
      <c r="C327" s="5">
        <v>2982</v>
      </c>
      <c r="D327" s="5" t="s">
        <v>460</v>
      </c>
      <c r="E327" s="5">
        <v>7</v>
      </c>
      <c r="F327" s="6">
        <f t="shared" si="18"/>
        <v>16.465049999999998</v>
      </c>
      <c r="G327" s="5">
        <f t="shared" si="19"/>
        <v>2.9820000000000002</v>
      </c>
      <c r="H327" s="6">
        <f t="shared" si="20"/>
        <v>5.5214788732394355</v>
      </c>
    </row>
    <row r="328" spans="1:8" x14ac:dyDescent="0.3">
      <c r="A328" s="5" t="s">
        <v>679</v>
      </c>
      <c r="B328" s="5" t="s">
        <v>1769</v>
      </c>
      <c r="C328" s="5">
        <v>3198</v>
      </c>
      <c r="D328" s="5" t="s">
        <v>460</v>
      </c>
      <c r="E328" s="5">
        <v>7.7</v>
      </c>
      <c r="F328" s="6">
        <f t="shared" si="18"/>
        <v>18.111554999999999</v>
      </c>
      <c r="G328" s="5">
        <f t="shared" si="19"/>
        <v>3.198</v>
      </c>
      <c r="H328" s="6">
        <f t="shared" si="20"/>
        <v>5.6634005628517823</v>
      </c>
    </row>
    <row r="329" spans="1:8" x14ac:dyDescent="0.3">
      <c r="A329" s="5" t="s">
        <v>898</v>
      </c>
      <c r="B329" s="5" t="s">
        <v>2127</v>
      </c>
      <c r="C329" s="5">
        <v>2979</v>
      </c>
      <c r="D329" s="5" t="s">
        <v>146</v>
      </c>
      <c r="E329" s="5">
        <v>7.32</v>
      </c>
      <c r="F329" s="6">
        <f t="shared" si="18"/>
        <v>17.217738000000001</v>
      </c>
      <c r="G329" s="5">
        <f t="shared" si="19"/>
        <v>2.9790000000000001</v>
      </c>
      <c r="H329" s="6">
        <f t="shared" si="20"/>
        <v>5.7797039274924469</v>
      </c>
    </row>
    <row r="330" spans="1:8" x14ac:dyDescent="0.3">
      <c r="A330" s="5" t="s">
        <v>444</v>
      </c>
      <c r="B330" s="5" t="s">
        <v>1738</v>
      </c>
      <c r="C330" s="5">
        <v>2694</v>
      </c>
      <c r="D330" s="5" t="s">
        <v>146</v>
      </c>
      <c r="E330" s="5">
        <v>7.8</v>
      </c>
      <c r="F330" s="6">
        <f t="shared" si="18"/>
        <v>18.346769999999999</v>
      </c>
      <c r="G330" s="5">
        <f t="shared" si="19"/>
        <v>2.694</v>
      </c>
      <c r="H330" s="6">
        <f t="shared" si="20"/>
        <v>6.8102338530066815</v>
      </c>
    </row>
    <row r="331" spans="1:8" x14ac:dyDescent="0.3">
      <c r="A331" s="5" t="s">
        <v>444</v>
      </c>
      <c r="B331" s="5" t="s">
        <v>1738</v>
      </c>
      <c r="C331" s="5">
        <v>2694</v>
      </c>
      <c r="D331" s="5" t="s">
        <v>146</v>
      </c>
      <c r="E331" s="5">
        <v>7.8</v>
      </c>
      <c r="F331" s="6">
        <f t="shared" si="18"/>
        <v>18.346769999999999</v>
      </c>
      <c r="G331" s="5">
        <f t="shared" si="19"/>
        <v>2.694</v>
      </c>
      <c r="H331" s="6">
        <f t="shared" si="20"/>
        <v>6.8102338530066815</v>
      </c>
    </row>
    <row r="332" spans="1:8" x14ac:dyDescent="0.3">
      <c r="A332" s="5" t="s">
        <v>785</v>
      </c>
      <c r="B332" s="5" t="s">
        <v>1538</v>
      </c>
      <c r="C332" s="5">
        <v>2179</v>
      </c>
      <c r="D332" s="5" t="s">
        <v>460</v>
      </c>
      <c r="E332" s="5">
        <v>8.1</v>
      </c>
      <c r="F332" s="6">
        <f t="shared" si="18"/>
        <v>19.052415</v>
      </c>
      <c r="G332" s="5">
        <f t="shared" si="19"/>
        <v>2.1789999999999998</v>
      </c>
      <c r="H332" s="6">
        <f t="shared" si="20"/>
        <v>8.743650757228087</v>
      </c>
    </row>
    <row r="333" spans="1:8" x14ac:dyDescent="0.3">
      <c r="A333" s="5" t="s">
        <v>785</v>
      </c>
      <c r="B333" s="5" t="s">
        <v>1243</v>
      </c>
      <c r="C333" s="5">
        <v>2523</v>
      </c>
      <c r="D333" s="5" t="s">
        <v>460</v>
      </c>
      <c r="E333" s="5">
        <v>9.4</v>
      </c>
      <c r="F333" s="6">
        <f t="shared" si="18"/>
        <v>22.110210000000002</v>
      </c>
      <c r="G333" s="5">
        <f t="shared" si="19"/>
        <v>2.5230000000000001</v>
      </c>
      <c r="H333" s="6">
        <f t="shared" si="20"/>
        <v>8.7634601664684908</v>
      </c>
    </row>
    <row r="334" spans="1:8" x14ac:dyDescent="0.3">
      <c r="A334" s="5" t="s">
        <v>785</v>
      </c>
      <c r="B334" s="5" t="s">
        <v>2172</v>
      </c>
      <c r="C334" s="5">
        <v>2523</v>
      </c>
      <c r="D334" s="5" t="s">
        <v>460</v>
      </c>
      <c r="E334" s="5">
        <v>9.4</v>
      </c>
      <c r="F334" s="6">
        <f t="shared" si="18"/>
        <v>22.110210000000002</v>
      </c>
      <c r="G334" s="5">
        <f t="shared" si="19"/>
        <v>2.5230000000000001</v>
      </c>
      <c r="H334" s="6">
        <f t="shared" si="20"/>
        <v>8.7634601664684908</v>
      </c>
    </row>
    <row r="335" spans="1:8" x14ac:dyDescent="0.3">
      <c r="A335" s="5" t="s">
        <v>785</v>
      </c>
      <c r="B335" s="5" t="s">
        <v>2172</v>
      </c>
      <c r="C335" s="5">
        <v>2523</v>
      </c>
      <c r="D335" s="5" t="s">
        <v>460</v>
      </c>
      <c r="E335" s="5">
        <v>9.4</v>
      </c>
      <c r="F335" s="6">
        <f t="shared" si="18"/>
        <v>22.110210000000002</v>
      </c>
      <c r="G335" s="5">
        <f t="shared" si="19"/>
        <v>2.5230000000000001</v>
      </c>
      <c r="H335" s="6">
        <f t="shared" si="20"/>
        <v>8.7634601664684908</v>
      </c>
    </row>
    <row r="336" spans="1:8" x14ac:dyDescent="0.3">
      <c r="A336" s="5" t="s">
        <v>785</v>
      </c>
      <c r="B336" s="5" t="s">
        <v>2172</v>
      </c>
      <c r="C336" s="5">
        <v>2523</v>
      </c>
      <c r="D336" s="5" t="s">
        <v>460</v>
      </c>
      <c r="E336" s="5">
        <v>9.4</v>
      </c>
      <c r="F336" s="6">
        <f t="shared" si="18"/>
        <v>22.110210000000002</v>
      </c>
      <c r="G336" s="5">
        <f t="shared" si="19"/>
        <v>2.5230000000000001</v>
      </c>
      <c r="H336" s="6">
        <f t="shared" si="20"/>
        <v>8.7634601664684908</v>
      </c>
    </row>
    <row r="337" spans="1:8" x14ac:dyDescent="0.3">
      <c r="A337" s="5" t="s">
        <v>444</v>
      </c>
      <c r="B337" s="5" t="s">
        <v>1642</v>
      </c>
      <c r="C337" s="5">
        <v>2755</v>
      </c>
      <c r="D337" s="5" t="s">
        <v>146</v>
      </c>
      <c r="E337" s="5">
        <v>11.2</v>
      </c>
      <c r="F337" s="6">
        <f t="shared" si="18"/>
        <v>26.344079999999998</v>
      </c>
      <c r="G337" s="5">
        <f t="shared" si="19"/>
        <v>2.7549999999999999</v>
      </c>
      <c r="H337" s="6">
        <f t="shared" si="20"/>
        <v>9.5622794918330314</v>
      </c>
    </row>
    <row r="338" spans="1:8" x14ac:dyDescent="0.3">
      <c r="A338" s="5" t="s">
        <v>444</v>
      </c>
      <c r="B338" s="5" t="s">
        <v>1642</v>
      </c>
      <c r="C338" s="5">
        <v>2755</v>
      </c>
      <c r="D338" s="5" t="s">
        <v>146</v>
      </c>
      <c r="E338" s="5">
        <v>11.2</v>
      </c>
      <c r="F338" s="6">
        <f t="shared" si="18"/>
        <v>26.344079999999998</v>
      </c>
      <c r="G338" s="5">
        <f t="shared" si="19"/>
        <v>2.7549999999999999</v>
      </c>
      <c r="H338" s="6">
        <f t="shared" si="20"/>
        <v>9.5622794918330314</v>
      </c>
    </row>
    <row r="339" spans="1:8" x14ac:dyDescent="0.3">
      <c r="A339" s="5" t="s">
        <v>785</v>
      </c>
      <c r="B339" s="5" t="s">
        <v>2017</v>
      </c>
      <c r="C339" s="5">
        <v>2489</v>
      </c>
      <c r="D339" s="5" t="s">
        <v>460</v>
      </c>
      <c r="E339" s="5">
        <v>10.3</v>
      </c>
      <c r="F339" s="6">
        <f t="shared" si="18"/>
        <v>24.227145</v>
      </c>
      <c r="G339" s="5">
        <f t="shared" si="19"/>
        <v>2.4889999999999999</v>
      </c>
      <c r="H339" s="6">
        <f t="shared" si="20"/>
        <v>9.7336862193652074</v>
      </c>
    </row>
    <row r="340" spans="1:8" x14ac:dyDescent="0.3">
      <c r="A340" s="5" t="s">
        <v>444</v>
      </c>
      <c r="B340" s="5" t="s">
        <v>1642</v>
      </c>
      <c r="C340" s="5">
        <v>2694</v>
      </c>
      <c r="D340" s="5" t="s">
        <v>146</v>
      </c>
      <c r="E340" s="5">
        <v>11.2</v>
      </c>
      <c r="F340" s="6">
        <f t="shared" si="18"/>
        <v>26.344079999999998</v>
      </c>
      <c r="G340" s="5">
        <f t="shared" si="19"/>
        <v>2.694</v>
      </c>
      <c r="H340" s="6">
        <f t="shared" si="20"/>
        <v>9.7787973273942086</v>
      </c>
    </row>
    <row r="341" spans="1:8" x14ac:dyDescent="0.3">
      <c r="A341" s="5" t="s">
        <v>444</v>
      </c>
      <c r="B341" s="5" t="s">
        <v>1642</v>
      </c>
      <c r="C341" s="5">
        <v>2694</v>
      </c>
      <c r="D341" s="5" t="s">
        <v>146</v>
      </c>
      <c r="E341" s="5">
        <v>11.2</v>
      </c>
      <c r="F341" s="6">
        <f t="shared" si="18"/>
        <v>26.344079999999998</v>
      </c>
      <c r="G341" s="5">
        <f t="shared" si="19"/>
        <v>2.694</v>
      </c>
      <c r="H341" s="6">
        <f t="shared" si="20"/>
        <v>9.7787973273942086</v>
      </c>
    </row>
    <row r="342" spans="1:8" x14ac:dyDescent="0.3">
      <c r="A342" s="5" t="s">
        <v>444</v>
      </c>
      <c r="B342" s="5" t="s">
        <v>1642</v>
      </c>
      <c r="C342" s="5">
        <v>2694</v>
      </c>
      <c r="D342" s="5" t="s">
        <v>146</v>
      </c>
      <c r="E342" s="5">
        <v>11.2</v>
      </c>
      <c r="F342" s="6">
        <f t="shared" si="18"/>
        <v>26.344079999999998</v>
      </c>
      <c r="G342" s="5">
        <f t="shared" si="19"/>
        <v>2.694</v>
      </c>
      <c r="H342" s="6">
        <f t="shared" si="20"/>
        <v>9.7787973273942086</v>
      </c>
    </row>
    <row r="343" spans="1:8" x14ac:dyDescent="0.3">
      <c r="A343" s="5" t="s">
        <v>898</v>
      </c>
      <c r="B343" s="5" t="s">
        <v>953</v>
      </c>
      <c r="C343" s="5">
        <v>2979</v>
      </c>
      <c r="D343" s="5" t="s">
        <v>146</v>
      </c>
      <c r="E343" s="5">
        <v>12.5</v>
      </c>
      <c r="F343" s="6">
        <f t="shared" si="18"/>
        <v>29.401875</v>
      </c>
      <c r="G343" s="5">
        <f t="shared" si="19"/>
        <v>2.9790000000000001</v>
      </c>
      <c r="H343" s="6">
        <f t="shared" si="20"/>
        <v>9.8697129909365557</v>
      </c>
    </row>
    <row r="344" spans="1:8" x14ac:dyDescent="0.3">
      <c r="A344" s="5" t="s">
        <v>898</v>
      </c>
      <c r="B344" s="5" t="s">
        <v>2253</v>
      </c>
      <c r="C344" s="5">
        <v>1995</v>
      </c>
      <c r="D344" s="5" t="s">
        <v>460</v>
      </c>
      <c r="E344" s="5">
        <v>8.4</v>
      </c>
      <c r="F344" s="6">
        <f t="shared" si="18"/>
        <v>19.75806</v>
      </c>
      <c r="G344" s="5">
        <f t="shared" si="19"/>
        <v>1.9950000000000001</v>
      </c>
      <c r="H344" s="6">
        <f t="shared" si="20"/>
        <v>9.9037894736842098</v>
      </c>
    </row>
    <row r="345" spans="1:8" x14ac:dyDescent="0.3">
      <c r="A345" s="5" t="s">
        <v>679</v>
      </c>
      <c r="B345" s="5" t="s">
        <v>1769</v>
      </c>
      <c r="C345" s="5">
        <v>2198</v>
      </c>
      <c r="D345" s="5" t="s">
        <v>460</v>
      </c>
      <c r="E345" s="5">
        <v>9.3000000000000007</v>
      </c>
      <c r="F345" s="6">
        <f t="shared" si="18"/>
        <v>21.874995000000002</v>
      </c>
      <c r="G345" s="5">
        <f t="shared" si="19"/>
        <v>2.198</v>
      </c>
      <c r="H345" s="6">
        <f t="shared" si="20"/>
        <v>9.9522270245677902</v>
      </c>
    </row>
    <row r="346" spans="1:8" x14ac:dyDescent="0.3">
      <c r="A346" s="5" t="s">
        <v>679</v>
      </c>
      <c r="B346" s="5" t="s">
        <v>1769</v>
      </c>
      <c r="C346" s="5">
        <v>2198</v>
      </c>
      <c r="D346" s="5" t="s">
        <v>460</v>
      </c>
      <c r="E346" s="5">
        <v>9.3000000000000007</v>
      </c>
      <c r="F346" s="6">
        <f t="shared" si="18"/>
        <v>21.874995000000002</v>
      </c>
      <c r="G346" s="5">
        <f t="shared" si="19"/>
        <v>2.198</v>
      </c>
      <c r="H346" s="6">
        <f t="shared" si="20"/>
        <v>9.9522270245677902</v>
      </c>
    </row>
    <row r="347" spans="1:8" x14ac:dyDescent="0.3">
      <c r="A347" s="5" t="s">
        <v>785</v>
      </c>
      <c r="B347" s="5" t="s">
        <v>2017</v>
      </c>
      <c r="C347" s="5">
        <v>2489</v>
      </c>
      <c r="D347" s="5" t="s">
        <v>460</v>
      </c>
      <c r="E347" s="5">
        <v>10.7</v>
      </c>
      <c r="F347" s="6">
        <f t="shared" si="18"/>
        <v>25.168004999999997</v>
      </c>
      <c r="G347" s="5">
        <f t="shared" si="19"/>
        <v>2.4889999999999999</v>
      </c>
      <c r="H347" s="6">
        <f t="shared" si="20"/>
        <v>10.111693451185214</v>
      </c>
    </row>
    <row r="348" spans="1:8" x14ac:dyDescent="0.3">
      <c r="A348" s="5" t="s">
        <v>785</v>
      </c>
      <c r="B348" s="5" t="s">
        <v>1538</v>
      </c>
      <c r="C348" s="5">
        <v>2179</v>
      </c>
      <c r="D348" s="5" t="s">
        <v>460</v>
      </c>
      <c r="E348" s="5">
        <v>9.4</v>
      </c>
      <c r="F348" s="6">
        <f t="shared" si="18"/>
        <v>22.110210000000002</v>
      </c>
      <c r="G348" s="5">
        <f t="shared" si="19"/>
        <v>2.1789999999999998</v>
      </c>
      <c r="H348" s="6">
        <f t="shared" si="20"/>
        <v>10.146952730610373</v>
      </c>
    </row>
    <row r="349" spans="1:8" x14ac:dyDescent="0.3">
      <c r="A349" s="5" t="s">
        <v>898</v>
      </c>
      <c r="B349" s="5" t="s">
        <v>2253</v>
      </c>
      <c r="C349" s="5">
        <v>2993</v>
      </c>
      <c r="D349" s="5" t="s">
        <v>460</v>
      </c>
      <c r="E349" s="5">
        <v>13.1</v>
      </c>
      <c r="F349" s="6">
        <f t="shared" si="18"/>
        <v>30.813164999999998</v>
      </c>
      <c r="G349" s="5">
        <f t="shared" si="19"/>
        <v>2.9929999999999999</v>
      </c>
      <c r="H349" s="6">
        <f t="shared" si="20"/>
        <v>10.29507684597394</v>
      </c>
    </row>
    <row r="350" spans="1:8" x14ac:dyDescent="0.3">
      <c r="A350" s="5" t="s">
        <v>898</v>
      </c>
      <c r="B350" s="5" t="s">
        <v>980</v>
      </c>
      <c r="C350" s="5">
        <v>2993</v>
      </c>
      <c r="D350" s="5" t="s">
        <v>460</v>
      </c>
      <c r="E350" s="5">
        <v>13.5</v>
      </c>
      <c r="F350" s="6">
        <f t="shared" si="18"/>
        <v>31.754024999999999</v>
      </c>
      <c r="G350" s="5">
        <f t="shared" si="19"/>
        <v>2.9929999999999999</v>
      </c>
      <c r="H350" s="6">
        <f t="shared" si="20"/>
        <v>10.609430337454059</v>
      </c>
    </row>
    <row r="351" spans="1:8" x14ac:dyDescent="0.3">
      <c r="A351" s="5" t="s">
        <v>898</v>
      </c>
      <c r="B351" s="5" t="s">
        <v>980</v>
      </c>
      <c r="C351" s="5">
        <v>2993</v>
      </c>
      <c r="D351" s="5" t="s">
        <v>460</v>
      </c>
      <c r="E351" s="5">
        <v>13.5</v>
      </c>
      <c r="F351" s="6">
        <f t="shared" si="18"/>
        <v>31.754024999999999</v>
      </c>
      <c r="G351" s="5">
        <f t="shared" si="19"/>
        <v>2.9929999999999999</v>
      </c>
      <c r="H351" s="6">
        <f t="shared" si="20"/>
        <v>10.609430337454059</v>
      </c>
    </row>
    <row r="352" spans="1:8" x14ac:dyDescent="0.3">
      <c r="A352" s="5" t="s">
        <v>898</v>
      </c>
      <c r="B352" s="5" t="s">
        <v>980</v>
      </c>
      <c r="C352" s="5">
        <v>2993</v>
      </c>
      <c r="D352" s="5" t="s">
        <v>460</v>
      </c>
      <c r="E352" s="5">
        <v>13.5</v>
      </c>
      <c r="F352" s="6">
        <f t="shared" si="18"/>
        <v>31.754024999999999</v>
      </c>
      <c r="G352" s="5">
        <f t="shared" si="19"/>
        <v>2.9929999999999999</v>
      </c>
      <c r="H352" s="6">
        <f t="shared" si="20"/>
        <v>10.609430337454059</v>
      </c>
    </row>
    <row r="353" spans="1:8" x14ac:dyDescent="0.3">
      <c r="A353" s="5" t="s">
        <v>444</v>
      </c>
      <c r="B353" s="5" t="s">
        <v>1738</v>
      </c>
      <c r="C353" s="5">
        <v>2755</v>
      </c>
      <c r="D353" s="5" t="s">
        <v>460</v>
      </c>
      <c r="E353" s="5">
        <v>12.55</v>
      </c>
      <c r="F353" s="6">
        <f t="shared" si="18"/>
        <v>29.519482500000002</v>
      </c>
      <c r="G353" s="5">
        <f t="shared" si="19"/>
        <v>2.7549999999999999</v>
      </c>
      <c r="H353" s="6">
        <f t="shared" si="20"/>
        <v>10.714875680580764</v>
      </c>
    </row>
    <row r="354" spans="1:8" x14ac:dyDescent="0.3">
      <c r="A354" s="5" t="s">
        <v>444</v>
      </c>
      <c r="B354" s="5" t="s">
        <v>1738</v>
      </c>
      <c r="C354" s="5">
        <v>2755</v>
      </c>
      <c r="D354" s="5" t="s">
        <v>460</v>
      </c>
      <c r="E354" s="5">
        <v>12.55</v>
      </c>
      <c r="F354" s="6">
        <f t="shared" si="18"/>
        <v>29.519482500000002</v>
      </c>
      <c r="G354" s="5">
        <f t="shared" si="19"/>
        <v>2.7549999999999999</v>
      </c>
      <c r="H354" s="6">
        <f t="shared" si="20"/>
        <v>10.714875680580764</v>
      </c>
    </row>
    <row r="355" spans="1:8" x14ac:dyDescent="0.3">
      <c r="A355" s="5" t="s">
        <v>444</v>
      </c>
      <c r="B355" s="5" t="s">
        <v>1738</v>
      </c>
      <c r="C355" s="5">
        <v>2755</v>
      </c>
      <c r="D355" s="5" t="s">
        <v>460</v>
      </c>
      <c r="E355" s="5">
        <v>12.55</v>
      </c>
      <c r="F355" s="6">
        <f t="shared" si="18"/>
        <v>29.519482500000002</v>
      </c>
      <c r="G355" s="5">
        <f t="shared" si="19"/>
        <v>2.7549999999999999</v>
      </c>
      <c r="H355" s="6">
        <f t="shared" si="20"/>
        <v>10.714875680580764</v>
      </c>
    </row>
    <row r="356" spans="1:8" x14ac:dyDescent="0.3">
      <c r="A356" s="5" t="s">
        <v>444</v>
      </c>
      <c r="B356" s="5" t="s">
        <v>1738</v>
      </c>
      <c r="C356" s="5">
        <v>2755</v>
      </c>
      <c r="D356" s="5" t="s">
        <v>460</v>
      </c>
      <c r="E356" s="5">
        <v>12.55</v>
      </c>
      <c r="F356" s="6">
        <f t="shared" si="18"/>
        <v>29.519482500000002</v>
      </c>
      <c r="G356" s="5">
        <f t="shared" si="19"/>
        <v>2.7549999999999999</v>
      </c>
      <c r="H356" s="6">
        <f t="shared" si="20"/>
        <v>10.714875680580764</v>
      </c>
    </row>
    <row r="357" spans="1:8" x14ac:dyDescent="0.3">
      <c r="A357" s="5" t="s">
        <v>444</v>
      </c>
      <c r="B357" s="5" t="s">
        <v>1738</v>
      </c>
      <c r="C357" s="5">
        <v>2755</v>
      </c>
      <c r="D357" s="5" t="s">
        <v>460</v>
      </c>
      <c r="E357" s="5">
        <v>12.55</v>
      </c>
      <c r="F357" s="6">
        <f t="shared" si="18"/>
        <v>29.519482500000002</v>
      </c>
      <c r="G357" s="5">
        <f t="shared" si="19"/>
        <v>2.7549999999999999</v>
      </c>
      <c r="H357" s="6">
        <f t="shared" si="20"/>
        <v>10.714875680580764</v>
      </c>
    </row>
    <row r="358" spans="1:8" x14ac:dyDescent="0.3">
      <c r="A358" s="5" t="s">
        <v>785</v>
      </c>
      <c r="B358" s="5" t="s">
        <v>1538</v>
      </c>
      <c r="C358" s="5">
        <v>2523</v>
      </c>
      <c r="D358" s="5" t="s">
        <v>460</v>
      </c>
      <c r="E358" s="5">
        <v>11.5</v>
      </c>
      <c r="F358" s="6">
        <f t="shared" si="18"/>
        <v>27.049724999999999</v>
      </c>
      <c r="G358" s="5">
        <f t="shared" si="19"/>
        <v>2.5230000000000001</v>
      </c>
      <c r="H358" s="6">
        <f t="shared" si="20"/>
        <v>10.721254458977407</v>
      </c>
    </row>
    <row r="359" spans="1:8" x14ac:dyDescent="0.3">
      <c r="A359" s="5" t="s">
        <v>444</v>
      </c>
      <c r="B359" s="5" t="s">
        <v>1642</v>
      </c>
      <c r="C359" s="5">
        <v>2393</v>
      </c>
      <c r="D359" s="5" t="s">
        <v>146</v>
      </c>
      <c r="E359" s="5">
        <v>11.2</v>
      </c>
      <c r="F359" s="6">
        <f t="shared" si="18"/>
        <v>26.344079999999998</v>
      </c>
      <c r="G359" s="5">
        <f t="shared" si="19"/>
        <v>2.3929999999999998</v>
      </c>
      <c r="H359" s="6">
        <f t="shared" si="20"/>
        <v>11.008809026326787</v>
      </c>
    </row>
    <row r="360" spans="1:8" x14ac:dyDescent="0.3">
      <c r="A360" s="5" t="s">
        <v>444</v>
      </c>
      <c r="B360" s="5" t="s">
        <v>1642</v>
      </c>
      <c r="C360" s="5">
        <v>2393</v>
      </c>
      <c r="D360" s="5" t="s">
        <v>146</v>
      </c>
      <c r="E360" s="5">
        <v>11.2</v>
      </c>
      <c r="F360" s="6">
        <f t="shared" si="18"/>
        <v>26.344079999999998</v>
      </c>
      <c r="G360" s="5">
        <f t="shared" si="19"/>
        <v>2.3929999999999998</v>
      </c>
      <c r="H360" s="6">
        <f t="shared" si="20"/>
        <v>11.008809026326787</v>
      </c>
    </row>
    <row r="361" spans="1:8" x14ac:dyDescent="0.3">
      <c r="A361" s="5" t="s">
        <v>444</v>
      </c>
      <c r="B361" s="5" t="s">
        <v>1642</v>
      </c>
      <c r="C361" s="5">
        <v>2393</v>
      </c>
      <c r="D361" s="5" t="s">
        <v>146</v>
      </c>
      <c r="E361" s="5">
        <v>11.2</v>
      </c>
      <c r="F361" s="6">
        <f t="shared" si="18"/>
        <v>26.344079999999998</v>
      </c>
      <c r="G361" s="5">
        <f t="shared" si="19"/>
        <v>2.3929999999999998</v>
      </c>
      <c r="H361" s="6">
        <f t="shared" si="20"/>
        <v>11.008809026326787</v>
      </c>
    </row>
    <row r="362" spans="1:8" x14ac:dyDescent="0.3">
      <c r="A362" s="5" t="s">
        <v>785</v>
      </c>
      <c r="B362" s="5" t="s">
        <v>2172</v>
      </c>
      <c r="C362" s="5">
        <v>2523</v>
      </c>
      <c r="D362" s="5" t="s">
        <v>460</v>
      </c>
      <c r="E362" s="5">
        <v>12.3</v>
      </c>
      <c r="F362" s="6">
        <f t="shared" si="18"/>
        <v>28.931445</v>
      </c>
      <c r="G362" s="5">
        <f t="shared" si="19"/>
        <v>2.5230000000000001</v>
      </c>
      <c r="H362" s="6">
        <f t="shared" si="20"/>
        <v>11.467080856123662</v>
      </c>
    </row>
    <row r="363" spans="1:8" x14ac:dyDescent="0.3">
      <c r="A363" s="5" t="s">
        <v>785</v>
      </c>
      <c r="B363" s="5" t="s">
        <v>2172</v>
      </c>
      <c r="C363" s="5">
        <v>2523</v>
      </c>
      <c r="D363" s="5" t="s">
        <v>460</v>
      </c>
      <c r="E363" s="5">
        <v>12.3</v>
      </c>
      <c r="F363" s="6">
        <f t="shared" si="18"/>
        <v>28.931445</v>
      </c>
      <c r="G363" s="5">
        <f t="shared" si="19"/>
        <v>2.5230000000000001</v>
      </c>
      <c r="H363" s="6">
        <f t="shared" si="20"/>
        <v>11.467080856123662</v>
      </c>
    </row>
    <row r="364" spans="1:8" x14ac:dyDescent="0.3">
      <c r="A364" s="5" t="s">
        <v>785</v>
      </c>
      <c r="B364" s="5" t="s">
        <v>1243</v>
      </c>
      <c r="C364" s="5">
        <v>2523</v>
      </c>
      <c r="D364" s="5" t="s">
        <v>460</v>
      </c>
      <c r="E364" s="5">
        <v>12.4</v>
      </c>
      <c r="F364" s="6">
        <f t="shared" si="18"/>
        <v>29.16666</v>
      </c>
      <c r="G364" s="5">
        <f t="shared" si="19"/>
        <v>2.5230000000000001</v>
      </c>
      <c r="H364" s="6">
        <f t="shared" si="20"/>
        <v>11.560309155766944</v>
      </c>
    </row>
    <row r="365" spans="1:8" x14ac:dyDescent="0.3">
      <c r="A365" s="5" t="s">
        <v>139</v>
      </c>
      <c r="B365" s="5" t="s">
        <v>2034</v>
      </c>
      <c r="C365" s="5">
        <v>2179</v>
      </c>
      <c r="D365" s="5" t="s">
        <v>460</v>
      </c>
      <c r="E365" s="5">
        <v>10.8</v>
      </c>
      <c r="F365" s="6">
        <f t="shared" si="18"/>
        <v>25.403220000000001</v>
      </c>
      <c r="G365" s="5">
        <f t="shared" si="19"/>
        <v>2.1789999999999998</v>
      </c>
      <c r="H365" s="6">
        <f t="shared" si="20"/>
        <v>11.65820100963745</v>
      </c>
    </row>
    <row r="366" spans="1:8" x14ac:dyDescent="0.3">
      <c r="A366" s="5" t="s">
        <v>139</v>
      </c>
      <c r="B366" s="5" t="s">
        <v>2034</v>
      </c>
      <c r="C366" s="5">
        <v>2179</v>
      </c>
      <c r="D366" s="5" t="s">
        <v>460</v>
      </c>
      <c r="E366" s="5">
        <v>10.8</v>
      </c>
      <c r="F366" s="6">
        <f t="shared" si="18"/>
        <v>25.403220000000001</v>
      </c>
      <c r="G366" s="5">
        <f t="shared" si="19"/>
        <v>2.1789999999999998</v>
      </c>
      <c r="H366" s="6">
        <f t="shared" si="20"/>
        <v>11.65820100963745</v>
      </c>
    </row>
    <row r="367" spans="1:8" x14ac:dyDescent="0.3">
      <c r="A367" s="5" t="s">
        <v>139</v>
      </c>
      <c r="B367" s="5" t="s">
        <v>2034</v>
      </c>
      <c r="C367" s="5">
        <v>2179</v>
      </c>
      <c r="D367" s="5" t="s">
        <v>460</v>
      </c>
      <c r="E367" s="5">
        <v>10.8</v>
      </c>
      <c r="F367" s="6">
        <f t="shared" si="18"/>
        <v>25.403220000000001</v>
      </c>
      <c r="G367" s="5">
        <f t="shared" si="19"/>
        <v>2.1789999999999998</v>
      </c>
      <c r="H367" s="6">
        <f t="shared" si="20"/>
        <v>11.65820100963745</v>
      </c>
    </row>
    <row r="368" spans="1:8" x14ac:dyDescent="0.3">
      <c r="A368" s="5" t="s">
        <v>444</v>
      </c>
      <c r="B368" s="5" t="s">
        <v>1642</v>
      </c>
      <c r="C368" s="5">
        <v>2393</v>
      </c>
      <c r="D368" s="5" t="s">
        <v>460</v>
      </c>
      <c r="E368" s="5">
        <v>12</v>
      </c>
      <c r="F368" s="6">
        <f t="shared" si="18"/>
        <v>28.2258</v>
      </c>
      <c r="G368" s="5">
        <f t="shared" si="19"/>
        <v>2.3929999999999998</v>
      </c>
      <c r="H368" s="6">
        <f t="shared" si="20"/>
        <v>11.795152528207272</v>
      </c>
    </row>
    <row r="369" spans="1:8" x14ac:dyDescent="0.3">
      <c r="A369" s="5" t="s">
        <v>444</v>
      </c>
      <c r="B369" s="5" t="s">
        <v>1642</v>
      </c>
      <c r="C369" s="5">
        <v>2393</v>
      </c>
      <c r="D369" s="5" t="s">
        <v>460</v>
      </c>
      <c r="E369" s="5">
        <v>12</v>
      </c>
      <c r="F369" s="6">
        <f t="shared" si="18"/>
        <v>28.2258</v>
      </c>
      <c r="G369" s="5">
        <f t="shared" si="19"/>
        <v>2.3929999999999998</v>
      </c>
      <c r="H369" s="6">
        <f t="shared" si="20"/>
        <v>11.795152528207272</v>
      </c>
    </row>
    <row r="370" spans="1:8" x14ac:dyDescent="0.3">
      <c r="A370" s="5" t="s">
        <v>444</v>
      </c>
      <c r="B370" s="5" t="s">
        <v>1642</v>
      </c>
      <c r="C370" s="5">
        <v>2393</v>
      </c>
      <c r="D370" s="5" t="s">
        <v>460</v>
      </c>
      <c r="E370" s="5">
        <v>12</v>
      </c>
      <c r="F370" s="6">
        <f t="shared" si="18"/>
        <v>28.2258</v>
      </c>
      <c r="G370" s="5">
        <f t="shared" si="19"/>
        <v>2.3929999999999998</v>
      </c>
      <c r="H370" s="6">
        <f t="shared" si="20"/>
        <v>11.795152528207272</v>
      </c>
    </row>
    <row r="371" spans="1:8" x14ac:dyDescent="0.3">
      <c r="A371" s="5" t="s">
        <v>444</v>
      </c>
      <c r="B371" s="5" t="s">
        <v>1642</v>
      </c>
      <c r="C371" s="5">
        <v>2393</v>
      </c>
      <c r="D371" s="5" t="s">
        <v>460</v>
      </c>
      <c r="E371" s="5">
        <v>12</v>
      </c>
      <c r="F371" s="6">
        <f t="shared" si="18"/>
        <v>28.2258</v>
      </c>
      <c r="G371" s="5">
        <f t="shared" si="19"/>
        <v>2.3929999999999998</v>
      </c>
      <c r="H371" s="6">
        <f t="shared" si="20"/>
        <v>11.795152528207272</v>
      </c>
    </row>
    <row r="372" spans="1:8" x14ac:dyDescent="0.3">
      <c r="A372" s="5" t="s">
        <v>444</v>
      </c>
      <c r="B372" s="5" t="s">
        <v>1642</v>
      </c>
      <c r="C372" s="5">
        <v>2393</v>
      </c>
      <c r="D372" s="5" t="s">
        <v>460</v>
      </c>
      <c r="E372" s="5">
        <v>12</v>
      </c>
      <c r="F372" s="6">
        <f t="shared" si="18"/>
        <v>28.2258</v>
      </c>
      <c r="G372" s="5">
        <f t="shared" si="19"/>
        <v>2.3929999999999998</v>
      </c>
      <c r="H372" s="6">
        <f t="shared" si="20"/>
        <v>11.795152528207272</v>
      </c>
    </row>
    <row r="373" spans="1:8" x14ac:dyDescent="0.3">
      <c r="A373" s="5" t="s">
        <v>444</v>
      </c>
      <c r="B373" s="5" t="s">
        <v>1642</v>
      </c>
      <c r="C373" s="5">
        <v>2393</v>
      </c>
      <c r="D373" s="5" t="s">
        <v>460</v>
      </c>
      <c r="E373" s="5">
        <v>12</v>
      </c>
      <c r="F373" s="6">
        <f t="shared" si="18"/>
        <v>28.2258</v>
      </c>
      <c r="G373" s="5">
        <f t="shared" si="19"/>
        <v>2.3929999999999998</v>
      </c>
      <c r="H373" s="6">
        <f t="shared" si="20"/>
        <v>11.795152528207272</v>
      </c>
    </row>
    <row r="374" spans="1:8" x14ac:dyDescent="0.3">
      <c r="A374" s="5" t="s">
        <v>444</v>
      </c>
      <c r="B374" s="5" t="s">
        <v>1642</v>
      </c>
      <c r="C374" s="5">
        <v>2393</v>
      </c>
      <c r="D374" s="5" t="s">
        <v>460</v>
      </c>
      <c r="E374" s="5">
        <v>12</v>
      </c>
      <c r="F374" s="6">
        <f t="shared" si="18"/>
        <v>28.2258</v>
      </c>
      <c r="G374" s="5">
        <f t="shared" si="19"/>
        <v>2.3929999999999998</v>
      </c>
      <c r="H374" s="6">
        <f t="shared" si="20"/>
        <v>11.795152528207272</v>
      </c>
    </row>
    <row r="375" spans="1:8" x14ac:dyDescent="0.3">
      <c r="A375" s="5" t="s">
        <v>444</v>
      </c>
      <c r="B375" s="5" t="s">
        <v>1642</v>
      </c>
      <c r="C375" s="5">
        <v>2393</v>
      </c>
      <c r="D375" s="5" t="s">
        <v>460</v>
      </c>
      <c r="E375" s="5">
        <v>12</v>
      </c>
      <c r="F375" s="6">
        <f t="shared" si="18"/>
        <v>28.2258</v>
      </c>
      <c r="G375" s="5">
        <f t="shared" si="19"/>
        <v>2.3929999999999998</v>
      </c>
      <c r="H375" s="6">
        <f t="shared" si="20"/>
        <v>11.795152528207272</v>
      </c>
    </row>
    <row r="376" spans="1:8" x14ac:dyDescent="0.3">
      <c r="A376" s="5" t="s">
        <v>785</v>
      </c>
      <c r="B376" s="5" t="s">
        <v>2017</v>
      </c>
      <c r="C376" s="5">
        <v>2179</v>
      </c>
      <c r="D376" s="5" t="s">
        <v>460</v>
      </c>
      <c r="E376" s="5">
        <v>11.4</v>
      </c>
      <c r="F376" s="6">
        <f t="shared" si="18"/>
        <v>26.814510000000002</v>
      </c>
      <c r="G376" s="5">
        <f t="shared" si="19"/>
        <v>2.1789999999999998</v>
      </c>
      <c r="H376" s="6">
        <f t="shared" si="20"/>
        <v>12.305878843506198</v>
      </c>
    </row>
    <row r="377" spans="1:8" x14ac:dyDescent="0.3">
      <c r="A377" s="5" t="s">
        <v>785</v>
      </c>
      <c r="B377" s="5" t="s">
        <v>2017</v>
      </c>
      <c r="C377" s="5">
        <v>2179</v>
      </c>
      <c r="D377" s="5" t="s">
        <v>460</v>
      </c>
      <c r="E377" s="5">
        <v>11.4</v>
      </c>
      <c r="F377" s="6">
        <f t="shared" si="18"/>
        <v>26.814510000000002</v>
      </c>
      <c r="G377" s="5">
        <f t="shared" si="19"/>
        <v>2.1789999999999998</v>
      </c>
      <c r="H377" s="6">
        <f t="shared" si="20"/>
        <v>12.305878843506198</v>
      </c>
    </row>
    <row r="378" spans="1:8" x14ac:dyDescent="0.3">
      <c r="A378" s="5" t="s">
        <v>785</v>
      </c>
      <c r="B378" s="5" t="s">
        <v>2017</v>
      </c>
      <c r="C378" s="5">
        <v>2179</v>
      </c>
      <c r="D378" s="5" t="s">
        <v>460</v>
      </c>
      <c r="E378" s="5">
        <v>11.4</v>
      </c>
      <c r="F378" s="6">
        <f t="shared" si="18"/>
        <v>26.814510000000002</v>
      </c>
      <c r="G378" s="5">
        <f t="shared" si="19"/>
        <v>2.1789999999999998</v>
      </c>
      <c r="H378" s="6">
        <f t="shared" si="20"/>
        <v>12.305878843506198</v>
      </c>
    </row>
    <row r="379" spans="1:8" x14ac:dyDescent="0.3">
      <c r="A379" s="5" t="s">
        <v>785</v>
      </c>
      <c r="B379" s="5" t="s">
        <v>1538</v>
      </c>
      <c r="C379" s="5">
        <v>2179</v>
      </c>
      <c r="D379" s="5" t="s">
        <v>460</v>
      </c>
      <c r="E379" s="5">
        <v>11.5</v>
      </c>
      <c r="F379" s="6">
        <f t="shared" si="18"/>
        <v>27.049724999999999</v>
      </c>
      <c r="G379" s="5">
        <f t="shared" si="19"/>
        <v>2.1789999999999998</v>
      </c>
      <c r="H379" s="6">
        <f t="shared" si="20"/>
        <v>12.413825149150988</v>
      </c>
    </row>
    <row r="380" spans="1:8" x14ac:dyDescent="0.3">
      <c r="A380" s="5" t="s">
        <v>785</v>
      </c>
      <c r="B380" s="5" t="s">
        <v>1538</v>
      </c>
      <c r="C380" s="5">
        <v>2179</v>
      </c>
      <c r="D380" s="5" t="s">
        <v>460</v>
      </c>
      <c r="E380" s="5">
        <v>11.5</v>
      </c>
      <c r="F380" s="6">
        <f t="shared" si="18"/>
        <v>27.049724999999999</v>
      </c>
      <c r="G380" s="5">
        <f t="shared" si="19"/>
        <v>2.1789999999999998</v>
      </c>
      <c r="H380" s="6">
        <f t="shared" si="20"/>
        <v>12.413825149150988</v>
      </c>
    </row>
    <row r="381" spans="1:8" x14ac:dyDescent="0.3">
      <c r="A381" s="5" t="s">
        <v>785</v>
      </c>
      <c r="B381" s="5" t="s">
        <v>1538</v>
      </c>
      <c r="C381" s="5">
        <v>2179</v>
      </c>
      <c r="D381" s="5" t="s">
        <v>460</v>
      </c>
      <c r="E381" s="5">
        <v>11.5</v>
      </c>
      <c r="F381" s="6">
        <f t="shared" si="18"/>
        <v>27.049724999999999</v>
      </c>
      <c r="G381" s="5">
        <f t="shared" si="19"/>
        <v>2.1789999999999998</v>
      </c>
      <c r="H381" s="6">
        <f t="shared" si="20"/>
        <v>12.413825149150988</v>
      </c>
    </row>
    <row r="382" spans="1:8" x14ac:dyDescent="0.3">
      <c r="A382" s="5" t="s">
        <v>785</v>
      </c>
      <c r="B382" s="5" t="s">
        <v>1538</v>
      </c>
      <c r="C382" s="5">
        <v>2179</v>
      </c>
      <c r="D382" s="5" t="s">
        <v>460</v>
      </c>
      <c r="E382" s="5">
        <v>11.5</v>
      </c>
      <c r="F382" s="6">
        <f t="shared" si="18"/>
        <v>27.049724999999999</v>
      </c>
      <c r="G382" s="5">
        <f t="shared" si="19"/>
        <v>2.1789999999999998</v>
      </c>
      <c r="H382" s="6">
        <f t="shared" si="20"/>
        <v>12.413825149150988</v>
      </c>
    </row>
    <row r="383" spans="1:8" x14ac:dyDescent="0.3">
      <c r="A383" s="5" t="s">
        <v>785</v>
      </c>
      <c r="B383" s="5" t="s">
        <v>1538</v>
      </c>
      <c r="C383" s="5">
        <v>2179</v>
      </c>
      <c r="D383" s="5" t="s">
        <v>460</v>
      </c>
      <c r="E383" s="5">
        <v>11.5</v>
      </c>
      <c r="F383" s="6">
        <f t="shared" si="18"/>
        <v>27.049724999999999</v>
      </c>
      <c r="G383" s="5">
        <f t="shared" si="19"/>
        <v>2.1789999999999998</v>
      </c>
      <c r="H383" s="6">
        <f t="shared" si="20"/>
        <v>12.413825149150988</v>
      </c>
    </row>
    <row r="384" spans="1:8" x14ac:dyDescent="0.3">
      <c r="A384" s="5" t="s">
        <v>785</v>
      </c>
      <c r="B384" s="5" t="s">
        <v>1538</v>
      </c>
      <c r="C384" s="5">
        <v>2179</v>
      </c>
      <c r="D384" s="5" t="s">
        <v>460</v>
      </c>
      <c r="E384" s="5">
        <v>11.5</v>
      </c>
      <c r="F384" s="6">
        <f t="shared" si="18"/>
        <v>27.049724999999999</v>
      </c>
      <c r="G384" s="5">
        <f t="shared" si="19"/>
        <v>2.1789999999999998</v>
      </c>
      <c r="H384" s="6">
        <f t="shared" si="20"/>
        <v>12.413825149150988</v>
      </c>
    </row>
    <row r="385" spans="1:8" x14ac:dyDescent="0.3">
      <c r="A385" s="5" t="s">
        <v>444</v>
      </c>
      <c r="B385" s="5" t="s">
        <v>1694</v>
      </c>
      <c r="C385" s="5">
        <v>1798</v>
      </c>
      <c r="D385" s="5" t="s">
        <v>146</v>
      </c>
      <c r="E385" s="5">
        <v>9.5</v>
      </c>
      <c r="F385" s="6">
        <f t="shared" si="18"/>
        <v>22.345424999999999</v>
      </c>
      <c r="G385" s="5">
        <f t="shared" si="19"/>
        <v>1.798</v>
      </c>
      <c r="H385" s="6">
        <f t="shared" si="20"/>
        <v>12.427933815350388</v>
      </c>
    </row>
    <row r="386" spans="1:8" x14ac:dyDescent="0.3">
      <c r="A386" s="5" t="s">
        <v>444</v>
      </c>
      <c r="B386" s="5" t="s">
        <v>1694</v>
      </c>
      <c r="C386" s="5">
        <v>1798</v>
      </c>
      <c r="D386" s="5" t="s">
        <v>146</v>
      </c>
      <c r="E386" s="5">
        <v>9.5</v>
      </c>
      <c r="F386" s="6">
        <f t="shared" ref="F386:F449" si="21">E386*2.35215</f>
        <v>22.345424999999999</v>
      </c>
      <c r="G386" s="5">
        <f t="shared" ref="G386:G449" si="22">C386/1000</f>
        <v>1.798</v>
      </c>
      <c r="H386" s="6">
        <f t="shared" ref="H386:H449" si="23">F386/G386</f>
        <v>12.427933815350388</v>
      </c>
    </row>
    <row r="387" spans="1:8" x14ac:dyDescent="0.3">
      <c r="A387" s="5" t="s">
        <v>444</v>
      </c>
      <c r="B387" s="5" t="s">
        <v>1694</v>
      </c>
      <c r="C387" s="5">
        <v>1798</v>
      </c>
      <c r="D387" s="5" t="s">
        <v>146</v>
      </c>
      <c r="E387" s="5">
        <v>9.5</v>
      </c>
      <c r="F387" s="6">
        <f t="shared" si="21"/>
        <v>22.345424999999999</v>
      </c>
      <c r="G387" s="5">
        <f t="shared" si="22"/>
        <v>1.798</v>
      </c>
      <c r="H387" s="6">
        <f t="shared" si="23"/>
        <v>12.427933815350388</v>
      </c>
    </row>
    <row r="388" spans="1:8" x14ac:dyDescent="0.3">
      <c r="A388" s="5" t="s">
        <v>444</v>
      </c>
      <c r="B388" s="5" t="s">
        <v>1694</v>
      </c>
      <c r="C388" s="5">
        <v>1798</v>
      </c>
      <c r="D388" s="5" t="s">
        <v>146</v>
      </c>
      <c r="E388" s="5">
        <v>9.5</v>
      </c>
      <c r="F388" s="6">
        <f t="shared" si="21"/>
        <v>22.345424999999999</v>
      </c>
      <c r="G388" s="5">
        <f t="shared" si="22"/>
        <v>1.798</v>
      </c>
      <c r="H388" s="6">
        <f t="shared" si="23"/>
        <v>12.427933815350388</v>
      </c>
    </row>
    <row r="389" spans="1:8" x14ac:dyDescent="0.3">
      <c r="A389" s="5" t="s">
        <v>865</v>
      </c>
      <c r="B389" s="5" t="s">
        <v>1722</v>
      </c>
      <c r="C389" s="5">
        <v>1798</v>
      </c>
      <c r="D389" s="5" t="s">
        <v>146</v>
      </c>
      <c r="E389" s="5">
        <v>10.1</v>
      </c>
      <c r="F389" s="6">
        <f t="shared" si="21"/>
        <v>23.756715</v>
      </c>
      <c r="G389" s="5">
        <f t="shared" si="22"/>
        <v>1.798</v>
      </c>
      <c r="H389" s="6">
        <f t="shared" si="23"/>
        <v>13.21285595105673</v>
      </c>
    </row>
    <row r="390" spans="1:8" x14ac:dyDescent="0.3">
      <c r="A390" s="5" t="s">
        <v>865</v>
      </c>
      <c r="B390" s="5" t="s">
        <v>1722</v>
      </c>
      <c r="C390" s="5">
        <v>1798</v>
      </c>
      <c r="D390" s="5" t="s">
        <v>146</v>
      </c>
      <c r="E390" s="5">
        <v>10.1</v>
      </c>
      <c r="F390" s="6">
        <f t="shared" si="21"/>
        <v>23.756715</v>
      </c>
      <c r="G390" s="5">
        <f t="shared" si="22"/>
        <v>1.798</v>
      </c>
      <c r="H390" s="6">
        <f t="shared" si="23"/>
        <v>13.21285595105673</v>
      </c>
    </row>
    <row r="391" spans="1:8" x14ac:dyDescent="0.3">
      <c r="A391" s="5" t="s">
        <v>865</v>
      </c>
      <c r="B391" s="5" t="s">
        <v>1722</v>
      </c>
      <c r="C391" s="5">
        <v>1798</v>
      </c>
      <c r="D391" s="5" t="s">
        <v>146</v>
      </c>
      <c r="E391" s="5">
        <v>10.6</v>
      </c>
      <c r="F391" s="6">
        <f t="shared" si="21"/>
        <v>24.932789999999997</v>
      </c>
      <c r="G391" s="5">
        <f t="shared" si="22"/>
        <v>1.798</v>
      </c>
      <c r="H391" s="6">
        <f t="shared" si="23"/>
        <v>13.866957730812011</v>
      </c>
    </row>
    <row r="392" spans="1:8" x14ac:dyDescent="0.3">
      <c r="A392" s="5" t="s">
        <v>865</v>
      </c>
      <c r="B392" s="5" t="s">
        <v>866</v>
      </c>
      <c r="C392" s="5">
        <v>1798</v>
      </c>
      <c r="D392" s="5" t="s">
        <v>146</v>
      </c>
      <c r="E392" s="5">
        <v>11.3</v>
      </c>
      <c r="F392" s="6">
        <f t="shared" si="21"/>
        <v>26.579295000000002</v>
      </c>
      <c r="G392" s="5">
        <f t="shared" si="22"/>
        <v>1.798</v>
      </c>
      <c r="H392" s="6">
        <f t="shared" si="23"/>
        <v>14.782700222469412</v>
      </c>
    </row>
    <row r="393" spans="1:8" x14ac:dyDescent="0.3">
      <c r="A393" s="5" t="s">
        <v>865</v>
      </c>
      <c r="B393" s="5" t="s">
        <v>1722</v>
      </c>
      <c r="C393" s="5">
        <v>1798</v>
      </c>
      <c r="D393" s="5" t="s">
        <v>146</v>
      </c>
      <c r="E393" s="5">
        <v>11.3</v>
      </c>
      <c r="F393" s="6">
        <f t="shared" si="21"/>
        <v>26.579295000000002</v>
      </c>
      <c r="G393" s="5">
        <f t="shared" si="22"/>
        <v>1.798</v>
      </c>
      <c r="H393" s="6">
        <f t="shared" si="23"/>
        <v>14.782700222469412</v>
      </c>
    </row>
    <row r="394" spans="1:8" x14ac:dyDescent="0.3">
      <c r="A394" s="5" t="s">
        <v>139</v>
      </c>
      <c r="B394" s="5" t="s">
        <v>2034</v>
      </c>
      <c r="C394" s="5">
        <v>2179</v>
      </c>
      <c r="D394" s="5" t="s">
        <v>460</v>
      </c>
      <c r="E394" s="5">
        <v>13.93</v>
      </c>
      <c r="F394" s="6">
        <f t="shared" si="21"/>
        <v>32.765449499999995</v>
      </c>
      <c r="G394" s="5">
        <f t="shared" si="22"/>
        <v>2.1789999999999998</v>
      </c>
      <c r="H394" s="6">
        <f t="shared" si="23"/>
        <v>15.036920376319411</v>
      </c>
    </row>
    <row r="395" spans="1:8" x14ac:dyDescent="0.3">
      <c r="A395" s="5" t="s">
        <v>139</v>
      </c>
      <c r="B395" s="5" t="s">
        <v>1623</v>
      </c>
      <c r="C395" s="5">
        <v>2179</v>
      </c>
      <c r="D395" s="5" t="s">
        <v>460</v>
      </c>
      <c r="E395" s="5">
        <v>14</v>
      </c>
      <c r="F395" s="6">
        <f t="shared" si="21"/>
        <v>32.930099999999996</v>
      </c>
      <c r="G395" s="5">
        <f t="shared" si="22"/>
        <v>2.1789999999999998</v>
      </c>
      <c r="H395" s="6">
        <f t="shared" si="23"/>
        <v>15.112482790270766</v>
      </c>
    </row>
    <row r="396" spans="1:8" x14ac:dyDescent="0.3">
      <c r="A396" s="5" t="s">
        <v>139</v>
      </c>
      <c r="B396" s="5" t="s">
        <v>1623</v>
      </c>
      <c r="C396" s="5">
        <v>2179</v>
      </c>
      <c r="D396" s="5" t="s">
        <v>460</v>
      </c>
      <c r="E396" s="5">
        <v>14</v>
      </c>
      <c r="F396" s="6">
        <f t="shared" si="21"/>
        <v>32.930099999999996</v>
      </c>
      <c r="G396" s="5">
        <f t="shared" si="22"/>
        <v>2.1789999999999998</v>
      </c>
      <c r="H396" s="6">
        <f t="shared" si="23"/>
        <v>15.112482790270766</v>
      </c>
    </row>
    <row r="397" spans="1:8" x14ac:dyDescent="0.3">
      <c r="A397" s="5" t="s">
        <v>139</v>
      </c>
      <c r="B397" s="5" t="s">
        <v>1623</v>
      </c>
      <c r="C397" s="5">
        <v>2179</v>
      </c>
      <c r="D397" s="5" t="s">
        <v>460</v>
      </c>
      <c r="E397" s="5">
        <v>14</v>
      </c>
      <c r="F397" s="6">
        <f t="shared" si="21"/>
        <v>32.930099999999996</v>
      </c>
      <c r="G397" s="5">
        <f t="shared" si="22"/>
        <v>2.1789999999999998</v>
      </c>
      <c r="H397" s="6">
        <f t="shared" si="23"/>
        <v>15.112482790270766</v>
      </c>
    </row>
    <row r="398" spans="1:8" x14ac:dyDescent="0.3">
      <c r="A398" s="5" t="s">
        <v>139</v>
      </c>
      <c r="B398" s="5" t="s">
        <v>1623</v>
      </c>
      <c r="C398" s="5">
        <v>2179</v>
      </c>
      <c r="D398" s="5" t="s">
        <v>460</v>
      </c>
      <c r="E398" s="5">
        <v>14</v>
      </c>
      <c r="F398" s="6">
        <f t="shared" si="21"/>
        <v>32.930099999999996</v>
      </c>
      <c r="G398" s="5">
        <f t="shared" si="22"/>
        <v>2.1789999999999998</v>
      </c>
      <c r="H398" s="6">
        <f t="shared" si="23"/>
        <v>15.112482790270766</v>
      </c>
    </row>
    <row r="399" spans="1:8" x14ac:dyDescent="0.3">
      <c r="A399" s="5" t="s">
        <v>139</v>
      </c>
      <c r="B399" s="5" t="s">
        <v>1623</v>
      </c>
      <c r="C399" s="5">
        <v>2179</v>
      </c>
      <c r="D399" s="5" t="s">
        <v>460</v>
      </c>
      <c r="E399" s="5">
        <v>14</v>
      </c>
      <c r="F399" s="6">
        <f t="shared" si="21"/>
        <v>32.930099999999996</v>
      </c>
      <c r="G399" s="5">
        <f t="shared" si="22"/>
        <v>2.1789999999999998</v>
      </c>
      <c r="H399" s="6">
        <f t="shared" si="23"/>
        <v>15.112482790270766</v>
      </c>
    </row>
    <row r="400" spans="1:8" x14ac:dyDescent="0.3">
      <c r="A400" s="5" t="s">
        <v>139</v>
      </c>
      <c r="B400" s="5" t="s">
        <v>1623</v>
      </c>
      <c r="C400" s="5">
        <v>2179</v>
      </c>
      <c r="D400" s="5" t="s">
        <v>460</v>
      </c>
      <c r="E400" s="5">
        <v>14</v>
      </c>
      <c r="F400" s="6">
        <f t="shared" si="21"/>
        <v>32.930099999999996</v>
      </c>
      <c r="G400" s="5">
        <f t="shared" si="22"/>
        <v>2.1789999999999998</v>
      </c>
      <c r="H400" s="6">
        <f t="shared" si="23"/>
        <v>15.112482790270766</v>
      </c>
    </row>
    <row r="401" spans="1:8" x14ac:dyDescent="0.3">
      <c r="A401" s="5" t="s">
        <v>139</v>
      </c>
      <c r="B401" s="5" t="s">
        <v>1623</v>
      </c>
      <c r="C401" s="5">
        <v>2179</v>
      </c>
      <c r="D401" s="5" t="s">
        <v>460</v>
      </c>
      <c r="E401" s="5">
        <v>14</v>
      </c>
      <c r="F401" s="6">
        <f t="shared" si="21"/>
        <v>32.930099999999996</v>
      </c>
      <c r="G401" s="5">
        <f t="shared" si="22"/>
        <v>2.1789999999999998</v>
      </c>
      <c r="H401" s="6">
        <f t="shared" si="23"/>
        <v>15.112482790270766</v>
      </c>
    </row>
    <row r="402" spans="1:8" x14ac:dyDescent="0.3">
      <c r="A402" s="5" t="s">
        <v>319</v>
      </c>
      <c r="B402" s="5" t="s">
        <v>2059</v>
      </c>
      <c r="C402" s="5">
        <v>1999</v>
      </c>
      <c r="D402" s="5" t="s">
        <v>146</v>
      </c>
      <c r="E402" s="5">
        <v>13.1</v>
      </c>
      <c r="F402" s="6">
        <f t="shared" si="21"/>
        <v>30.813164999999998</v>
      </c>
      <c r="G402" s="5">
        <f t="shared" si="22"/>
        <v>1.9990000000000001</v>
      </c>
      <c r="H402" s="6">
        <f t="shared" si="23"/>
        <v>15.414289644822409</v>
      </c>
    </row>
    <row r="403" spans="1:8" x14ac:dyDescent="0.3">
      <c r="A403" s="5" t="s">
        <v>319</v>
      </c>
      <c r="B403" s="5" t="s">
        <v>2059</v>
      </c>
      <c r="C403" s="5">
        <v>1999</v>
      </c>
      <c r="D403" s="5" t="s">
        <v>146</v>
      </c>
      <c r="E403" s="5">
        <v>13.1</v>
      </c>
      <c r="F403" s="6">
        <f t="shared" si="21"/>
        <v>30.813164999999998</v>
      </c>
      <c r="G403" s="5">
        <f t="shared" si="22"/>
        <v>1.9990000000000001</v>
      </c>
      <c r="H403" s="6">
        <f t="shared" si="23"/>
        <v>15.414289644822409</v>
      </c>
    </row>
    <row r="404" spans="1:8" x14ac:dyDescent="0.3">
      <c r="A404" s="5" t="s">
        <v>319</v>
      </c>
      <c r="B404" s="5" t="s">
        <v>2059</v>
      </c>
      <c r="C404" s="5">
        <v>1999</v>
      </c>
      <c r="D404" s="5" t="s">
        <v>146</v>
      </c>
      <c r="E404" s="5">
        <v>13.1</v>
      </c>
      <c r="F404" s="6">
        <f t="shared" si="21"/>
        <v>30.813164999999998</v>
      </c>
      <c r="G404" s="5">
        <f t="shared" si="22"/>
        <v>1.9990000000000001</v>
      </c>
      <c r="H404" s="6">
        <f t="shared" si="23"/>
        <v>15.414289644822409</v>
      </c>
    </row>
    <row r="405" spans="1:8" x14ac:dyDescent="0.3">
      <c r="A405" s="5" t="s">
        <v>319</v>
      </c>
      <c r="B405" s="5" t="s">
        <v>2059</v>
      </c>
      <c r="C405" s="5">
        <v>1999</v>
      </c>
      <c r="D405" s="5" t="s">
        <v>146</v>
      </c>
      <c r="E405" s="5">
        <v>13.1</v>
      </c>
      <c r="F405" s="6">
        <f t="shared" si="21"/>
        <v>30.813164999999998</v>
      </c>
      <c r="G405" s="5">
        <f t="shared" si="22"/>
        <v>1.9990000000000001</v>
      </c>
      <c r="H405" s="6">
        <f t="shared" si="23"/>
        <v>15.414289644822409</v>
      </c>
    </row>
    <row r="406" spans="1:8" x14ac:dyDescent="0.3">
      <c r="A406" s="5" t="s">
        <v>319</v>
      </c>
      <c r="B406" s="5" t="s">
        <v>2070</v>
      </c>
      <c r="C406" s="5">
        <v>1999</v>
      </c>
      <c r="D406" s="5" t="s">
        <v>146</v>
      </c>
      <c r="E406" s="5">
        <v>13.3</v>
      </c>
      <c r="F406" s="6">
        <f t="shared" si="21"/>
        <v>31.283595000000002</v>
      </c>
      <c r="G406" s="5">
        <f t="shared" si="22"/>
        <v>1.9990000000000001</v>
      </c>
      <c r="H406" s="6">
        <f t="shared" si="23"/>
        <v>15.649622311155579</v>
      </c>
    </row>
    <row r="407" spans="1:8" x14ac:dyDescent="0.3">
      <c r="A407" s="5" t="s">
        <v>319</v>
      </c>
      <c r="B407" s="5" t="s">
        <v>2070</v>
      </c>
      <c r="C407" s="5">
        <v>1999</v>
      </c>
      <c r="D407" s="5" t="s">
        <v>146</v>
      </c>
      <c r="E407" s="5">
        <v>13.3</v>
      </c>
      <c r="F407" s="6">
        <f t="shared" si="21"/>
        <v>31.283595000000002</v>
      </c>
      <c r="G407" s="5">
        <f t="shared" si="22"/>
        <v>1.9990000000000001</v>
      </c>
      <c r="H407" s="6">
        <f t="shared" si="23"/>
        <v>15.649622311155579</v>
      </c>
    </row>
    <row r="408" spans="1:8" x14ac:dyDescent="0.3">
      <c r="A408" s="5" t="s">
        <v>319</v>
      </c>
      <c r="B408" s="5" t="s">
        <v>2070</v>
      </c>
      <c r="C408" s="5">
        <v>1999</v>
      </c>
      <c r="D408" s="5" t="s">
        <v>146</v>
      </c>
      <c r="E408" s="5">
        <v>13.3</v>
      </c>
      <c r="F408" s="6">
        <f t="shared" si="21"/>
        <v>31.283595000000002</v>
      </c>
      <c r="G408" s="5">
        <f t="shared" si="22"/>
        <v>1.9990000000000001</v>
      </c>
      <c r="H408" s="6">
        <f t="shared" si="23"/>
        <v>15.649622311155579</v>
      </c>
    </row>
    <row r="409" spans="1:8" x14ac:dyDescent="0.3">
      <c r="A409" s="5" t="s">
        <v>319</v>
      </c>
      <c r="B409" s="5" t="s">
        <v>2070</v>
      </c>
      <c r="C409" s="5">
        <v>1999</v>
      </c>
      <c r="D409" s="5" t="s">
        <v>146</v>
      </c>
      <c r="E409" s="5">
        <v>13.3</v>
      </c>
      <c r="F409" s="6">
        <f t="shared" si="21"/>
        <v>31.283595000000002</v>
      </c>
      <c r="G409" s="5">
        <f t="shared" si="22"/>
        <v>1.9990000000000001</v>
      </c>
      <c r="H409" s="6">
        <f t="shared" si="23"/>
        <v>15.649622311155579</v>
      </c>
    </row>
    <row r="410" spans="1:8" x14ac:dyDescent="0.3">
      <c r="A410" s="5" t="s">
        <v>193</v>
      </c>
      <c r="B410" s="5" t="s">
        <v>1325</v>
      </c>
      <c r="C410" s="5">
        <v>1498</v>
      </c>
      <c r="D410" s="5" t="s">
        <v>146</v>
      </c>
      <c r="E410" s="5">
        <v>10</v>
      </c>
      <c r="F410" s="6">
        <f t="shared" si="21"/>
        <v>23.5215</v>
      </c>
      <c r="G410" s="5">
        <f t="shared" si="22"/>
        <v>1.498</v>
      </c>
      <c r="H410" s="6">
        <f t="shared" si="23"/>
        <v>15.701935914552736</v>
      </c>
    </row>
    <row r="411" spans="1:8" x14ac:dyDescent="0.3">
      <c r="A411" s="5" t="s">
        <v>193</v>
      </c>
      <c r="B411" s="5" t="s">
        <v>1325</v>
      </c>
      <c r="C411" s="5">
        <v>1498</v>
      </c>
      <c r="D411" s="5" t="s">
        <v>146</v>
      </c>
      <c r="E411" s="5">
        <v>10</v>
      </c>
      <c r="F411" s="6">
        <f t="shared" si="21"/>
        <v>23.5215</v>
      </c>
      <c r="G411" s="5">
        <f t="shared" si="22"/>
        <v>1.498</v>
      </c>
      <c r="H411" s="6">
        <f t="shared" si="23"/>
        <v>15.701935914552736</v>
      </c>
    </row>
    <row r="412" spans="1:8" x14ac:dyDescent="0.3">
      <c r="A412" s="5" t="s">
        <v>193</v>
      </c>
      <c r="B412" s="5" t="s">
        <v>1325</v>
      </c>
      <c r="C412" s="5">
        <v>1498</v>
      </c>
      <c r="D412" s="5" t="s">
        <v>146</v>
      </c>
      <c r="E412" s="5">
        <v>10.199999999999999</v>
      </c>
      <c r="F412" s="6">
        <f t="shared" si="21"/>
        <v>23.991929999999996</v>
      </c>
      <c r="G412" s="5">
        <f t="shared" si="22"/>
        <v>1.498</v>
      </c>
      <c r="H412" s="6">
        <f t="shared" si="23"/>
        <v>16.01597463284379</v>
      </c>
    </row>
    <row r="413" spans="1:8" x14ac:dyDescent="0.3">
      <c r="A413" s="5" t="s">
        <v>785</v>
      </c>
      <c r="B413" s="5" t="s">
        <v>1584</v>
      </c>
      <c r="C413" s="5">
        <v>2179</v>
      </c>
      <c r="D413" s="5" t="s">
        <v>460</v>
      </c>
      <c r="E413" s="5">
        <v>16</v>
      </c>
      <c r="F413" s="6">
        <f t="shared" si="21"/>
        <v>37.634399999999999</v>
      </c>
      <c r="G413" s="5">
        <f t="shared" si="22"/>
        <v>2.1789999999999998</v>
      </c>
      <c r="H413" s="6">
        <f t="shared" si="23"/>
        <v>17.271408903166591</v>
      </c>
    </row>
    <row r="414" spans="1:8" x14ac:dyDescent="0.3">
      <c r="A414" s="5" t="s">
        <v>785</v>
      </c>
      <c r="B414" s="5" t="s">
        <v>1584</v>
      </c>
      <c r="C414" s="5">
        <v>2179</v>
      </c>
      <c r="D414" s="5" t="s">
        <v>460</v>
      </c>
      <c r="E414" s="5">
        <v>16</v>
      </c>
      <c r="F414" s="6">
        <f t="shared" si="21"/>
        <v>37.634399999999999</v>
      </c>
      <c r="G414" s="5">
        <f t="shared" si="22"/>
        <v>2.1789999999999998</v>
      </c>
      <c r="H414" s="6">
        <f t="shared" si="23"/>
        <v>17.271408903166591</v>
      </c>
    </row>
    <row r="415" spans="1:8" x14ac:dyDescent="0.3">
      <c r="A415" s="5" t="s">
        <v>785</v>
      </c>
      <c r="B415" s="5" t="s">
        <v>1584</v>
      </c>
      <c r="C415" s="5">
        <v>2179</v>
      </c>
      <c r="D415" s="5" t="s">
        <v>460</v>
      </c>
      <c r="E415" s="5">
        <v>16</v>
      </c>
      <c r="F415" s="6">
        <f t="shared" si="21"/>
        <v>37.634399999999999</v>
      </c>
      <c r="G415" s="5">
        <f t="shared" si="22"/>
        <v>2.1789999999999998</v>
      </c>
      <c r="H415" s="6">
        <f t="shared" si="23"/>
        <v>17.271408903166591</v>
      </c>
    </row>
    <row r="416" spans="1:8" x14ac:dyDescent="0.3">
      <c r="A416" s="5" t="s">
        <v>785</v>
      </c>
      <c r="B416" s="5" t="s">
        <v>1584</v>
      </c>
      <c r="C416" s="5">
        <v>2179</v>
      </c>
      <c r="D416" s="5" t="s">
        <v>460</v>
      </c>
      <c r="E416" s="5">
        <v>16</v>
      </c>
      <c r="F416" s="6">
        <f t="shared" si="21"/>
        <v>37.634399999999999</v>
      </c>
      <c r="G416" s="5">
        <f t="shared" si="22"/>
        <v>2.1789999999999998</v>
      </c>
      <c r="H416" s="6">
        <f t="shared" si="23"/>
        <v>17.271408903166591</v>
      </c>
    </row>
    <row r="417" spans="1:8" x14ac:dyDescent="0.3">
      <c r="A417" s="5" t="s">
        <v>785</v>
      </c>
      <c r="B417" s="5" t="s">
        <v>1584</v>
      </c>
      <c r="C417" s="5">
        <v>2179</v>
      </c>
      <c r="D417" s="5" t="s">
        <v>460</v>
      </c>
      <c r="E417" s="5">
        <v>16</v>
      </c>
      <c r="F417" s="6">
        <f t="shared" si="21"/>
        <v>37.634399999999999</v>
      </c>
      <c r="G417" s="5">
        <f t="shared" si="22"/>
        <v>2.1789999999999998</v>
      </c>
      <c r="H417" s="6">
        <f t="shared" si="23"/>
        <v>17.271408903166591</v>
      </c>
    </row>
    <row r="418" spans="1:8" x14ac:dyDescent="0.3">
      <c r="A418" s="5" t="s">
        <v>785</v>
      </c>
      <c r="B418" s="5" t="s">
        <v>1584</v>
      </c>
      <c r="C418" s="5">
        <v>2179</v>
      </c>
      <c r="D418" s="5" t="s">
        <v>460</v>
      </c>
      <c r="E418" s="5">
        <v>16</v>
      </c>
      <c r="F418" s="6">
        <f t="shared" si="21"/>
        <v>37.634399999999999</v>
      </c>
      <c r="G418" s="5">
        <f t="shared" si="22"/>
        <v>2.1789999999999998</v>
      </c>
      <c r="H418" s="6">
        <f t="shared" si="23"/>
        <v>17.271408903166591</v>
      </c>
    </row>
    <row r="419" spans="1:8" x14ac:dyDescent="0.3">
      <c r="A419" s="5" t="s">
        <v>785</v>
      </c>
      <c r="B419" s="5" t="s">
        <v>1584</v>
      </c>
      <c r="C419" s="5">
        <v>2179</v>
      </c>
      <c r="D419" s="5" t="s">
        <v>460</v>
      </c>
      <c r="E419" s="5">
        <v>16</v>
      </c>
      <c r="F419" s="6">
        <f t="shared" si="21"/>
        <v>37.634399999999999</v>
      </c>
      <c r="G419" s="5">
        <f t="shared" si="22"/>
        <v>2.1789999999999998</v>
      </c>
      <c r="H419" s="6">
        <f t="shared" si="23"/>
        <v>17.271408903166591</v>
      </c>
    </row>
    <row r="420" spans="1:8" x14ac:dyDescent="0.3">
      <c r="A420" s="5" t="s">
        <v>785</v>
      </c>
      <c r="B420" s="5" t="s">
        <v>1584</v>
      </c>
      <c r="C420" s="5">
        <v>2179</v>
      </c>
      <c r="D420" s="5" t="s">
        <v>460</v>
      </c>
      <c r="E420" s="5">
        <v>16</v>
      </c>
      <c r="F420" s="6">
        <f t="shared" si="21"/>
        <v>37.634399999999999</v>
      </c>
      <c r="G420" s="5">
        <f t="shared" si="22"/>
        <v>2.1789999999999998</v>
      </c>
      <c r="H420" s="6">
        <f t="shared" si="23"/>
        <v>17.271408903166591</v>
      </c>
    </row>
    <row r="421" spans="1:8" x14ac:dyDescent="0.3">
      <c r="A421" s="5" t="s">
        <v>785</v>
      </c>
      <c r="B421" s="5" t="s">
        <v>1584</v>
      </c>
      <c r="C421" s="5">
        <v>2179</v>
      </c>
      <c r="D421" s="5" t="s">
        <v>460</v>
      </c>
      <c r="E421" s="5">
        <v>16</v>
      </c>
      <c r="F421" s="6">
        <f t="shared" si="21"/>
        <v>37.634399999999999</v>
      </c>
      <c r="G421" s="5">
        <f t="shared" si="22"/>
        <v>2.1789999999999998</v>
      </c>
      <c r="H421" s="6">
        <f t="shared" si="23"/>
        <v>17.271408903166591</v>
      </c>
    </row>
    <row r="422" spans="1:8" x14ac:dyDescent="0.3">
      <c r="A422" s="5" t="s">
        <v>785</v>
      </c>
      <c r="B422" s="5" t="s">
        <v>1584</v>
      </c>
      <c r="C422" s="5">
        <v>2179</v>
      </c>
      <c r="D422" s="5" t="s">
        <v>460</v>
      </c>
      <c r="E422" s="5">
        <v>16</v>
      </c>
      <c r="F422" s="6">
        <f t="shared" si="21"/>
        <v>37.634399999999999</v>
      </c>
      <c r="G422" s="5">
        <f t="shared" si="22"/>
        <v>2.1789999999999998</v>
      </c>
      <c r="H422" s="6">
        <f t="shared" si="23"/>
        <v>17.271408903166591</v>
      </c>
    </row>
    <row r="423" spans="1:8" x14ac:dyDescent="0.3">
      <c r="A423" s="5" t="s">
        <v>785</v>
      </c>
      <c r="B423" s="5" t="s">
        <v>1584</v>
      </c>
      <c r="C423" s="5">
        <v>2179</v>
      </c>
      <c r="D423" s="5" t="s">
        <v>460</v>
      </c>
      <c r="E423" s="5">
        <v>16</v>
      </c>
      <c r="F423" s="6">
        <f t="shared" si="21"/>
        <v>37.634399999999999</v>
      </c>
      <c r="G423" s="5">
        <f t="shared" si="22"/>
        <v>2.1789999999999998</v>
      </c>
      <c r="H423" s="6">
        <f t="shared" si="23"/>
        <v>17.271408903166591</v>
      </c>
    </row>
    <row r="424" spans="1:8" x14ac:dyDescent="0.3">
      <c r="A424" s="5" t="s">
        <v>785</v>
      </c>
      <c r="B424" s="5" t="s">
        <v>1584</v>
      </c>
      <c r="C424" s="5">
        <v>2179</v>
      </c>
      <c r="D424" s="5" t="s">
        <v>460</v>
      </c>
      <c r="E424" s="5">
        <v>16</v>
      </c>
      <c r="F424" s="6">
        <f t="shared" si="21"/>
        <v>37.634399999999999</v>
      </c>
      <c r="G424" s="5">
        <f t="shared" si="22"/>
        <v>2.1789999999999998</v>
      </c>
      <c r="H424" s="6">
        <f t="shared" si="23"/>
        <v>17.271408903166591</v>
      </c>
    </row>
    <row r="425" spans="1:8" x14ac:dyDescent="0.3">
      <c r="A425" s="5" t="s">
        <v>785</v>
      </c>
      <c r="B425" s="5" t="s">
        <v>1584</v>
      </c>
      <c r="C425" s="5">
        <v>2179</v>
      </c>
      <c r="D425" s="5" t="s">
        <v>460</v>
      </c>
      <c r="E425" s="5">
        <v>16</v>
      </c>
      <c r="F425" s="6">
        <f t="shared" si="21"/>
        <v>37.634399999999999</v>
      </c>
      <c r="G425" s="5">
        <f t="shared" si="22"/>
        <v>2.1789999999999998</v>
      </c>
      <c r="H425" s="6">
        <f t="shared" si="23"/>
        <v>17.271408903166591</v>
      </c>
    </row>
    <row r="426" spans="1:8" x14ac:dyDescent="0.3">
      <c r="A426" s="5" t="s">
        <v>785</v>
      </c>
      <c r="B426" s="5" t="s">
        <v>1584</v>
      </c>
      <c r="C426" s="5">
        <v>2179</v>
      </c>
      <c r="D426" s="5" t="s">
        <v>460</v>
      </c>
      <c r="E426" s="5">
        <v>16</v>
      </c>
      <c r="F426" s="6">
        <f t="shared" si="21"/>
        <v>37.634399999999999</v>
      </c>
      <c r="G426" s="5">
        <f t="shared" si="22"/>
        <v>2.1789999999999998</v>
      </c>
      <c r="H426" s="6">
        <f t="shared" si="23"/>
        <v>17.271408903166591</v>
      </c>
    </row>
    <row r="427" spans="1:8" x14ac:dyDescent="0.3">
      <c r="A427" s="5" t="s">
        <v>785</v>
      </c>
      <c r="B427" s="5" t="s">
        <v>1584</v>
      </c>
      <c r="C427" s="5">
        <v>2179</v>
      </c>
      <c r="D427" s="5" t="s">
        <v>460</v>
      </c>
      <c r="E427" s="5">
        <v>16</v>
      </c>
      <c r="F427" s="6">
        <f t="shared" si="21"/>
        <v>37.634399999999999</v>
      </c>
      <c r="G427" s="5">
        <f t="shared" si="22"/>
        <v>2.1789999999999998</v>
      </c>
      <c r="H427" s="6">
        <f t="shared" si="23"/>
        <v>17.271408903166591</v>
      </c>
    </row>
    <row r="428" spans="1:8" x14ac:dyDescent="0.3">
      <c r="A428" s="5" t="s">
        <v>785</v>
      </c>
      <c r="B428" s="5" t="s">
        <v>1584</v>
      </c>
      <c r="C428" s="5">
        <v>2179</v>
      </c>
      <c r="D428" s="5" t="s">
        <v>460</v>
      </c>
      <c r="E428" s="5">
        <v>16</v>
      </c>
      <c r="F428" s="6">
        <f t="shared" si="21"/>
        <v>37.634399999999999</v>
      </c>
      <c r="G428" s="5">
        <f t="shared" si="22"/>
        <v>2.1789999999999998</v>
      </c>
      <c r="H428" s="6">
        <f t="shared" si="23"/>
        <v>17.271408903166591</v>
      </c>
    </row>
    <row r="429" spans="1:8" x14ac:dyDescent="0.3">
      <c r="A429" s="5" t="s">
        <v>785</v>
      </c>
      <c r="B429" s="5" t="s">
        <v>1584</v>
      </c>
      <c r="C429" s="5">
        <v>2179</v>
      </c>
      <c r="D429" s="5" t="s">
        <v>460</v>
      </c>
      <c r="E429" s="5">
        <v>16</v>
      </c>
      <c r="F429" s="6">
        <f t="shared" si="21"/>
        <v>37.634399999999999</v>
      </c>
      <c r="G429" s="5">
        <f t="shared" si="22"/>
        <v>2.1789999999999998</v>
      </c>
      <c r="H429" s="6">
        <f t="shared" si="23"/>
        <v>17.271408903166591</v>
      </c>
    </row>
    <row r="430" spans="1:8" x14ac:dyDescent="0.3">
      <c r="A430" s="5" t="s">
        <v>785</v>
      </c>
      <c r="B430" s="5" t="s">
        <v>1584</v>
      </c>
      <c r="C430" s="5">
        <v>2179</v>
      </c>
      <c r="D430" s="5" t="s">
        <v>460</v>
      </c>
      <c r="E430" s="5">
        <v>16</v>
      </c>
      <c r="F430" s="6">
        <f t="shared" si="21"/>
        <v>37.634399999999999</v>
      </c>
      <c r="G430" s="5">
        <f t="shared" si="22"/>
        <v>2.1789999999999998</v>
      </c>
      <c r="H430" s="6">
        <f t="shared" si="23"/>
        <v>17.271408903166591</v>
      </c>
    </row>
    <row r="431" spans="1:8" x14ac:dyDescent="0.3">
      <c r="A431" s="5" t="s">
        <v>785</v>
      </c>
      <c r="B431" s="5" t="s">
        <v>1584</v>
      </c>
      <c r="C431" s="5">
        <v>2179</v>
      </c>
      <c r="D431" s="5" t="s">
        <v>460</v>
      </c>
      <c r="E431" s="5">
        <v>16</v>
      </c>
      <c r="F431" s="6">
        <f t="shared" si="21"/>
        <v>37.634399999999999</v>
      </c>
      <c r="G431" s="5">
        <f t="shared" si="22"/>
        <v>2.1789999999999998</v>
      </c>
      <c r="H431" s="6">
        <f t="shared" si="23"/>
        <v>17.271408903166591</v>
      </c>
    </row>
    <row r="432" spans="1:8" x14ac:dyDescent="0.3">
      <c r="A432" s="5" t="s">
        <v>865</v>
      </c>
      <c r="B432" s="5" t="s">
        <v>1569</v>
      </c>
      <c r="C432" s="5">
        <v>1598</v>
      </c>
      <c r="D432" s="5" t="s">
        <v>146</v>
      </c>
      <c r="E432" s="5">
        <v>12</v>
      </c>
      <c r="F432" s="6">
        <f t="shared" si="21"/>
        <v>28.2258</v>
      </c>
      <c r="G432" s="5">
        <f t="shared" si="22"/>
        <v>1.5980000000000001</v>
      </c>
      <c r="H432" s="6">
        <f t="shared" si="23"/>
        <v>17.663204005006257</v>
      </c>
    </row>
    <row r="433" spans="1:8" x14ac:dyDescent="0.3">
      <c r="A433" s="5" t="s">
        <v>865</v>
      </c>
      <c r="B433" s="5" t="s">
        <v>1569</v>
      </c>
      <c r="C433" s="5">
        <v>1598</v>
      </c>
      <c r="D433" s="5" t="s">
        <v>146</v>
      </c>
      <c r="E433" s="5">
        <v>12</v>
      </c>
      <c r="F433" s="6">
        <f t="shared" si="21"/>
        <v>28.2258</v>
      </c>
      <c r="G433" s="5">
        <f t="shared" si="22"/>
        <v>1.5980000000000001</v>
      </c>
      <c r="H433" s="6">
        <f t="shared" si="23"/>
        <v>17.663204005006257</v>
      </c>
    </row>
    <row r="434" spans="1:8" x14ac:dyDescent="0.3">
      <c r="A434" s="5" t="s">
        <v>865</v>
      </c>
      <c r="B434" s="5" t="s">
        <v>2204</v>
      </c>
      <c r="C434" s="5">
        <v>1598</v>
      </c>
      <c r="D434" s="5" t="s">
        <v>146</v>
      </c>
      <c r="E434" s="5">
        <v>12</v>
      </c>
      <c r="F434" s="6">
        <f t="shared" si="21"/>
        <v>28.2258</v>
      </c>
      <c r="G434" s="5">
        <f t="shared" si="22"/>
        <v>1.5980000000000001</v>
      </c>
      <c r="H434" s="6">
        <f t="shared" si="23"/>
        <v>17.663204005006257</v>
      </c>
    </row>
    <row r="435" spans="1:8" x14ac:dyDescent="0.3">
      <c r="A435" s="5" t="s">
        <v>865</v>
      </c>
      <c r="B435" s="5" t="s">
        <v>2204</v>
      </c>
      <c r="C435" s="5">
        <v>1598</v>
      </c>
      <c r="D435" s="5" t="s">
        <v>146</v>
      </c>
      <c r="E435" s="5">
        <v>12</v>
      </c>
      <c r="F435" s="6">
        <f t="shared" si="21"/>
        <v>28.2258</v>
      </c>
      <c r="G435" s="5">
        <f t="shared" si="22"/>
        <v>1.5980000000000001</v>
      </c>
      <c r="H435" s="6">
        <f t="shared" si="23"/>
        <v>17.663204005006257</v>
      </c>
    </row>
    <row r="436" spans="1:8" x14ac:dyDescent="0.3">
      <c r="A436" s="5" t="s">
        <v>865</v>
      </c>
      <c r="B436" s="5" t="s">
        <v>2204</v>
      </c>
      <c r="C436" s="5">
        <v>1598</v>
      </c>
      <c r="D436" s="5" t="s">
        <v>146</v>
      </c>
      <c r="E436" s="5">
        <v>12</v>
      </c>
      <c r="F436" s="6">
        <f t="shared" si="21"/>
        <v>28.2258</v>
      </c>
      <c r="G436" s="5">
        <f t="shared" si="22"/>
        <v>1.5980000000000001</v>
      </c>
      <c r="H436" s="6">
        <f t="shared" si="23"/>
        <v>17.663204005006257</v>
      </c>
    </row>
    <row r="437" spans="1:8" x14ac:dyDescent="0.3">
      <c r="A437" s="5" t="s">
        <v>865</v>
      </c>
      <c r="B437" s="5" t="s">
        <v>2204</v>
      </c>
      <c r="C437" s="5">
        <v>1598</v>
      </c>
      <c r="D437" s="5" t="s">
        <v>146</v>
      </c>
      <c r="E437" s="5">
        <v>12</v>
      </c>
      <c r="F437" s="6">
        <f t="shared" si="21"/>
        <v>28.2258</v>
      </c>
      <c r="G437" s="5">
        <f t="shared" si="22"/>
        <v>1.5980000000000001</v>
      </c>
      <c r="H437" s="6">
        <f t="shared" si="23"/>
        <v>17.663204005006257</v>
      </c>
    </row>
    <row r="438" spans="1:8" x14ac:dyDescent="0.3">
      <c r="A438" s="5" t="s">
        <v>865</v>
      </c>
      <c r="B438" s="5" t="s">
        <v>2204</v>
      </c>
      <c r="C438" s="5">
        <v>1598</v>
      </c>
      <c r="D438" s="5" t="s">
        <v>146</v>
      </c>
      <c r="E438" s="5">
        <v>12</v>
      </c>
      <c r="F438" s="6">
        <f t="shared" si="21"/>
        <v>28.2258</v>
      </c>
      <c r="G438" s="5">
        <f t="shared" si="22"/>
        <v>1.5980000000000001</v>
      </c>
      <c r="H438" s="6">
        <f t="shared" si="23"/>
        <v>17.663204005006257</v>
      </c>
    </row>
    <row r="439" spans="1:8" x14ac:dyDescent="0.3">
      <c r="A439" s="5" t="s">
        <v>865</v>
      </c>
      <c r="B439" s="5" t="s">
        <v>2204</v>
      </c>
      <c r="C439" s="5">
        <v>1598</v>
      </c>
      <c r="D439" s="5" t="s">
        <v>146</v>
      </c>
      <c r="E439" s="5">
        <v>12</v>
      </c>
      <c r="F439" s="6">
        <f t="shared" si="21"/>
        <v>28.2258</v>
      </c>
      <c r="G439" s="5">
        <f t="shared" si="22"/>
        <v>1.5980000000000001</v>
      </c>
      <c r="H439" s="6">
        <f t="shared" si="23"/>
        <v>17.663204005006257</v>
      </c>
    </row>
    <row r="440" spans="1:8" x14ac:dyDescent="0.3">
      <c r="A440" s="5" t="s">
        <v>865</v>
      </c>
      <c r="B440" s="5" t="s">
        <v>2204</v>
      </c>
      <c r="C440" s="5">
        <v>1598</v>
      </c>
      <c r="D440" s="5" t="s">
        <v>146</v>
      </c>
      <c r="E440" s="5">
        <v>12</v>
      </c>
      <c r="F440" s="6">
        <f t="shared" si="21"/>
        <v>28.2258</v>
      </c>
      <c r="G440" s="5">
        <f t="shared" si="22"/>
        <v>1.5980000000000001</v>
      </c>
      <c r="H440" s="6">
        <f t="shared" si="23"/>
        <v>17.663204005006257</v>
      </c>
    </row>
    <row r="441" spans="1:8" x14ac:dyDescent="0.3">
      <c r="A441" s="5" t="s">
        <v>898</v>
      </c>
      <c r="B441" s="5" t="s">
        <v>2253</v>
      </c>
      <c r="C441" s="5">
        <v>1998</v>
      </c>
      <c r="D441" s="5" t="s">
        <v>146</v>
      </c>
      <c r="E441" s="5">
        <v>15.01</v>
      </c>
      <c r="F441" s="6">
        <f t="shared" si="21"/>
        <v>35.305771499999999</v>
      </c>
      <c r="G441" s="5">
        <f t="shared" si="22"/>
        <v>1.998</v>
      </c>
      <c r="H441" s="6">
        <f t="shared" si="23"/>
        <v>17.670556306306306</v>
      </c>
    </row>
    <row r="442" spans="1:8" x14ac:dyDescent="0.3">
      <c r="A442" s="5" t="s">
        <v>615</v>
      </c>
      <c r="B442" s="5" t="s">
        <v>1427</v>
      </c>
      <c r="C442" s="5">
        <v>1598</v>
      </c>
      <c r="D442" s="5" t="s">
        <v>146</v>
      </c>
      <c r="E442" s="5">
        <v>12.1</v>
      </c>
      <c r="F442" s="6">
        <f t="shared" si="21"/>
        <v>28.461015</v>
      </c>
      <c r="G442" s="5">
        <f t="shared" si="22"/>
        <v>1.5980000000000001</v>
      </c>
      <c r="H442" s="6">
        <f t="shared" si="23"/>
        <v>17.810397371714643</v>
      </c>
    </row>
    <row r="443" spans="1:8" x14ac:dyDescent="0.3">
      <c r="A443" s="5" t="s">
        <v>865</v>
      </c>
      <c r="B443" s="5" t="s">
        <v>866</v>
      </c>
      <c r="C443" s="5">
        <v>1968</v>
      </c>
      <c r="D443" s="5" t="s">
        <v>460</v>
      </c>
      <c r="E443" s="5">
        <v>15.1</v>
      </c>
      <c r="F443" s="6">
        <f t="shared" si="21"/>
        <v>35.517465000000001</v>
      </c>
      <c r="G443" s="5">
        <f t="shared" si="22"/>
        <v>1.968</v>
      </c>
      <c r="H443" s="6">
        <f t="shared" si="23"/>
        <v>18.04749237804878</v>
      </c>
    </row>
    <row r="444" spans="1:8" x14ac:dyDescent="0.3">
      <c r="A444" s="5" t="s">
        <v>865</v>
      </c>
      <c r="B444" s="5" t="s">
        <v>890</v>
      </c>
      <c r="C444" s="5">
        <v>1968</v>
      </c>
      <c r="D444" s="5" t="s">
        <v>460</v>
      </c>
      <c r="E444" s="5">
        <v>15.1</v>
      </c>
      <c r="F444" s="6">
        <f t="shared" si="21"/>
        <v>35.517465000000001</v>
      </c>
      <c r="G444" s="5">
        <f t="shared" si="22"/>
        <v>1.968</v>
      </c>
      <c r="H444" s="6">
        <f t="shared" si="23"/>
        <v>18.04749237804878</v>
      </c>
    </row>
    <row r="445" spans="1:8" x14ac:dyDescent="0.3">
      <c r="A445" s="5" t="s">
        <v>865</v>
      </c>
      <c r="B445" s="5" t="s">
        <v>890</v>
      </c>
      <c r="C445" s="5">
        <v>1968</v>
      </c>
      <c r="D445" s="5" t="s">
        <v>460</v>
      </c>
      <c r="E445" s="5">
        <v>15.1</v>
      </c>
      <c r="F445" s="6">
        <f t="shared" si="21"/>
        <v>35.517465000000001</v>
      </c>
      <c r="G445" s="5">
        <f t="shared" si="22"/>
        <v>1.968</v>
      </c>
      <c r="H445" s="6">
        <f t="shared" si="23"/>
        <v>18.04749237804878</v>
      </c>
    </row>
    <row r="446" spans="1:8" x14ac:dyDescent="0.3">
      <c r="A446" s="5" t="s">
        <v>865</v>
      </c>
      <c r="B446" s="5" t="s">
        <v>890</v>
      </c>
      <c r="C446" s="5">
        <v>1968</v>
      </c>
      <c r="D446" s="5" t="s">
        <v>460</v>
      </c>
      <c r="E446" s="5">
        <v>15.1</v>
      </c>
      <c r="F446" s="6">
        <f t="shared" si="21"/>
        <v>35.517465000000001</v>
      </c>
      <c r="G446" s="5">
        <f t="shared" si="22"/>
        <v>1.968</v>
      </c>
      <c r="H446" s="6">
        <f t="shared" si="23"/>
        <v>18.04749237804878</v>
      </c>
    </row>
    <row r="447" spans="1:8" x14ac:dyDescent="0.3">
      <c r="A447" s="5" t="s">
        <v>865</v>
      </c>
      <c r="B447" s="5" t="s">
        <v>1722</v>
      </c>
      <c r="C447" s="5">
        <v>1968</v>
      </c>
      <c r="D447" s="5" t="s">
        <v>460</v>
      </c>
      <c r="E447" s="5">
        <v>15.1</v>
      </c>
      <c r="F447" s="6">
        <f t="shared" si="21"/>
        <v>35.517465000000001</v>
      </c>
      <c r="G447" s="5">
        <f t="shared" si="22"/>
        <v>1.968</v>
      </c>
      <c r="H447" s="6">
        <f t="shared" si="23"/>
        <v>18.04749237804878</v>
      </c>
    </row>
    <row r="448" spans="1:8" x14ac:dyDescent="0.3">
      <c r="A448" s="5" t="s">
        <v>865</v>
      </c>
      <c r="B448" s="5" t="s">
        <v>1722</v>
      </c>
      <c r="C448" s="5">
        <v>1968</v>
      </c>
      <c r="D448" s="5" t="s">
        <v>460</v>
      </c>
      <c r="E448" s="5">
        <v>15.1</v>
      </c>
      <c r="F448" s="6">
        <f t="shared" si="21"/>
        <v>35.517465000000001</v>
      </c>
      <c r="G448" s="5">
        <f t="shared" si="22"/>
        <v>1.968</v>
      </c>
      <c r="H448" s="6">
        <f t="shared" si="23"/>
        <v>18.04749237804878</v>
      </c>
    </row>
    <row r="449" spans="1:8" x14ac:dyDescent="0.3">
      <c r="A449" s="5" t="s">
        <v>865</v>
      </c>
      <c r="B449" s="5" t="s">
        <v>1722</v>
      </c>
      <c r="C449" s="5">
        <v>1968</v>
      </c>
      <c r="D449" s="5" t="s">
        <v>460</v>
      </c>
      <c r="E449" s="5">
        <v>15.1</v>
      </c>
      <c r="F449" s="6">
        <f t="shared" si="21"/>
        <v>35.517465000000001</v>
      </c>
      <c r="G449" s="5">
        <f t="shared" si="22"/>
        <v>1.968</v>
      </c>
      <c r="H449" s="6">
        <f t="shared" si="23"/>
        <v>18.04749237804878</v>
      </c>
    </row>
    <row r="450" spans="1:8" x14ac:dyDescent="0.3">
      <c r="A450" s="5" t="s">
        <v>235</v>
      </c>
      <c r="B450" s="5" t="s">
        <v>1163</v>
      </c>
      <c r="C450" s="5">
        <v>1298</v>
      </c>
      <c r="D450" s="5" t="s">
        <v>146</v>
      </c>
      <c r="E450" s="5">
        <v>10.199999999999999</v>
      </c>
      <c r="F450" s="6">
        <f t="shared" ref="F450:F513" si="24">E450*2.35215</f>
        <v>23.991929999999996</v>
      </c>
      <c r="G450" s="5">
        <f t="shared" ref="G450:G513" si="25">C450/1000</f>
        <v>1.298</v>
      </c>
      <c r="H450" s="6">
        <f t="shared" ref="H450:H513" si="26">F450/G450</f>
        <v>18.48376733436055</v>
      </c>
    </row>
    <row r="451" spans="1:8" x14ac:dyDescent="0.3">
      <c r="A451" s="5" t="s">
        <v>235</v>
      </c>
      <c r="B451" s="5" t="s">
        <v>1163</v>
      </c>
      <c r="C451" s="5">
        <v>1298</v>
      </c>
      <c r="D451" s="5" t="s">
        <v>146</v>
      </c>
      <c r="E451" s="5">
        <v>10.199999999999999</v>
      </c>
      <c r="F451" s="6">
        <f t="shared" si="24"/>
        <v>23.991929999999996</v>
      </c>
      <c r="G451" s="5">
        <f t="shared" si="25"/>
        <v>1.298</v>
      </c>
      <c r="H451" s="6">
        <f t="shared" si="26"/>
        <v>18.48376733436055</v>
      </c>
    </row>
    <row r="452" spans="1:8" x14ac:dyDescent="0.3">
      <c r="A452" s="5" t="s">
        <v>898</v>
      </c>
      <c r="B452" s="5" t="s">
        <v>1800</v>
      </c>
      <c r="C452" s="5">
        <v>1998</v>
      </c>
      <c r="D452" s="5" t="s">
        <v>146</v>
      </c>
      <c r="E452" s="5">
        <v>15.71</v>
      </c>
      <c r="F452" s="6">
        <f t="shared" si="24"/>
        <v>36.952276500000004</v>
      </c>
      <c r="G452" s="5">
        <f t="shared" si="25"/>
        <v>1.998</v>
      </c>
      <c r="H452" s="6">
        <f t="shared" si="26"/>
        <v>18.494632882882886</v>
      </c>
    </row>
    <row r="453" spans="1:8" x14ac:dyDescent="0.3">
      <c r="A453" s="5" t="s">
        <v>898</v>
      </c>
      <c r="B453" s="5" t="s">
        <v>899</v>
      </c>
      <c r="C453" s="5">
        <v>1998</v>
      </c>
      <c r="D453" s="5" t="s">
        <v>146</v>
      </c>
      <c r="E453" s="5">
        <v>16</v>
      </c>
      <c r="F453" s="6">
        <f t="shared" si="24"/>
        <v>37.634399999999999</v>
      </c>
      <c r="G453" s="5">
        <f t="shared" si="25"/>
        <v>1.998</v>
      </c>
      <c r="H453" s="6">
        <f t="shared" si="26"/>
        <v>18.836036036036035</v>
      </c>
    </row>
    <row r="454" spans="1:8" x14ac:dyDescent="0.3">
      <c r="A454" s="5" t="s">
        <v>898</v>
      </c>
      <c r="B454" s="5" t="s">
        <v>899</v>
      </c>
      <c r="C454" s="5">
        <v>1995</v>
      </c>
      <c r="D454" s="5" t="s">
        <v>460</v>
      </c>
      <c r="E454" s="5">
        <v>16</v>
      </c>
      <c r="F454" s="6">
        <f t="shared" si="24"/>
        <v>37.634399999999999</v>
      </c>
      <c r="G454" s="5">
        <f t="shared" si="25"/>
        <v>1.9950000000000001</v>
      </c>
      <c r="H454" s="6">
        <f t="shared" si="26"/>
        <v>18.864360902255637</v>
      </c>
    </row>
    <row r="455" spans="1:8" x14ac:dyDescent="0.3">
      <c r="A455" s="5" t="s">
        <v>898</v>
      </c>
      <c r="B455" s="5" t="s">
        <v>899</v>
      </c>
      <c r="C455" s="5">
        <v>1995</v>
      </c>
      <c r="D455" s="5" t="s">
        <v>460</v>
      </c>
      <c r="E455" s="5">
        <v>16</v>
      </c>
      <c r="F455" s="6">
        <f t="shared" si="24"/>
        <v>37.634399999999999</v>
      </c>
      <c r="G455" s="5">
        <f t="shared" si="25"/>
        <v>1.9950000000000001</v>
      </c>
      <c r="H455" s="6">
        <f t="shared" si="26"/>
        <v>18.864360902255637</v>
      </c>
    </row>
    <row r="456" spans="1:8" x14ac:dyDescent="0.3">
      <c r="A456" s="5" t="s">
        <v>319</v>
      </c>
      <c r="B456" s="5" t="s">
        <v>2070</v>
      </c>
      <c r="C456" s="5">
        <v>1995</v>
      </c>
      <c r="D456" s="5" t="s">
        <v>460</v>
      </c>
      <c r="E456" s="5">
        <v>16.38</v>
      </c>
      <c r="F456" s="6">
        <f t="shared" si="24"/>
        <v>38.528216999999998</v>
      </c>
      <c r="G456" s="5">
        <f t="shared" si="25"/>
        <v>1.9950000000000001</v>
      </c>
      <c r="H456" s="6">
        <f t="shared" si="26"/>
        <v>19.31238947368421</v>
      </c>
    </row>
    <row r="457" spans="1:8" x14ac:dyDescent="0.3">
      <c r="A457" s="5" t="s">
        <v>319</v>
      </c>
      <c r="B457" s="5" t="s">
        <v>2070</v>
      </c>
      <c r="C457" s="5">
        <v>1995</v>
      </c>
      <c r="D457" s="5" t="s">
        <v>460</v>
      </c>
      <c r="E457" s="5">
        <v>16.38</v>
      </c>
      <c r="F457" s="6">
        <f t="shared" si="24"/>
        <v>38.528216999999998</v>
      </c>
      <c r="G457" s="5">
        <f t="shared" si="25"/>
        <v>1.9950000000000001</v>
      </c>
      <c r="H457" s="6">
        <f t="shared" si="26"/>
        <v>19.31238947368421</v>
      </c>
    </row>
    <row r="458" spans="1:8" x14ac:dyDescent="0.3">
      <c r="A458" s="5" t="s">
        <v>319</v>
      </c>
      <c r="B458" s="5" t="s">
        <v>2070</v>
      </c>
      <c r="C458" s="5">
        <v>1995</v>
      </c>
      <c r="D458" s="5" t="s">
        <v>460</v>
      </c>
      <c r="E458" s="5">
        <v>16.38</v>
      </c>
      <c r="F458" s="6">
        <f t="shared" si="24"/>
        <v>38.528216999999998</v>
      </c>
      <c r="G458" s="5">
        <f t="shared" si="25"/>
        <v>1.9950000000000001</v>
      </c>
      <c r="H458" s="6">
        <f t="shared" si="26"/>
        <v>19.31238947368421</v>
      </c>
    </row>
    <row r="459" spans="1:8" x14ac:dyDescent="0.3">
      <c r="A459" s="5" t="s">
        <v>319</v>
      </c>
      <c r="B459" s="5" t="s">
        <v>2070</v>
      </c>
      <c r="C459" s="5">
        <v>1995</v>
      </c>
      <c r="D459" s="5" t="s">
        <v>460</v>
      </c>
      <c r="E459" s="5">
        <v>16.38</v>
      </c>
      <c r="F459" s="6">
        <f t="shared" si="24"/>
        <v>38.528216999999998</v>
      </c>
      <c r="G459" s="5">
        <f t="shared" si="25"/>
        <v>1.9950000000000001</v>
      </c>
      <c r="H459" s="6">
        <f t="shared" si="26"/>
        <v>19.31238947368421</v>
      </c>
    </row>
    <row r="460" spans="1:8" x14ac:dyDescent="0.3">
      <c r="A460" s="5" t="s">
        <v>785</v>
      </c>
      <c r="B460" s="5" t="s">
        <v>1243</v>
      </c>
      <c r="C460" s="5">
        <v>1493</v>
      </c>
      <c r="D460" s="5" t="s">
        <v>460</v>
      </c>
      <c r="E460" s="5">
        <v>12.4</v>
      </c>
      <c r="F460" s="6">
        <f t="shared" si="24"/>
        <v>29.16666</v>
      </c>
      <c r="G460" s="5">
        <f t="shared" si="25"/>
        <v>1.4930000000000001</v>
      </c>
      <c r="H460" s="6">
        <f t="shared" si="26"/>
        <v>19.535606162089749</v>
      </c>
    </row>
    <row r="461" spans="1:8" x14ac:dyDescent="0.3">
      <c r="A461" s="5" t="s">
        <v>785</v>
      </c>
      <c r="B461" s="5" t="s">
        <v>1243</v>
      </c>
      <c r="C461" s="5">
        <v>1493</v>
      </c>
      <c r="D461" s="5" t="s">
        <v>460</v>
      </c>
      <c r="E461" s="5">
        <v>12.4</v>
      </c>
      <c r="F461" s="6">
        <f t="shared" si="24"/>
        <v>29.16666</v>
      </c>
      <c r="G461" s="5">
        <f t="shared" si="25"/>
        <v>1.4930000000000001</v>
      </c>
      <c r="H461" s="6">
        <f t="shared" si="26"/>
        <v>19.535606162089749</v>
      </c>
    </row>
    <row r="462" spans="1:8" x14ac:dyDescent="0.3">
      <c r="A462" s="5" t="s">
        <v>785</v>
      </c>
      <c r="B462" s="5" t="s">
        <v>1243</v>
      </c>
      <c r="C462" s="5">
        <v>1493</v>
      </c>
      <c r="D462" s="5" t="s">
        <v>460</v>
      </c>
      <c r="E462" s="5">
        <v>12.4</v>
      </c>
      <c r="F462" s="6">
        <f t="shared" si="24"/>
        <v>29.16666</v>
      </c>
      <c r="G462" s="5">
        <f t="shared" si="25"/>
        <v>1.4930000000000001</v>
      </c>
      <c r="H462" s="6">
        <f t="shared" si="26"/>
        <v>19.535606162089749</v>
      </c>
    </row>
    <row r="463" spans="1:8" x14ac:dyDescent="0.3">
      <c r="A463" s="5" t="s">
        <v>785</v>
      </c>
      <c r="B463" s="5" t="s">
        <v>1243</v>
      </c>
      <c r="C463" s="5">
        <v>1493</v>
      </c>
      <c r="D463" s="5" t="s">
        <v>460</v>
      </c>
      <c r="E463" s="5">
        <v>12.4</v>
      </c>
      <c r="F463" s="6">
        <f t="shared" si="24"/>
        <v>29.16666</v>
      </c>
      <c r="G463" s="5">
        <f t="shared" si="25"/>
        <v>1.4930000000000001</v>
      </c>
      <c r="H463" s="6">
        <f t="shared" si="26"/>
        <v>19.535606162089749</v>
      </c>
    </row>
    <row r="464" spans="1:8" x14ac:dyDescent="0.3">
      <c r="A464" s="5" t="s">
        <v>444</v>
      </c>
      <c r="B464" s="5" t="s">
        <v>2110</v>
      </c>
      <c r="C464" s="5">
        <v>1798</v>
      </c>
      <c r="D464" s="5" t="s">
        <v>1004</v>
      </c>
      <c r="E464" s="5">
        <v>15.1</v>
      </c>
      <c r="F464" s="6">
        <f t="shared" si="24"/>
        <v>35.517465000000001</v>
      </c>
      <c r="G464" s="5">
        <f t="shared" si="25"/>
        <v>1.798</v>
      </c>
      <c r="H464" s="6">
        <f t="shared" si="26"/>
        <v>19.753873748609568</v>
      </c>
    </row>
    <row r="465" spans="1:8" x14ac:dyDescent="0.3">
      <c r="A465" s="5" t="s">
        <v>785</v>
      </c>
      <c r="B465" s="5" t="s">
        <v>1513</v>
      </c>
      <c r="C465" s="5">
        <v>2179</v>
      </c>
      <c r="D465" s="5" t="s">
        <v>460</v>
      </c>
      <c r="E465" s="5">
        <v>18.489999999999998</v>
      </c>
      <c r="F465" s="6">
        <f t="shared" si="24"/>
        <v>43.491253499999999</v>
      </c>
      <c r="G465" s="5">
        <f t="shared" si="25"/>
        <v>2.1789999999999998</v>
      </c>
      <c r="H465" s="6">
        <f t="shared" si="26"/>
        <v>19.959271913721892</v>
      </c>
    </row>
    <row r="466" spans="1:8" x14ac:dyDescent="0.3">
      <c r="A466" s="5" t="s">
        <v>785</v>
      </c>
      <c r="B466" s="5" t="s">
        <v>1513</v>
      </c>
      <c r="C466" s="5">
        <v>2179</v>
      </c>
      <c r="D466" s="5" t="s">
        <v>460</v>
      </c>
      <c r="E466" s="5">
        <v>18.489999999999998</v>
      </c>
      <c r="F466" s="6">
        <f t="shared" si="24"/>
        <v>43.491253499999999</v>
      </c>
      <c r="G466" s="5">
        <f t="shared" si="25"/>
        <v>2.1789999999999998</v>
      </c>
      <c r="H466" s="6">
        <f t="shared" si="26"/>
        <v>19.959271913721892</v>
      </c>
    </row>
    <row r="467" spans="1:8" x14ac:dyDescent="0.3">
      <c r="A467" s="5" t="s">
        <v>785</v>
      </c>
      <c r="B467" s="5" t="s">
        <v>1513</v>
      </c>
      <c r="C467" s="5">
        <v>2179</v>
      </c>
      <c r="D467" s="5" t="s">
        <v>460</v>
      </c>
      <c r="E467" s="5">
        <v>18.489999999999998</v>
      </c>
      <c r="F467" s="6">
        <f t="shared" si="24"/>
        <v>43.491253499999999</v>
      </c>
      <c r="G467" s="5">
        <f t="shared" si="25"/>
        <v>2.1789999999999998</v>
      </c>
      <c r="H467" s="6">
        <f t="shared" si="26"/>
        <v>19.959271913721892</v>
      </c>
    </row>
    <row r="468" spans="1:8" x14ac:dyDescent="0.3">
      <c r="A468" s="5" t="s">
        <v>785</v>
      </c>
      <c r="B468" s="5" t="s">
        <v>2347</v>
      </c>
      <c r="C468" s="5">
        <v>1493</v>
      </c>
      <c r="D468" s="5" t="s">
        <v>460</v>
      </c>
      <c r="E468" s="5">
        <v>12.8</v>
      </c>
      <c r="F468" s="6">
        <f t="shared" si="24"/>
        <v>30.107520000000001</v>
      </c>
      <c r="G468" s="5">
        <f t="shared" si="25"/>
        <v>1.4930000000000001</v>
      </c>
      <c r="H468" s="6">
        <f t="shared" si="26"/>
        <v>20.165787006028129</v>
      </c>
    </row>
    <row r="469" spans="1:8" x14ac:dyDescent="0.3">
      <c r="A469" s="5" t="s">
        <v>785</v>
      </c>
      <c r="B469" s="5" t="s">
        <v>2347</v>
      </c>
      <c r="C469" s="5">
        <v>1493</v>
      </c>
      <c r="D469" s="5" t="s">
        <v>460</v>
      </c>
      <c r="E469" s="5">
        <v>12.8</v>
      </c>
      <c r="F469" s="6">
        <f t="shared" si="24"/>
        <v>30.107520000000001</v>
      </c>
      <c r="G469" s="5">
        <f t="shared" si="25"/>
        <v>1.4930000000000001</v>
      </c>
      <c r="H469" s="6">
        <f t="shared" si="26"/>
        <v>20.165787006028129</v>
      </c>
    </row>
    <row r="470" spans="1:8" x14ac:dyDescent="0.3">
      <c r="A470" s="5" t="s">
        <v>319</v>
      </c>
      <c r="B470" s="5" t="s">
        <v>1356</v>
      </c>
      <c r="C470" s="5">
        <v>1582</v>
      </c>
      <c r="D470" s="5" t="s">
        <v>460</v>
      </c>
      <c r="E470" s="5">
        <v>14</v>
      </c>
      <c r="F470" s="6">
        <f t="shared" si="24"/>
        <v>32.930099999999996</v>
      </c>
      <c r="G470" s="5">
        <f t="shared" si="25"/>
        <v>1.5820000000000001</v>
      </c>
      <c r="H470" s="6">
        <f t="shared" si="26"/>
        <v>20.815486725663714</v>
      </c>
    </row>
    <row r="471" spans="1:8" x14ac:dyDescent="0.3">
      <c r="A471" s="5" t="s">
        <v>319</v>
      </c>
      <c r="B471" s="5" t="s">
        <v>1356</v>
      </c>
      <c r="C471" s="5">
        <v>1582</v>
      </c>
      <c r="D471" s="5" t="s">
        <v>460</v>
      </c>
      <c r="E471" s="5">
        <v>14</v>
      </c>
      <c r="F471" s="6">
        <f t="shared" si="24"/>
        <v>32.930099999999996</v>
      </c>
      <c r="G471" s="5">
        <f t="shared" si="25"/>
        <v>1.5820000000000001</v>
      </c>
      <c r="H471" s="6">
        <f t="shared" si="26"/>
        <v>20.815486725663714</v>
      </c>
    </row>
    <row r="472" spans="1:8" x14ac:dyDescent="0.3">
      <c r="A472" s="5" t="s">
        <v>898</v>
      </c>
      <c r="B472" s="5" t="s">
        <v>1800</v>
      </c>
      <c r="C472" s="5">
        <v>1995</v>
      </c>
      <c r="D472" s="5" t="s">
        <v>460</v>
      </c>
      <c r="E472" s="5">
        <v>18</v>
      </c>
      <c r="F472" s="6">
        <f t="shared" si="24"/>
        <v>42.338700000000003</v>
      </c>
      <c r="G472" s="5">
        <f t="shared" si="25"/>
        <v>1.9950000000000001</v>
      </c>
      <c r="H472" s="6">
        <f t="shared" si="26"/>
        <v>21.222406015037595</v>
      </c>
    </row>
    <row r="473" spans="1:8" x14ac:dyDescent="0.3">
      <c r="A473" s="5" t="s">
        <v>898</v>
      </c>
      <c r="B473" s="5" t="s">
        <v>1800</v>
      </c>
      <c r="C473" s="5">
        <v>1995</v>
      </c>
      <c r="D473" s="5" t="s">
        <v>460</v>
      </c>
      <c r="E473" s="5">
        <v>18</v>
      </c>
      <c r="F473" s="6">
        <f t="shared" si="24"/>
        <v>42.338700000000003</v>
      </c>
      <c r="G473" s="5">
        <f t="shared" si="25"/>
        <v>1.9950000000000001</v>
      </c>
      <c r="H473" s="6">
        <f t="shared" si="26"/>
        <v>21.222406015037595</v>
      </c>
    </row>
    <row r="474" spans="1:8" x14ac:dyDescent="0.3">
      <c r="A474" s="5" t="s">
        <v>898</v>
      </c>
      <c r="B474" s="5" t="s">
        <v>1800</v>
      </c>
      <c r="C474" s="5">
        <v>1995</v>
      </c>
      <c r="D474" s="5" t="s">
        <v>460</v>
      </c>
      <c r="E474" s="5">
        <v>18</v>
      </c>
      <c r="F474" s="6">
        <f t="shared" si="24"/>
        <v>42.338700000000003</v>
      </c>
      <c r="G474" s="5">
        <f t="shared" si="25"/>
        <v>1.9950000000000001</v>
      </c>
      <c r="H474" s="6">
        <f t="shared" si="26"/>
        <v>21.222406015037595</v>
      </c>
    </row>
    <row r="475" spans="1:8" x14ac:dyDescent="0.3">
      <c r="A475" s="5" t="s">
        <v>444</v>
      </c>
      <c r="B475" s="5" t="s">
        <v>765</v>
      </c>
      <c r="C475" s="5">
        <v>1496</v>
      </c>
      <c r="D475" s="5" t="s">
        <v>146</v>
      </c>
      <c r="E475" s="5">
        <v>13.6</v>
      </c>
      <c r="F475" s="6">
        <f t="shared" si="24"/>
        <v>31.989239999999999</v>
      </c>
      <c r="G475" s="5">
        <f t="shared" si="25"/>
        <v>1.496</v>
      </c>
      <c r="H475" s="6">
        <f t="shared" si="26"/>
        <v>21.383181818181818</v>
      </c>
    </row>
    <row r="476" spans="1:8" x14ac:dyDescent="0.3">
      <c r="A476" s="5" t="s">
        <v>444</v>
      </c>
      <c r="B476" s="5" t="s">
        <v>765</v>
      </c>
      <c r="C476" s="5">
        <v>1496</v>
      </c>
      <c r="D476" s="5" t="s">
        <v>146</v>
      </c>
      <c r="E476" s="5">
        <v>13.6</v>
      </c>
      <c r="F476" s="6">
        <f t="shared" si="24"/>
        <v>31.989239999999999</v>
      </c>
      <c r="G476" s="5">
        <f t="shared" si="25"/>
        <v>1.496</v>
      </c>
      <c r="H476" s="6">
        <f t="shared" si="26"/>
        <v>21.383181818181818</v>
      </c>
    </row>
    <row r="477" spans="1:8" x14ac:dyDescent="0.3">
      <c r="A477" s="5" t="s">
        <v>444</v>
      </c>
      <c r="B477" s="5" t="s">
        <v>765</v>
      </c>
      <c r="C477" s="5">
        <v>1496</v>
      </c>
      <c r="D477" s="5" t="s">
        <v>146</v>
      </c>
      <c r="E477" s="5">
        <v>13.6</v>
      </c>
      <c r="F477" s="6">
        <f t="shared" si="24"/>
        <v>31.989239999999999</v>
      </c>
      <c r="G477" s="5">
        <f t="shared" si="25"/>
        <v>1.496</v>
      </c>
      <c r="H477" s="6">
        <f t="shared" si="26"/>
        <v>21.383181818181818</v>
      </c>
    </row>
    <row r="478" spans="1:8" x14ac:dyDescent="0.3">
      <c r="A478" s="5" t="s">
        <v>444</v>
      </c>
      <c r="B478" s="5" t="s">
        <v>765</v>
      </c>
      <c r="C478" s="5">
        <v>1496</v>
      </c>
      <c r="D478" s="5" t="s">
        <v>146</v>
      </c>
      <c r="E478" s="5">
        <v>13.6</v>
      </c>
      <c r="F478" s="6">
        <f t="shared" si="24"/>
        <v>31.989239999999999</v>
      </c>
      <c r="G478" s="5">
        <f t="shared" si="25"/>
        <v>1.496</v>
      </c>
      <c r="H478" s="6">
        <f t="shared" si="26"/>
        <v>21.383181818181818</v>
      </c>
    </row>
    <row r="479" spans="1:8" x14ac:dyDescent="0.3">
      <c r="A479" s="5" t="s">
        <v>444</v>
      </c>
      <c r="B479" s="5" t="s">
        <v>765</v>
      </c>
      <c r="C479" s="5">
        <v>1496</v>
      </c>
      <c r="D479" s="5" t="s">
        <v>146</v>
      </c>
      <c r="E479" s="5">
        <v>13.6</v>
      </c>
      <c r="F479" s="6">
        <f t="shared" si="24"/>
        <v>31.989239999999999</v>
      </c>
      <c r="G479" s="5">
        <f t="shared" si="25"/>
        <v>1.496</v>
      </c>
      <c r="H479" s="6">
        <f t="shared" si="26"/>
        <v>21.383181818181818</v>
      </c>
    </row>
    <row r="480" spans="1:8" x14ac:dyDescent="0.3">
      <c r="A480" s="5" t="s">
        <v>235</v>
      </c>
      <c r="B480" s="5" t="s">
        <v>236</v>
      </c>
      <c r="C480" s="5">
        <v>1196</v>
      </c>
      <c r="D480" s="5" t="s">
        <v>146</v>
      </c>
      <c r="E480" s="5">
        <v>11</v>
      </c>
      <c r="F480" s="6">
        <f t="shared" si="24"/>
        <v>25.873649999999998</v>
      </c>
      <c r="G480" s="5">
        <f t="shared" si="25"/>
        <v>1.196</v>
      </c>
      <c r="H480" s="6">
        <f t="shared" si="26"/>
        <v>21.633486622073576</v>
      </c>
    </row>
    <row r="481" spans="1:8" x14ac:dyDescent="0.3">
      <c r="A481" s="5" t="s">
        <v>785</v>
      </c>
      <c r="B481" s="5" t="s">
        <v>2347</v>
      </c>
      <c r="C481" s="5">
        <v>1493</v>
      </c>
      <c r="D481" s="5" t="s">
        <v>460</v>
      </c>
      <c r="E481" s="5">
        <v>13.8</v>
      </c>
      <c r="F481" s="6">
        <f t="shared" si="24"/>
        <v>32.459670000000003</v>
      </c>
      <c r="G481" s="5">
        <f t="shared" si="25"/>
        <v>1.4930000000000001</v>
      </c>
      <c r="H481" s="6">
        <f t="shared" si="26"/>
        <v>21.74123911587408</v>
      </c>
    </row>
    <row r="482" spans="1:8" x14ac:dyDescent="0.3">
      <c r="A482" s="5" t="s">
        <v>785</v>
      </c>
      <c r="B482" s="5" t="s">
        <v>2347</v>
      </c>
      <c r="C482" s="5">
        <v>1493</v>
      </c>
      <c r="D482" s="5" t="s">
        <v>460</v>
      </c>
      <c r="E482" s="5">
        <v>13.8</v>
      </c>
      <c r="F482" s="6">
        <f t="shared" si="24"/>
        <v>32.459670000000003</v>
      </c>
      <c r="G482" s="5">
        <f t="shared" si="25"/>
        <v>1.4930000000000001</v>
      </c>
      <c r="H482" s="6">
        <f t="shared" si="26"/>
        <v>21.74123911587408</v>
      </c>
    </row>
    <row r="483" spans="1:8" x14ac:dyDescent="0.3">
      <c r="A483" s="5" t="s">
        <v>785</v>
      </c>
      <c r="B483" s="5" t="s">
        <v>2347</v>
      </c>
      <c r="C483" s="5">
        <v>1493</v>
      </c>
      <c r="D483" s="5" t="s">
        <v>460</v>
      </c>
      <c r="E483" s="5">
        <v>13.8</v>
      </c>
      <c r="F483" s="6">
        <f t="shared" si="24"/>
        <v>32.459670000000003</v>
      </c>
      <c r="G483" s="5">
        <f t="shared" si="25"/>
        <v>1.4930000000000001</v>
      </c>
      <c r="H483" s="6">
        <f t="shared" si="26"/>
        <v>21.74123911587408</v>
      </c>
    </row>
    <row r="484" spans="1:8" x14ac:dyDescent="0.3">
      <c r="A484" s="5" t="s">
        <v>785</v>
      </c>
      <c r="B484" s="5" t="s">
        <v>2347</v>
      </c>
      <c r="C484" s="5">
        <v>1493</v>
      </c>
      <c r="D484" s="5" t="s">
        <v>460</v>
      </c>
      <c r="E484" s="5">
        <v>13.8</v>
      </c>
      <c r="F484" s="6">
        <f t="shared" si="24"/>
        <v>32.459670000000003</v>
      </c>
      <c r="G484" s="5">
        <f t="shared" si="25"/>
        <v>1.4930000000000001</v>
      </c>
      <c r="H484" s="6">
        <f t="shared" si="26"/>
        <v>21.74123911587408</v>
      </c>
    </row>
    <row r="485" spans="1:8" x14ac:dyDescent="0.3">
      <c r="A485" s="5" t="s">
        <v>319</v>
      </c>
      <c r="B485" s="5" t="s">
        <v>2219</v>
      </c>
      <c r="C485" s="5">
        <v>1591</v>
      </c>
      <c r="D485" s="5" t="s">
        <v>146</v>
      </c>
      <c r="E485" s="5">
        <v>15.29</v>
      </c>
      <c r="F485" s="6">
        <f t="shared" si="24"/>
        <v>35.964373500000001</v>
      </c>
      <c r="G485" s="5">
        <f t="shared" si="25"/>
        <v>1.591</v>
      </c>
      <c r="H485" s="6">
        <f t="shared" si="26"/>
        <v>22.604885920804527</v>
      </c>
    </row>
    <row r="486" spans="1:8" x14ac:dyDescent="0.3">
      <c r="A486" s="5" t="s">
        <v>319</v>
      </c>
      <c r="B486" s="5" t="s">
        <v>2219</v>
      </c>
      <c r="C486" s="5">
        <v>1591</v>
      </c>
      <c r="D486" s="5" t="s">
        <v>146</v>
      </c>
      <c r="E486" s="5">
        <v>15.29</v>
      </c>
      <c r="F486" s="6">
        <f t="shared" si="24"/>
        <v>35.964373500000001</v>
      </c>
      <c r="G486" s="5">
        <f t="shared" si="25"/>
        <v>1.591</v>
      </c>
      <c r="H486" s="6">
        <f t="shared" si="26"/>
        <v>22.604885920804527</v>
      </c>
    </row>
    <row r="487" spans="1:8" x14ac:dyDescent="0.3">
      <c r="A487" s="5" t="s">
        <v>319</v>
      </c>
      <c r="B487" s="5" t="s">
        <v>2219</v>
      </c>
      <c r="C487" s="5">
        <v>1591</v>
      </c>
      <c r="D487" s="5" t="s">
        <v>146</v>
      </c>
      <c r="E487" s="5">
        <v>15.29</v>
      </c>
      <c r="F487" s="6">
        <f t="shared" si="24"/>
        <v>35.964373500000001</v>
      </c>
      <c r="G487" s="5">
        <f t="shared" si="25"/>
        <v>1.591</v>
      </c>
      <c r="H487" s="6">
        <f t="shared" si="26"/>
        <v>22.604885920804527</v>
      </c>
    </row>
    <row r="488" spans="1:8" x14ac:dyDescent="0.3">
      <c r="A488" s="5" t="s">
        <v>319</v>
      </c>
      <c r="B488" s="5" t="s">
        <v>2219</v>
      </c>
      <c r="C488" s="5">
        <v>1591</v>
      </c>
      <c r="D488" s="5" t="s">
        <v>146</v>
      </c>
      <c r="E488" s="5">
        <v>15.29</v>
      </c>
      <c r="F488" s="6">
        <f t="shared" si="24"/>
        <v>35.964373500000001</v>
      </c>
      <c r="G488" s="5">
        <f t="shared" si="25"/>
        <v>1.591</v>
      </c>
      <c r="H488" s="6">
        <f t="shared" si="26"/>
        <v>22.604885920804527</v>
      </c>
    </row>
    <row r="489" spans="1:8" x14ac:dyDescent="0.3">
      <c r="A489" s="5" t="s">
        <v>319</v>
      </c>
      <c r="B489" s="5" t="s">
        <v>2219</v>
      </c>
      <c r="C489" s="5">
        <v>1591</v>
      </c>
      <c r="D489" s="5" t="s">
        <v>146</v>
      </c>
      <c r="E489" s="5">
        <v>15.29</v>
      </c>
      <c r="F489" s="6">
        <f t="shared" si="24"/>
        <v>35.964373500000001</v>
      </c>
      <c r="G489" s="5">
        <f t="shared" si="25"/>
        <v>1.591</v>
      </c>
      <c r="H489" s="6">
        <f t="shared" si="26"/>
        <v>22.604885920804527</v>
      </c>
    </row>
    <row r="490" spans="1:8" x14ac:dyDescent="0.3">
      <c r="A490" s="5" t="s">
        <v>319</v>
      </c>
      <c r="B490" s="5" t="s">
        <v>2219</v>
      </c>
      <c r="C490" s="5">
        <v>1591</v>
      </c>
      <c r="D490" s="5" t="s">
        <v>146</v>
      </c>
      <c r="E490" s="5">
        <v>15.29</v>
      </c>
      <c r="F490" s="6">
        <f t="shared" si="24"/>
        <v>35.964373500000001</v>
      </c>
      <c r="G490" s="5">
        <f t="shared" si="25"/>
        <v>1.591</v>
      </c>
      <c r="H490" s="6">
        <f t="shared" si="26"/>
        <v>22.604885920804527</v>
      </c>
    </row>
    <row r="491" spans="1:8" x14ac:dyDescent="0.3">
      <c r="A491" s="5" t="s">
        <v>319</v>
      </c>
      <c r="B491" s="5" t="s">
        <v>2219</v>
      </c>
      <c r="C491" s="5">
        <v>1591</v>
      </c>
      <c r="D491" s="5" t="s">
        <v>146</v>
      </c>
      <c r="E491" s="5">
        <v>15.29</v>
      </c>
      <c r="F491" s="6">
        <f t="shared" si="24"/>
        <v>35.964373500000001</v>
      </c>
      <c r="G491" s="5">
        <f t="shared" si="25"/>
        <v>1.591</v>
      </c>
      <c r="H491" s="6">
        <f t="shared" si="26"/>
        <v>22.604885920804527</v>
      </c>
    </row>
    <row r="492" spans="1:8" x14ac:dyDescent="0.3">
      <c r="A492" s="5" t="s">
        <v>319</v>
      </c>
      <c r="B492" s="5" t="s">
        <v>2219</v>
      </c>
      <c r="C492" s="5">
        <v>1591</v>
      </c>
      <c r="D492" s="5" t="s">
        <v>146</v>
      </c>
      <c r="E492" s="5">
        <v>15.29</v>
      </c>
      <c r="F492" s="6">
        <f t="shared" si="24"/>
        <v>35.964373500000001</v>
      </c>
      <c r="G492" s="5">
        <f t="shared" si="25"/>
        <v>1.591</v>
      </c>
      <c r="H492" s="6">
        <f t="shared" si="26"/>
        <v>22.604885920804527</v>
      </c>
    </row>
    <row r="493" spans="1:8" x14ac:dyDescent="0.3">
      <c r="A493" s="5" t="s">
        <v>865</v>
      </c>
      <c r="B493" s="5" t="s">
        <v>2204</v>
      </c>
      <c r="C493" s="5">
        <v>1498</v>
      </c>
      <c r="D493" s="5" t="s">
        <v>460</v>
      </c>
      <c r="E493" s="5">
        <v>14.5</v>
      </c>
      <c r="F493" s="6">
        <f t="shared" si="24"/>
        <v>34.106175</v>
      </c>
      <c r="G493" s="5">
        <f t="shared" si="25"/>
        <v>1.498</v>
      </c>
      <c r="H493" s="6">
        <f t="shared" si="26"/>
        <v>22.767807076101469</v>
      </c>
    </row>
    <row r="494" spans="1:8" x14ac:dyDescent="0.3">
      <c r="A494" s="5" t="s">
        <v>865</v>
      </c>
      <c r="B494" s="5" t="s">
        <v>2204</v>
      </c>
      <c r="C494" s="5">
        <v>1498</v>
      </c>
      <c r="D494" s="5" t="s">
        <v>460</v>
      </c>
      <c r="E494" s="5">
        <v>14.5</v>
      </c>
      <c r="F494" s="6">
        <f t="shared" si="24"/>
        <v>34.106175</v>
      </c>
      <c r="G494" s="5">
        <f t="shared" si="25"/>
        <v>1.498</v>
      </c>
      <c r="H494" s="6">
        <f t="shared" si="26"/>
        <v>22.767807076101469</v>
      </c>
    </row>
    <row r="495" spans="1:8" x14ac:dyDescent="0.3">
      <c r="A495" s="5" t="s">
        <v>865</v>
      </c>
      <c r="B495" s="5" t="s">
        <v>2204</v>
      </c>
      <c r="C495" s="5">
        <v>1498</v>
      </c>
      <c r="D495" s="5" t="s">
        <v>460</v>
      </c>
      <c r="E495" s="5">
        <v>14.5</v>
      </c>
      <c r="F495" s="6">
        <f t="shared" si="24"/>
        <v>34.106175</v>
      </c>
      <c r="G495" s="5">
        <f t="shared" si="25"/>
        <v>1.498</v>
      </c>
      <c r="H495" s="6">
        <f t="shared" si="26"/>
        <v>22.767807076101469</v>
      </c>
    </row>
    <row r="496" spans="1:8" x14ac:dyDescent="0.3">
      <c r="A496" s="5" t="s">
        <v>444</v>
      </c>
      <c r="B496" s="5" t="s">
        <v>778</v>
      </c>
      <c r="C496" s="5">
        <v>1496</v>
      </c>
      <c r="D496" s="5" t="s">
        <v>146</v>
      </c>
      <c r="E496" s="5">
        <v>15</v>
      </c>
      <c r="F496" s="6">
        <f t="shared" si="24"/>
        <v>35.282249999999998</v>
      </c>
      <c r="G496" s="5">
        <f t="shared" si="25"/>
        <v>1.496</v>
      </c>
      <c r="H496" s="6">
        <f t="shared" si="26"/>
        <v>23.584391711229944</v>
      </c>
    </row>
    <row r="497" spans="1:8" x14ac:dyDescent="0.3">
      <c r="A497" s="5" t="s">
        <v>235</v>
      </c>
      <c r="B497" s="5" t="s">
        <v>236</v>
      </c>
      <c r="C497" s="5">
        <v>1196</v>
      </c>
      <c r="D497" s="5" t="s">
        <v>146</v>
      </c>
      <c r="E497" s="5">
        <v>12</v>
      </c>
      <c r="F497" s="6">
        <f t="shared" si="24"/>
        <v>28.2258</v>
      </c>
      <c r="G497" s="5">
        <f t="shared" si="25"/>
        <v>1.196</v>
      </c>
      <c r="H497" s="6">
        <f t="shared" si="26"/>
        <v>23.60016722408027</v>
      </c>
    </row>
    <row r="498" spans="1:8" x14ac:dyDescent="0.3">
      <c r="A498" s="5" t="s">
        <v>235</v>
      </c>
      <c r="B498" s="5" t="s">
        <v>236</v>
      </c>
      <c r="C498" s="5">
        <v>1196</v>
      </c>
      <c r="D498" s="5" t="s">
        <v>146</v>
      </c>
      <c r="E498" s="5">
        <v>12</v>
      </c>
      <c r="F498" s="6">
        <f t="shared" si="24"/>
        <v>28.2258</v>
      </c>
      <c r="G498" s="5">
        <f t="shared" si="25"/>
        <v>1.196</v>
      </c>
      <c r="H498" s="6">
        <f t="shared" si="26"/>
        <v>23.60016722408027</v>
      </c>
    </row>
    <row r="499" spans="1:8" x14ac:dyDescent="0.3">
      <c r="A499" s="5" t="s">
        <v>615</v>
      </c>
      <c r="B499" s="5" t="s">
        <v>714</v>
      </c>
      <c r="C499" s="5">
        <v>1498</v>
      </c>
      <c r="D499" s="5" t="s">
        <v>460</v>
      </c>
      <c r="E499" s="5">
        <v>15.3</v>
      </c>
      <c r="F499" s="6">
        <f t="shared" si="24"/>
        <v>35.987895000000002</v>
      </c>
      <c r="G499" s="5">
        <f t="shared" si="25"/>
        <v>1.498</v>
      </c>
      <c r="H499" s="6">
        <f t="shared" si="26"/>
        <v>24.02396194926569</v>
      </c>
    </row>
    <row r="500" spans="1:8" x14ac:dyDescent="0.3">
      <c r="A500" s="5" t="s">
        <v>615</v>
      </c>
      <c r="B500" s="5" t="s">
        <v>714</v>
      </c>
      <c r="C500" s="5">
        <v>1498</v>
      </c>
      <c r="D500" s="5" t="s">
        <v>460</v>
      </c>
      <c r="E500" s="5">
        <v>15.3</v>
      </c>
      <c r="F500" s="6">
        <f t="shared" si="24"/>
        <v>35.987895000000002</v>
      </c>
      <c r="G500" s="5">
        <f t="shared" si="25"/>
        <v>1.498</v>
      </c>
      <c r="H500" s="6">
        <f t="shared" si="26"/>
        <v>24.02396194926569</v>
      </c>
    </row>
    <row r="501" spans="1:8" x14ac:dyDescent="0.3">
      <c r="A501" s="5" t="s">
        <v>615</v>
      </c>
      <c r="B501" s="5" t="s">
        <v>714</v>
      </c>
      <c r="C501" s="5">
        <v>1498</v>
      </c>
      <c r="D501" s="5" t="s">
        <v>460</v>
      </c>
      <c r="E501" s="5">
        <v>15.3</v>
      </c>
      <c r="F501" s="6">
        <f t="shared" si="24"/>
        <v>35.987895000000002</v>
      </c>
      <c r="G501" s="5">
        <f t="shared" si="25"/>
        <v>1.498</v>
      </c>
      <c r="H501" s="6">
        <f t="shared" si="26"/>
        <v>24.02396194926569</v>
      </c>
    </row>
    <row r="502" spans="1:8" x14ac:dyDescent="0.3">
      <c r="A502" s="5" t="s">
        <v>615</v>
      </c>
      <c r="B502" s="5" t="s">
        <v>714</v>
      </c>
      <c r="C502" s="5">
        <v>1498</v>
      </c>
      <c r="D502" s="5" t="s">
        <v>460</v>
      </c>
      <c r="E502" s="5">
        <v>15.3</v>
      </c>
      <c r="F502" s="6">
        <f t="shared" si="24"/>
        <v>35.987895000000002</v>
      </c>
      <c r="G502" s="5">
        <f t="shared" si="25"/>
        <v>1.498</v>
      </c>
      <c r="H502" s="6">
        <f t="shared" si="26"/>
        <v>24.02396194926569</v>
      </c>
    </row>
    <row r="503" spans="1:8" x14ac:dyDescent="0.3">
      <c r="A503" s="5" t="s">
        <v>615</v>
      </c>
      <c r="B503" s="5" t="s">
        <v>714</v>
      </c>
      <c r="C503" s="5">
        <v>1498</v>
      </c>
      <c r="D503" s="5" t="s">
        <v>460</v>
      </c>
      <c r="E503" s="5">
        <v>15.3</v>
      </c>
      <c r="F503" s="6">
        <f t="shared" si="24"/>
        <v>35.987895000000002</v>
      </c>
      <c r="G503" s="5">
        <f t="shared" si="25"/>
        <v>1.498</v>
      </c>
      <c r="H503" s="6">
        <f t="shared" si="26"/>
        <v>24.02396194926569</v>
      </c>
    </row>
    <row r="504" spans="1:8" x14ac:dyDescent="0.3">
      <c r="A504" s="5" t="s">
        <v>235</v>
      </c>
      <c r="B504" s="5" t="s">
        <v>1108</v>
      </c>
      <c r="C504" s="5">
        <v>1197</v>
      </c>
      <c r="D504" s="5" t="s">
        <v>146</v>
      </c>
      <c r="E504" s="5">
        <v>12.6</v>
      </c>
      <c r="F504" s="6">
        <f t="shared" si="24"/>
        <v>29.637089999999997</v>
      </c>
      <c r="G504" s="5">
        <f t="shared" si="25"/>
        <v>1.1970000000000001</v>
      </c>
      <c r="H504" s="6">
        <f t="shared" si="26"/>
        <v>24.759473684210523</v>
      </c>
    </row>
    <row r="505" spans="1:8" x14ac:dyDescent="0.3">
      <c r="A505" s="5" t="s">
        <v>319</v>
      </c>
      <c r="B505" s="5" t="s">
        <v>2219</v>
      </c>
      <c r="C505" s="5">
        <v>1582</v>
      </c>
      <c r="D505" s="5" t="s">
        <v>460</v>
      </c>
      <c r="E505" s="5">
        <v>17.010000000000002</v>
      </c>
      <c r="F505" s="6">
        <f t="shared" si="24"/>
        <v>40.010071500000002</v>
      </c>
      <c r="G505" s="5">
        <f t="shared" si="25"/>
        <v>1.5820000000000001</v>
      </c>
      <c r="H505" s="6">
        <f t="shared" si="26"/>
        <v>25.290816371681416</v>
      </c>
    </row>
    <row r="506" spans="1:8" x14ac:dyDescent="0.3">
      <c r="A506" s="5" t="s">
        <v>319</v>
      </c>
      <c r="B506" s="5" t="s">
        <v>2219</v>
      </c>
      <c r="C506" s="5">
        <v>1582</v>
      </c>
      <c r="D506" s="5" t="s">
        <v>460</v>
      </c>
      <c r="E506" s="5">
        <v>17.010000000000002</v>
      </c>
      <c r="F506" s="6">
        <f t="shared" si="24"/>
        <v>40.010071500000002</v>
      </c>
      <c r="G506" s="5">
        <f t="shared" si="25"/>
        <v>1.5820000000000001</v>
      </c>
      <c r="H506" s="6">
        <f t="shared" si="26"/>
        <v>25.290816371681416</v>
      </c>
    </row>
    <row r="507" spans="1:8" x14ac:dyDescent="0.3">
      <c r="A507" s="5" t="s">
        <v>319</v>
      </c>
      <c r="B507" s="5" t="s">
        <v>2219</v>
      </c>
      <c r="C507" s="5">
        <v>1582</v>
      </c>
      <c r="D507" s="5" t="s">
        <v>460</v>
      </c>
      <c r="E507" s="5">
        <v>17.010000000000002</v>
      </c>
      <c r="F507" s="6">
        <f t="shared" si="24"/>
        <v>40.010071500000002</v>
      </c>
      <c r="G507" s="5">
        <f t="shared" si="25"/>
        <v>1.5820000000000001</v>
      </c>
      <c r="H507" s="6">
        <f t="shared" si="26"/>
        <v>25.290816371681416</v>
      </c>
    </row>
    <row r="508" spans="1:8" x14ac:dyDescent="0.3">
      <c r="A508" s="5" t="s">
        <v>319</v>
      </c>
      <c r="B508" s="5" t="s">
        <v>2219</v>
      </c>
      <c r="C508" s="5">
        <v>1582</v>
      </c>
      <c r="D508" s="5" t="s">
        <v>460</v>
      </c>
      <c r="E508" s="5">
        <v>17.010000000000002</v>
      </c>
      <c r="F508" s="6">
        <f t="shared" si="24"/>
        <v>40.010071500000002</v>
      </c>
      <c r="G508" s="5">
        <f t="shared" si="25"/>
        <v>1.5820000000000001</v>
      </c>
      <c r="H508" s="6">
        <f t="shared" si="26"/>
        <v>25.290816371681416</v>
      </c>
    </row>
    <row r="509" spans="1:8" x14ac:dyDescent="0.3">
      <c r="A509" s="5" t="s">
        <v>319</v>
      </c>
      <c r="B509" s="5" t="s">
        <v>2219</v>
      </c>
      <c r="C509" s="5">
        <v>1582</v>
      </c>
      <c r="D509" s="5" t="s">
        <v>460</v>
      </c>
      <c r="E509" s="5">
        <v>17.010000000000002</v>
      </c>
      <c r="F509" s="6">
        <f t="shared" si="24"/>
        <v>40.010071500000002</v>
      </c>
      <c r="G509" s="5">
        <f t="shared" si="25"/>
        <v>1.5820000000000001</v>
      </c>
      <c r="H509" s="6">
        <f t="shared" si="26"/>
        <v>25.290816371681416</v>
      </c>
    </row>
    <row r="510" spans="1:8" x14ac:dyDescent="0.3">
      <c r="A510" s="5" t="s">
        <v>319</v>
      </c>
      <c r="B510" s="5" t="s">
        <v>2219</v>
      </c>
      <c r="C510" s="5">
        <v>1582</v>
      </c>
      <c r="D510" s="5" t="s">
        <v>460</v>
      </c>
      <c r="E510" s="5">
        <v>17.010000000000002</v>
      </c>
      <c r="F510" s="6">
        <f t="shared" si="24"/>
        <v>40.010071500000002</v>
      </c>
      <c r="G510" s="5">
        <f t="shared" si="25"/>
        <v>1.5820000000000001</v>
      </c>
      <c r="H510" s="6">
        <f t="shared" si="26"/>
        <v>25.290816371681416</v>
      </c>
    </row>
    <row r="511" spans="1:8" x14ac:dyDescent="0.3">
      <c r="A511" s="5" t="s">
        <v>193</v>
      </c>
      <c r="B511" s="5" t="s">
        <v>1325</v>
      </c>
      <c r="C511" s="5">
        <v>1461</v>
      </c>
      <c r="D511" s="5" t="s">
        <v>460</v>
      </c>
      <c r="E511" s="5">
        <v>16</v>
      </c>
      <c r="F511" s="6">
        <f t="shared" si="24"/>
        <v>37.634399999999999</v>
      </c>
      <c r="G511" s="5">
        <f t="shared" si="25"/>
        <v>1.4610000000000001</v>
      </c>
      <c r="H511" s="6">
        <f t="shared" si="26"/>
        <v>25.759342915811086</v>
      </c>
    </row>
    <row r="512" spans="1:8" x14ac:dyDescent="0.3">
      <c r="A512" s="5" t="s">
        <v>193</v>
      </c>
      <c r="B512" s="5" t="s">
        <v>1325</v>
      </c>
      <c r="C512" s="5">
        <v>1461</v>
      </c>
      <c r="D512" s="5" t="s">
        <v>460</v>
      </c>
      <c r="E512" s="5">
        <v>16</v>
      </c>
      <c r="F512" s="6">
        <f t="shared" si="24"/>
        <v>37.634399999999999</v>
      </c>
      <c r="G512" s="5">
        <f t="shared" si="25"/>
        <v>1.4610000000000001</v>
      </c>
      <c r="H512" s="6">
        <f t="shared" si="26"/>
        <v>25.759342915811086</v>
      </c>
    </row>
    <row r="513" spans="1:8" x14ac:dyDescent="0.3">
      <c r="A513" s="5" t="s">
        <v>193</v>
      </c>
      <c r="B513" s="5" t="s">
        <v>1325</v>
      </c>
      <c r="C513" s="5">
        <v>1461</v>
      </c>
      <c r="D513" s="5" t="s">
        <v>460</v>
      </c>
      <c r="E513" s="5">
        <v>16</v>
      </c>
      <c r="F513" s="6">
        <f t="shared" si="24"/>
        <v>37.634399999999999</v>
      </c>
      <c r="G513" s="5">
        <f t="shared" si="25"/>
        <v>1.4610000000000001</v>
      </c>
      <c r="H513" s="6">
        <f t="shared" si="26"/>
        <v>25.759342915811086</v>
      </c>
    </row>
    <row r="514" spans="1:8" x14ac:dyDescent="0.3">
      <c r="A514" s="5" t="s">
        <v>193</v>
      </c>
      <c r="B514" s="5" t="s">
        <v>1325</v>
      </c>
      <c r="C514" s="5">
        <v>1461</v>
      </c>
      <c r="D514" s="5" t="s">
        <v>460</v>
      </c>
      <c r="E514" s="5">
        <v>16</v>
      </c>
      <c r="F514" s="6">
        <f t="shared" ref="F514:F577" si="27">E514*2.35215</f>
        <v>37.634399999999999</v>
      </c>
      <c r="G514" s="5">
        <f t="shared" ref="G514:G577" si="28">C514/1000</f>
        <v>1.4610000000000001</v>
      </c>
      <c r="H514" s="6">
        <f t="shared" ref="H514:H577" si="29">F514/G514</f>
        <v>25.759342915811086</v>
      </c>
    </row>
    <row r="515" spans="1:8" x14ac:dyDescent="0.3">
      <c r="A515" s="5" t="s">
        <v>193</v>
      </c>
      <c r="B515" s="5" t="s">
        <v>1325</v>
      </c>
      <c r="C515" s="5">
        <v>1461</v>
      </c>
      <c r="D515" s="5" t="s">
        <v>460</v>
      </c>
      <c r="E515" s="5">
        <v>16</v>
      </c>
      <c r="F515" s="6">
        <f t="shared" si="27"/>
        <v>37.634399999999999</v>
      </c>
      <c r="G515" s="5">
        <f t="shared" si="28"/>
        <v>1.4610000000000001</v>
      </c>
      <c r="H515" s="6">
        <f t="shared" si="29"/>
        <v>25.759342915811086</v>
      </c>
    </row>
    <row r="516" spans="1:8" x14ac:dyDescent="0.3">
      <c r="A516" s="5" t="s">
        <v>193</v>
      </c>
      <c r="B516" s="5" t="s">
        <v>1325</v>
      </c>
      <c r="C516" s="5">
        <v>1461</v>
      </c>
      <c r="D516" s="5" t="s">
        <v>460</v>
      </c>
      <c r="E516" s="5">
        <v>16</v>
      </c>
      <c r="F516" s="6">
        <f t="shared" si="27"/>
        <v>37.634399999999999</v>
      </c>
      <c r="G516" s="5">
        <f t="shared" si="28"/>
        <v>1.4610000000000001</v>
      </c>
      <c r="H516" s="6">
        <f t="shared" si="29"/>
        <v>25.759342915811086</v>
      </c>
    </row>
    <row r="517" spans="1:8" x14ac:dyDescent="0.3">
      <c r="A517" s="5" t="s">
        <v>139</v>
      </c>
      <c r="B517" s="5" t="s">
        <v>1143</v>
      </c>
      <c r="C517" s="5">
        <v>1193</v>
      </c>
      <c r="D517" s="5" t="s">
        <v>146</v>
      </c>
      <c r="E517" s="5">
        <v>13.2</v>
      </c>
      <c r="F517" s="6">
        <f t="shared" si="27"/>
        <v>31.048379999999998</v>
      </c>
      <c r="G517" s="5">
        <f t="shared" si="28"/>
        <v>1.1930000000000001</v>
      </c>
      <c r="H517" s="6">
        <f t="shared" si="29"/>
        <v>26.025465213746855</v>
      </c>
    </row>
    <row r="518" spans="1:8" x14ac:dyDescent="0.3">
      <c r="A518" s="5" t="s">
        <v>139</v>
      </c>
      <c r="B518" s="5" t="s">
        <v>1143</v>
      </c>
      <c r="C518" s="5">
        <v>1193</v>
      </c>
      <c r="D518" s="5" t="s">
        <v>146</v>
      </c>
      <c r="E518" s="5">
        <v>13.2</v>
      </c>
      <c r="F518" s="6">
        <f t="shared" si="27"/>
        <v>31.048379999999998</v>
      </c>
      <c r="G518" s="5">
        <f t="shared" si="28"/>
        <v>1.1930000000000001</v>
      </c>
      <c r="H518" s="6">
        <f t="shared" si="29"/>
        <v>26.025465213746855</v>
      </c>
    </row>
    <row r="519" spans="1:8" x14ac:dyDescent="0.3">
      <c r="A519" s="5" t="s">
        <v>139</v>
      </c>
      <c r="B519" s="5" t="s">
        <v>1143</v>
      </c>
      <c r="C519" s="5">
        <v>1193</v>
      </c>
      <c r="D519" s="5" t="s">
        <v>146</v>
      </c>
      <c r="E519" s="5">
        <v>13.2</v>
      </c>
      <c r="F519" s="6">
        <f t="shared" si="27"/>
        <v>31.048379999999998</v>
      </c>
      <c r="G519" s="5">
        <f t="shared" si="28"/>
        <v>1.1930000000000001</v>
      </c>
      <c r="H519" s="6">
        <f t="shared" si="29"/>
        <v>26.025465213746855</v>
      </c>
    </row>
    <row r="520" spans="1:8" x14ac:dyDescent="0.3">
      <c r="A520" s="5" t="s">
        <v>139</v>
      </c>
      <c r="B520" s="5" t="s">
        <v>1143</v>
      </c>
      <c r="C520" s="5">
        <v>1193</v>
      </c>
      <c r="D520" s="5" t="s">
        <v>146</v>
      </c>
      <c r="E520" s="5">
        <v>13.2</v>
      </c>
      <c r="F520" s="6">
        <f t="shared" si="27"/>
        <v>31.048379999999998</v>
      </c>
      <c r="G520" s="5">
        <f t="shared" si="28"/>
        <v>1.1930000000000001</v>
      </c>
      <c r="H520" s="6">
        <f t="shared" si="29"/>
        <v>26.025465213746855</v>
      </c>
    </row>
    <row r="521" spans="1:8" x14ac:dyDescent="0.3">
      <c r="A521" s="5" t="s">
        <v>319</v>
      </c>
      <c r="B521" s="5" t="s">
        <v>548</v>
      </c>
      <c r="C521" s="5">
        <v>1197</v>
      </c>
      <c r="D521" s="5" t="s">
        <v>146</v>
      </c>
      <c r="E521" s="5">
        <v>13.3</v>
      </c>
      <c r="F521" s="6">
        <f t="shared" si="27"/>
        <v>31.283595000000002</v>
      </c>
      <c r="G521" s="5">
        <f t="shared" si="28"/>
        <v>1.1970000000000001</v>
      </c>
      <c r="H521" s="6">
        <f t="shared" si="29"/>
        <v>26.135000000000002</v>
      </c>
    </row>
    <row r="522" spans="1:8" x14ac:dyDescent="0.3">
      <c r="A522" s="5" t="s">
        <v>319</v>
      </c>
      <c r="B522" s="5" t="s">
        <v>548</v>
      </c>
      <c r="C522" s="5">
        <v>1197</v>
      </c>
      <c r="D522" s="5" t="s">
        <v>146</v>
      </c>
      <c r="E522" s="5">
        <v>13.3</v>
      </c>
      <c r="F522" s="6">
        <f t="shared" si="27"/>
        <v>31.283595000000002</v>
      </c>
      <c r="G522" s="5">
        <f t="shared" si="28"/>
        <v>1.1970000000000001</v>
      </c>
      <c r="H522" s="6">
        <f t="shared" si="29"/>
        <v>26.135000000000002</v>
      </c>
    </row>
    <row r="523" spans="1:8" x14ac:dyDescent="0.3">
      <c r="A523" s="5" t="s">
        <v>319</v>
      </c>
      <c r="B523" s="5" t="s">
        <v>548</v>
      </c>
      <c r="C523" s="5">
        <v>1197</v>
      </c>
      <c r="D523" s="5" t="s">
        <v>146</v>
      </c>
      <c r="E523" s="5">
        <v>13.3</v>
      </c>
      <c r="F523" s="6">
        <f t="shared" si="27"/>
        <v>31.283595000000002</v>
      </c>
      <c r="G523" s="5">
        <f t="shared" si="28"/>
        <v>1.1970000000000001</v>
      </c>
      <c r="H523" s="6">
        <f t="shared" si="29"/>
        <v>26.135000000000002</v>
      </c>
    </row>
    <row r="524" spans="1:8" x14ac:dyDescent="0.3">
      <c r="A524" s="5" t="s">
        <v>319</v>
      </c>
      <c r="B524" s="5" t="s">
        <v>548</v>
      </c>
      <c r="C524" s="5">
        <v>1197</v>
      </c>
      <c r="D524" s="5" t="s">
        <v>146</v>
      </c>
      <c r="E524" s="5">
        <v>13.3</v>
      </c>
      <c r="F524" s="6">
        <f t="shared" si="27"/>
        <v>31.283595000000002</v>
      </c>
      <c r="G524" s="5">
        <f t="shared" si="28"/>
        <v>1.1970000000000001</v>
      </c>
      <c r="H524" s="6">
        <f t="shared" si="29"/>
        <v>26.135000000000002</v>
      </c>
    </row>
    <row r="525" spans="1:8" x14ac:dyDescent="0.3">
      <c r="A525" s="5" t="s">
        <v>319</v>
      </c>
      <c r="B525" s="5" t="s">
        <v>548</v>
      </c>
      <c r="C525" s="5">
        <v>1197</v>
      </c>
      <c r="D525" s="5" t="s">
        <v>146</v>
      </c>
      <c r="E525" s="5">
        <v>13.3</v>
      </c>
      <c r="F525" s="6">
        <f t="shared" si="27"/>
        <v>31.283595000000002</v>
      </c>
      <c r="G525" s="5">
        <f t="shared" si="28"/>
        <v>1.1970000000000001</v>
      </c>
      <c r="H525" s="6">
        <f t="shared" si="29"/>
        <v>26.135000000000002</v>
      </c>
    </row>
    <row r="526" spans="1:8" x14ac:dyDescent="0.3">
      <c r="A526" s="5" t="s">
        <v>319</v>
      </c>
      <c r="B526" s="5" t="s">
        <v>548</v>
      </c>
      <c r="C526" s="5">
        <v>1197</v>
      </c>
      <c r="D526" s="5" t="s">
        <v>146</v>
      </c>
      <c r="E526" s="5">
        <v>13.3</v>
      </c>
      <c r="F526" s="6">
        <f t="shared" si="27"/>
        <v>31.283595000000002</v>
      </c>
      <c r="G526" s="5">
        <f t="shared" si="28"/>
        <v>1.1970000000000001</v>
      </c>
      <c r="H526" s="6">
        <f t="shared" si="29"/>
        <v>26.135000000000002</v>
      </c>
    </row>
    <row r="527" spans="1:8" x14ac:dyDescent="0.3">
      <c r="A527" s="5" t="s">
        <v>319</v>
      </c>
      <c r="B527" s="5" t="s">
        <v>548</v>
      </c>
      <c r="C527" s="5">
        <v>1197</v>
      </c>
      <c r="D527" s="5" t="s">
        <v>146</v>
      </c>
      <c r="E527" s="5">
        <v>13.3</v>
      </c>
      <c r="F527" s="6">
        <f t="shared" si="27"/>
        <v>31.283595000000002</v>
      </c>
      <c r="G527" s="5">
        <f t="shared" si="28"/>
        <v>1.1970000000000001</v>
      </c>
      <c r="H527" s="6">
        <f t="shared" si="29"/>
        <v>26.135000000000002</v>
      </c>
    </row>
    <row r="528" spans="1:8" x14ac:dyDescent="0.3">
      <c r="A528" s="5" t="s">
        <v>679</v>
      </c>
      <c r="B528" s="5" t="s">
        <v>1911</v>
      </c>
      <c r="C528" s="5">
        <v>1498</v>
      </c>
      <c r="D528" s="5" t="s">
        <v>460</v>
      </c>
      <c r="E528" s="5">
        <v>17</v>
      </c>
      <c r="F528" s="6">
        <f t="shared" si="27"/>
        <v>39.986550000000001</v>
      </c>
      <c r="G528" s="5">
        <f t="shared" si="28"/>
        <v>1.498</v>
      </c>
      <c r="H528" s="6">
        <f t="shared" si="29"/>
        <v>26.693291054739653</v>
      </c>
    </row>
    <row r="529" spans="1:8" x14ac:dyDescent="0.3">
      <c r="A529" s="5" t="s">
        <v>235</v>
      </c>
      <c r="B529" s="5" t="s">
        <v>530</v>
      </c>
      <c r="C529" s="5">
        <v>1248</v>
      </c>
      <c r="D529" s="5" t="s">
        <v>460</v>
      </c>
      <c r="E529" s="5">
        <v>14.6</v>
      </c>
      <c r="F529" s="6">
        <f t="shared" si="27"/>
        <v>34.341389999999997</v>
      </c>
      <c r="G529" s="5">
        <f t="shared" si="28"/>
        <v>1.248</v>
      </c>
      <c r="H529" s="6">
        <f t="shared" si="29"/>
        <v>27.51713942307692</v>
      </c>
    </row>
    <row r="530" spans="1:8" x14ac:dyDescent="0.3">
      <c r="A530" s="5" t="s">
        <v>865</v>
      </c>
      <c r="B530" s="5" t="s">
        <v>1569</v>
      </c>
      <c r="C530" s="5">
        <v>1498</v>
      </c>
      <c r="D530" s="5" t="s">
        <v>460</v>
      </c>
      <c r="E530" s="5">
        <v>18</v>
      </c>
      <c r="F530" s="6">
        <f t="shared" si="27"/>
        <v>42.338700000000003</v>
      </c>
      <c r="G530" s="5">
        <f t="shared" si="28"/>
        <v>1.498</v>
      </c>
      <c r="H530" s="6">
        <f t="shared" si="29"/>
        <v>28.263484646194929</v>
      </c>
    </row>
    <row r="531" spans="1:8" x14ac:dyDescent="0.3">
      <c r="A531" s="5" t="s">
        <v>865</v>
      </c>
      <c r="B531" s="5" t="s">
        <v>1569</v>
      </c>
      <c r="C531" s="5">
        <v>1498</v>
      </c>
      <c r="D531" s="5" t="s">
        <v>460</v>
      </c>
      <c r="E531" s="5">
        <v>18</v>
      </c>
      <c r="F531" s="6">
        <f t="shared" si="27"/>
        <v>42.338700000000003</v>
      </c>
      <c r="G531" s="5">
        <f t="shared" si="28"/>
        <v>1.498</v>
      </c>
      <c r="H531" s="6">
        <f t="shared" si="29"/>
        <v>28.263484646194929</v>
      </c>
    </row>
    <row r="532" spans="1:8" x14ac:dyDescent="0.3">
      <c r="A532" s="5" t="s">
        <v>865</v>
      </c>
      <c r="B532" s="5" t="s">
        <v>2204</v>
      </c>
      <c r="C532" s="5">
        <v>1498</v>
      </c>
      <c r="D532" s="5" t="s">
        <v>460</v>
      </c>
      <c r="E532" s="5">
        <v>18</v>
      </c>
      <c r="F532" s="6">
        <f t="shared" si="27"/>
        <v>42.338700000000003</v>
      </c>
      <c r="G532" s="5">
        <f t="shared" si="28"/>
        <v>1.498</v>
      </c>
      <c r="H532" s="6">
        <f t="shared" si="29"/>
        <v>28.263484646194929</v>
      </c>
    </row>
    <row r="533" spans="1:8" x14ac:dyDescent="0.3">
      <c r="A533" s="5" t="s">
        <v>865</v>
      </c>
      <c r="B533" s="5" t="s">
        <v>2204</v>
      </c>
      <c r="C533" s="5">
        <v>1498</v>
      </c>
      <c r="D533" s="5" t="s">
        <v>460</v>
      </c>
      <c r="E533" s="5">
        <v>18</v>
      </c>
      <c r="F533" s="6">
        <f t="shared" si="27"/>
        <v>42.338700000000003</v>
      </c>
      <c r="G533" s="5">
        <f t="shared" si="28"/>
        <v>1.498</v>
      </c>
      <c r="H533" s="6">
        <f t="shared" si="29"/>
        <v>28.263484646194929</v>
      </c>
    </row>
    <row r="534" spans="1:8" x14ac:dyDescent="0.3">
      <c r="A534" s="5" t="s">
        <v>865</v>
      </c>
      <c r="B534" s="5" t="s">
        <v>2204</v>
      </c>
      <c r="C534" s="5">
        <v>1498</v>
      </c>
      <c r="D534" s="5" t="s">
        <v>460</v>
      </c>
      <c r="E534" s="5">
        <v>18</v>
      </c>
      <c r="F534" s="6">
        <f t="shared" si="27"/>
        <v>42.338700000000003</v>
      </c>
      <c r="G534" s="5">
        <f t="shared" si="28"/>
        <v>1.498</v>
      </c>
      <c r="H534" s="6">
        <f t="shared" si="29"/>
        <v>28.263484646194929</v>
      </c>
    </row>
    <row r="535" spans="1:8" x14ac:dyDescent="0.3">
      <c r="A535" s="5" t="s">
        <v>865</v>
      </c>
      <c r="B535" s="5" t="s">
        <v>2204</v>
      </c>
      <c r="C535" s="5">
        <v>1498</v>
      </c>
      <c r="D535" s="5" t="s">
        <v>460</v>
      </c>
      <c r="E535" s="5">
        <v>18</v>
      </c>
      <c r="F535" s="6">
        <f t="shared" si="27"/>
        <v>42.338700000000003</v>
      </c>
      <c r="G535" s="5">
        <f t="shared" si="28"/>
        <v>1.498</v>
      </c>
      <c r="H535" s="6">
        <f t="shared" si="29"/>
        <v>28.263484646194929</v>
      </c>
    </row>
    <row r="536" spans="1:8" x14ac:dyDescent="0.3">
      <c r="A536" s="5" t="s">
        <v>785</v>
      </c>
      <c r="B536" s="5" t="s">
        <v>786</v>
      </c>
      <c r="C536" s="5">
        <v>1461</v>
      </c>
      <c r="D536" s="5" t="s">
        <v>460</v>
      </c>
      <c r="E536" s="5">
        <v>18</v>
      </c>
      <c r="F536" s="6">
        <f t="shared" si="27"/>
        <v>42.338700000000003</v>
      </c>
      <c r="G536" s="5">
        <f t="shared" si="28"/>
        <v>1.4610000000000001</v>
      </c>
      <c r="H536" s="6">
        <f t="shared" si="29"/>
        <v>28.979260780287476</v>
      </c>
    </row>
    <row r="537" spans="1:8" x14ac:dyDescent="0.3">
      <c r="A537" s="5" t="s">
        <v>785</v>
      </c>
      <c r="B537" s="5" t="s">
        <v>786</v>
      </c>
      <c r="C537" s="5">
        <v>1461</v>
      </c>
      <c r="D537" s="5" t="s">
        <v>460</v>
      </c>
      <c r="E537" s="5">
        <v>18</v>
      </c>
      <c r="F537" s="6">
        <f t="shared" si="27"/>
        <v>42.338700000000003</v>
      </c>
      <c r="G537" s="5">
        <f t="shared" si="28"/>
        <v>1.4610000000000001</v>
      </c>
      <c r="H537" s="6">
        <f t="shared" si="29"/>
        <v>28.979260780287476</v>
      </c>
    </row>
    <row r="538" spans="1:8" x14ac:dyDescent="0.3">
      <c r="A538" s="5" t="s">
        <v>785</v>
      </c>
      <c r="B538" s="5" t="s">
        <v>786</v>
      </c>
      <c r="C538" s="5">
        <v>1461</v>
      </c>
      <c r="D538" s="5" t="s">
        <v>460</v>
      </c>
      <c r="E538" s="5">
        <v>18</v>
      </c>
      <c r="F538" s="6">
        <f t="shared" si="27"/>
        <v>42.338700000000003</v>
      </c>
      <c r="G538" s="5">
        <f t="shared" si="28"/>
        <v>1.4610000000000001</v>
      </c>
      <c r="H538" s="6">
        <f t="shared" si="29"/>
        <v>28.979260780287476</v>
      </c>
    </row>
    <row r="539" spans="1:8" x14ac:dyDescent="0.3">
      <c r="A539" s="5" t="s">
        <v>785</v>
      </c>
      <c r="B539" s="5" t="s">
        <v>2442</v>
      </c>
      <c r="C539" s="5">
        <v>1461</v>
      </c>
      <c r="D539" s="5" t="s">
        <v>460</v>
      </c>
      <c r="E539" s="5">
        <v>18</v>
      </c>
      <c r="F539" s="6">
        <f t="shared" si="27"/>
        <v>42.338700000000003</v>
      </c>
      <c r="G539" s="5">
        <f t="shared" si="28"/>
        <v>1.4610000000000001</v>
      </c>
      <c r="H539" s="6">
        <f t="shared" si="29"/>
        <v>28.979260780287476</v>
      </c>
    </row>
    <row r="540" spans="1:8" x14ac:dyDescent="0.3">
      <c r="A540" s="5" t="s">
        <v>785</v>
      </c>
      <c r="B540" s="5" t="s">
        <v>2442</v>
      </c>
      <c r="C540" s="5">
        <v>1461</v>
      </c>
      <c r="D540" s="5" t="s">
        <v>460</v>
      </c>
      <c r="E540" s="5">
        <v>18</v>
      </c>
      <c r="F540" s="6">
        <f t="shared" si="27"/>
        <v>42.338700000000003</v>
      </c>
      <c r="G540" s="5">
        <f t="shared" si="28"/>
        <v>1.4610000000000001</v>
      </c>
      <c r="H540" s="6">
        <f t="shared" si="29"/>
        <v>28.979260780287476</v>
      </c>
    </row>
    <row r="541" spans="1:8" x14ac:dyDescent="0.3">
      <c r="A541" s="5" t="s">
        <v>785</v>
      </c>
      <c r="B541" s="5" t="s">
        <v>2442</v>
      </c>
      <c r="C541" s="5">
        <v>1461</v>
      </c>
      <c r="D541" s="5" t="s">
        <v>460</v>
      </c>
      <c r="E541" s="5">
        <v>18</v>
      </c>
      <c r="F541" s="6">
        <f t="shared" si="27"/>
        <v>42.338700000000003</v>
      </c>
      <c r="G541" s="5">
        <f t="shared" si="28"/>
        <v>1.4610000000000001</v>
      </c>
      <c r="H541" s="6">
        <f t="shared" si="29"/>
        <v>28.979260780287476</v>
      </c>
    </row>
    <row r="542" spans="1:8" x14ac:dyDescent="0.3">
      <c r="A542" s="5" t="s">
        <v>785</v>
      </c>
      <c r="B542" s="5" t="s">
        <v>1983</v>
      </c>
      <c r="C542" s="5">
        <v>1493</v>
      </c>
      <c r="D542" s="5" t="s">
        <v>460</v>
      </c>
      <c r="E542" s="5">
        <v>18.489999999999998</v>
      </c>
      <c r="F542" s="6">
        <f t="shared" si="27"/>
        <v>43.491253499999999</v>
      </c>
      <c r="G542" s="5">
        <f t="shared" si="28"/>
        <v>1.4930000000000001</v>
      </c>
      <c r="H542" s="6">
        <f t="shared" si="29"/>
        <v>29.130109511051572</v>
      </c>
    </row>
    <row r="543" spans="1:8" x14ac:dyDescent="0.3">
      <c r="A543" s="5" t="s">
        <v>785</v>
      </c>
      <c r="B543" s="5" t="s">
        <v>1983</v>
      </c>
      <c r="C543" s="5">
        <v>1493</v>
      </c>
      <c r="D543" s="5" t="s">
        <v>460</v>
      </c>
      <c r="E543" s="5">
        <v>18.489999999999998</v>
      </c>
      <c r="F543" s="6">
        <f t="shared" si="27"/>
        <v>43.491253499999999</v>
      </c>
      <c r="G543" s="5">
        <f t="shared" si="28"/>
        <v>1.4930000000000001</v>
      </c>
      <c r="H543" s="6">
        <f t="shared" si="29"/>
        <v>29.130109511051572</v>
      </c>
    </row>
    <row r="544" spans="1:8" x14ac:dyDescent="0.3">
      <c r="A544" s="5" t="s">
        <v>785</v>
      </c>
      <c r="B544" s="5" t="s">
        <v>1983</v>
      </c>
      <c r="C544" s="5">
        <v>1493</v>
      </c>
      <c r="D544" s="5" t="s">
        <v>460</v>
      </c>
      <c r="E544" s="5">
        <v>18.489999999999998</v>
      </c>
      <c r="F544" s="6">
        <f t="shared" si="27"/>
        <v>43.491253499999999</v>
      </c>
      <c r="G544" s="5">
        <f t="shared" si="28"/>
        <v>1.4930000000000001</v>
      </c>
      <c r="H544" s="6">
        <f t="shared" si="29"/>
        <v>29.130109511051572</v>
      </c>
    </row>
    <row r="545" spans="1:8" x14ac:dyDescent="0.3">
      <c r="A545" s="5" t="s">
        <v>785</v>
      </c>
      <c r="B545" s="5" t="s">
        <v>1983</v>
      </c>
      <c r="C545" s="5">
        <v>1493</v>
      </c>
      <c r="D545" s="5" t="s">
        <v>460</v>
      </c>
      <c r="E545" s="5">
        <v>18.489999999999998</v>
      </c>
      <c r="F545" s="6">
        <f t="shared" si="27"/>
        <v>43.491253499999999</v>
      </c>
      <c r="G545" s="5">
        <f t="shared" si="28"/>
        <v>1.4930000000000001</v>
      </c>
      <c r="H545" s="6">
        <f t="shared" si="29"/>
        <v>29.130109511051572</v>
      </c>
    </row>
    <row r="546" spans="1:8" x14ac:dyDescent="0.3">
      <c r="A546" s="5" t="s">
        <v>785</v>
      </c>
      <c r="B546" s="5" t="s">
        <v>1983</v>
      </c>
      <c r="C546" s="5">
        <v>1493</v>
      </c>
      <c r="D546" s="5" t="s">
        <v>460</v>
      </c>
      <c r="E546" s="5">
        <v>18.489999999999998</v>
      </c>
      <c r="F546" s="6">
        <f t="shared" si="27"/>
        <v>43.491253499999999</v>
      </c>
      <c r="G546" s="5">
        <f t="shared" si="28"/>
        <v>1.4930000000000001</v>
      </c>
      <c r="H546" s="6">
        <f t="shared" si="29"/>
        <v>29.130109511051572</v>
      </c>
    </row>
    <row r="547" spans="1:8" x14ac:dyDescent="0.3">
      <c r="A547" s="5" t="s">
        <v>785</v>
      </c>
      <c r="B547" s="5" t="s">
        <v>1983</v>
      </c>
      <c r="C547" s="5">
        <v>1493</v>
      </c>
      <c r="D547" s="5" t="s">
        <v>460</v>
      </c>
      <c r="E547" s="5">
        <v>18.489999999999998</v>
      </c>
      <c r="F547" s="6">
        <f t="shared" si="27"/>
        <v>43.491253499999999</v>
      </c>
      <c r="G547" s="5">
        <f t="shared" si="28"/>
        <v>1.4930000000000001</v>
      </c>
      <c r="H547" s="6">
        <f t="shared" si="29"/>
        <v>29.130109511051572</v>
      </c>
    </row>
    <row r="548" spans="1:8" x14ac:dyDescent="0.3">
      <c r="A548" s="5" t="s">
        <v>785</v>
      </c>
      <c r="B548" s="5" t="s">
        <v>1983</v>
      </c>
      <c r="C548" s="5">
        <v>1493</v>
      </c>
      <c r="D548" s="5" t="s">
        <v>460</v>
      </c>
      <c r="E548" s="5">
        <v>18.489999999999998</v>
      </c>
      <c r="F548" s="6">
        <f t="shared" si="27"/>
        <v>43.491253499999999</v>
      </c>
      <c r="G548" s="5">
        <f t="shared" si="28"/>
        <v>1.4930000000000001</v>
      </c>
      <c r="H548" s="6">
        <f t="shared" si="29"/>
        <v>29.130109511051572</v>
      </c>
    </row>
    <row r="549" spans="1:8" x14ac:dyDescent="0.3">
      <c r="A549" s="5" t="s">
        <v>319</v>
      </c>
      <c r="B549" s="5" t="s">
        <v>1285</v>
      </c>
      <c r="C549" s="5">
        <v>1197</v>
      </c>
      <c r="D549" s="5" t="s">
        <v>146</v>
      </c>
      <c r="E549" s="5">
        <v>15</v>
      </c>
      <c r="F549" s="6">
        <f t="shared" si="27"/>
        <v>35.282249999999998</v>
      </c>
      <c r="G549" s="5">
        <f t="shared" si="28"/>
        <v>1.1970000000000001</v>
      </c>
      <c r="H549" s="6">
        <f t="shared" si="29"/>
        <v>29.475563909774433</v>
      </c>
    </row>
    <row r="550" spans="1:8" x14ac:dyDescent="0.3">
      <c r="A550" s="5" t="s">
        <v>319</v>
      </c>
      <c r="B550" s="5" t="s">
        <v>1285</v>
      </c>
      <c r="C550" s="5">
        <v>1197</v>
      </c>
      <c r="D550" s="5" t="s">
        <v>146</v>
      </c>
      <c r="E550" s="5">
        <v>15</v>
      </c>
      <c r="F550" s="6">
        <f t="shared" si="27"/>
        <v>35.282249999999998</v>
      </c>
      <c r="G550" s="5">
        <f t="shared" si="28"/>
        <v>1.1970000000000001</v>
      </c>
      <c r="H550" s="6">
        <f t="shared" si="29"/>
        <v>29.475563909774433</v>
      </c>
    </row>
    <row r="551" spans="1:8" x14ac:dyDescent="0.3">
      <c r="A551" s="5" t="s">
        <v>319</v>
      </c>
      <c r="B551" s="5" t="s">
        <v>1285</v>
      </c>
      <c r="C551" s="5">
        <v>1197</v>
      </c>
      <c r="D551" s="5" t="s">
        <v>146</v>
      </c>
      <c r="E551" s="5">
        <v>15</v>
      </c>
      <c r="F551" s="6">
        <f t="shared" si="27"/>
        <v>35.282249999999998</v>
      </c>
      <c r="G551" s="5">
        <f t="shared" si="28"/>
        <v>1.1970000000000001</v>
      </c>
      <c r="H551" s="6">
        <f t="shared" si="29"/>
        <v>29.475563909774433</v>
      </c>
    </row>
    <row r="552" spans="1:8" x14ac:dyDescent="0.3">
      <c r="A552" s="5" t="s">
        <v>319</v>
      </c>
      <c r="B552" s="5" t="s">
        <v>1356</v>
      </c>
      <c r="C552" s="5">
        <v>1582</v>
      </c>
      <c r="D552" s="5" t="s">
        <v>460</v>
      </c>
      <c r="E552" s="5">
        <v>19.899999999999999</v>
      </c>
      <c r="F552" s="6">
        <f t="shared" si="27"/>
        <v>46.807784999999996</v>
      </c>
      <c r="G552" s="5">
        <f t="shared" si="28"/>
        <v>1.5820000000000001</v>
      </c>
      <c r="H552" s="6">
        <f t="shared" si="29"/>
        <v>29.587727560050563</v>
      </c>
    </row>
    <row r="553" spans="1:8" x14ac:dyDescent="0.3">
      <c r="A553" s="5" t="s">
        <v>319</v>
      </c>
      <c r="B553" s="5" t="s">
        <v>1356</v>
      </c>
      <c r="C553" s="5">
        <v>1582</v>
      </c>
      <c r="D553" s="5" t="s">
        <v>460</v>
      </c>
      <c r="E553" s="5">
        <v>19.899999999999999</v>
      </c>
      <c r="F553" s="6">
        <f t="shared" si="27"/>
        <v>46.807784999999996</v>
      </c>
      <c r="G553" s="5">
        <f t="shared" si="28"/>
        <v>1.5820000000000001</v>
      </c>
      <c r="H553" s="6">
        <f t="shared" si="29"/>
        <v>29.587727560050563</v>
      </c>
    </row>
    <row r="554" spans="1:8" x14ac:dyDescent="0.3">
      <c r="A554" s="5" t="s">
        <v>235</v>
      </c>
      <c r="B554" s="5" t="s">
        <v>398</v>
      </c>
      <c r="C554" s="5">
        <v>1197</v>
      </c>
      <c r="D554" s="5" t="s">
        <v>146</v>
      </c>
      <c r="E554" s="5">
        <v>15.1</v>
      </c>
      <c r="F554" s="6">
        <f t="shared" si="27"/>
        <v>35.517465000000001</v>
      </c>
      <c r="G554" s="5">
        <f t="shared" si="28"/>
        <v>1.1970000000000001</v>
      </c>
      <c r="H554" s="6">
        <f t="shared" si="29"/>
        <v>29.672067669172932</v>
      </c>
    </row>
    <row r="555" spans="1:8" x14ac:dyDescent="0.3">
      <c r="A555" s="5" t="s">
        <v>444</v>
      </c>
      <c r="B555" s="5" t="s">
        <v>445</v>
      </c>
      <c r="C555" s="5">
        <v>1197</v>
      </c>
      <c r="D555" s="5" t="s">
        <v>146</v>
      </c>
      <c r="E555" s="5">
        <v>15.1</v>
      </c>
      <c r="F555" s="6">
        <f t="shared" si="27"/>
        <v>35.517465000000001</v>
      </c>
      <c r="G555" s="5">
        <f t="shared" si="28"/>
        <v>1.1970000000000001</v>
      </c>
      <c r="H555" s="6">
        <f t="shared" si="29"/>
        <v>29.672067669172932</v>
      </c>
    </row>
    <row r="556" spans="1:8" x14ac:dyDescent="0.3">
      <c r="A556" s="5" t="s">
        <v>444</v>
      </c>
      <c r="B556" s="5" t="s">
        <v>445</v>
      </c>
      <c r="C556" s="5">
        <v>1197</v>
      </c>
      <c r="D556" s="5" t="s">
        <v>146</v>
      </c>
      <c r="E556" s="5">
        <v>15.1</v>
      </c>
      <c r="F556" s="6">
        <f t="shared" si="27"/>
        <v>35.517465000000001</v>
      </c>
      <c r="G556" s="5">
        <f t="shared" si="28"/>
        <v>1.1970000000000001</v>
      </c>
      <c r="H556" s="6">
        <f t="shared" si="29"/>
        <v>29.672067669172932</v>
      </c>
    </row>
    <row r="557" spans="1:8" x14ac:dyDescent="0.3">
      <c r="A557" s="5" t="s">
        <v>444</v>
      </c>
      <c r="B557" s="5" t="s">
        <v>445</v>
      </c>
      <c r="C557" s="5">
        <v>1197</v>
      </c>
      <c r="D557" s="5" t="s">
        <v>146</v>
      </c>
      <c r="E557" s="5">
        <v>15.1</v>
      </c>
      <c r="F557" s="6">
        <f t="shared" si="27"/>
        <v>35.517465000000001</v>
      </c>
      <c r="G557" s="5">
        <f t="shared" si="28"/>
        <v>1.1970000000000001</v>
      </c>
      <c r="H557" s="6">
        <f t="shared" si="29"/>
        <v>29.672067669172932</v>
      </c>
    </row>
    <row r="558" spans="1:8" x14ac:dyDescent="0.3">
      <c r="A558" s="5" t="s">
        <v>444</v>
      </c>
      <c r="B558" s="5" t="s">
        <v>445</v>
      </c>
      <c r="C558" s="5">
        <v>1197</v>
      </c>
      <c r="D558" s="5" t="s">
        <v>146</v>
      </c>
      <c r="E558" s="5">
        <v>15.1</v>
      </c>
      <c r="F558" s="6">
        <f t="shared" si="27"/>
        <v>35.517465000000001</v>
      </c>
      <c r="G558" s="5">
        <f t="shared" si="28"/>
        <v>1.1970000000000001</v>
      </c>
      <c r="H558" s="6">
        <f t="shared" si="29"/>
        <v>29.672067669172932</v>
      </c>
    </row>
    <row r="559" spans="1:8" x14ac:dyDescent="0.3">
      <c r="A559" s="5" t="s">
        <v>444</v>
      </c>
      <c r="B559" s="5" t="s">
        <v>445</v>
      </c>
      <c r="C559" s="5">
        <v>1197</v>
      </c>
      <c r="D559" s="5" t="s">
        <v>146</v>
      </c>
      <c r="E559" s="5">
        <v>15.1</v>
      </c>
      <c r="F559" s="6">
        <f t="shared" si="27"/>
        <v>35.517465000000001</v>
      </c>
      <c r="G559" s="5">
        <f t="shared" si="28"/>
        <v>1.1970000000000001</v>
      </c>
      <c r="H559" s="6">
        <f t="shared" si="29"/>
        <v>29.672067669172932</v>
      </c>
    </row>
    <row r="560" spans="1:8" x14ac:dyDescent="0.3">
      <c r="A560" s="5" t="s">
        <v>444</v>
      </c>
      <c r="B560" s="5" t="s">
        <v>445</v>
      </c>
      <c r="C560" s="5">
        <v>1197</v>
      </c>
      <c r="D560" s="5" t="s">
        <v>146</v>
      </c>
      <c r="E560" s="5">
        <v>15.1</v>
      </c>
      <c r="F560" s="6">
        <f t="shared" si="27"/>
        <v>35.517465000000001</v>
      </c>
      <c r="G560" s="5">
        <f t="shared" si="28"/>
        <v>1.1970000000000001</v>
      </c>
      <c r="H560" s="6">
        <f t="shared" si="29"/>
        <v>29.672067669172932</v>
      </c>
    </row>
    <row r="561" spans="1:8" x14ac:dyDescent="0.3">
      <c r="A561" s="5" t="s">
        <v>444</v>
      </c>
      <c r="B561" s="5" t="s">
        <v>445</v>
      </c>
      <c r="C561" s="5">
        <v>1197</v>
      </c>
      <c r="D561" s="5" t="s">
        <v>146</v>
      </c>
      <c r="E561" s="5">
        <v>15.1</v>
      </c>
      <c r="F561" s="6">
        <f t="shared" si="27"/>
        <v>35.517465000000001</v>
      </c>
      <c r="G561" s="5">
        <f t="shared" si="28"/>
        <v>1.1970000000000001</v>
      </c>
      <c r="H561" s="6">
        <f t="shared" si="29"/>
        <v>29.672067669172932</v>
      </c>
    </row>
    <row r="562" spans="1:8" x14ac:dyDescent="0.3">
      <c r="A562" s="5" t="s">
        <v>615</v>
      </c>
      <c r="B562" s="5" t="s">
        <v>616</v>
      </c>
      <c r="C562" s="5">
        <v>1498</v>
      </c>
      <c r="D562" s="5" t="s">
        <v>460</v>
      </c>
      <c r="E562" s="5">
        <v>19</v>
      </c>
      <c r="F562" s="6">
        <f t="shared" si="27"/>
        <v>44.690849999999998</v>
      </c>
      <c r="G562" s="5">
        <f t="shared" si="28"/>
        <v>1.498</v>
      </c>
      <c r="H562" s="6">
        <f t="shared" si="29"/>
        <v>29.833678237650197</v>
      </c>
    </row>
    <row r="563" spans="1:8" x14ac:dyDescent="0.3">
      <c r="A563" s="5" t="s">
        <v>615</v>
      </c>
      <c r="B563" s="5" t="s">
        <v>616</v>
      </c>
      <c r="C563" s="5">
        <v>1498</v>
      </c>
      <c r="D563" s="5" t="s">
        <v>460</v>
      </c>
      <c r="E563" s="5">
        <v>19</v>
      </c>
      <c r="F563" s="6">
        <f t="shared" si="27"/>
        <v>44.690849999999998</v>
      </c>
      <c r="G563" s="5">
        <f t="shared" si="28"/>
        <v>1.498</v>
      </c>
      <c r="H563" s="6">
        <f t="shared" si="29"/>
        <v>29.833678237650197</v>
      </c>
    </row>
    <row r="564" spans="1:8" x14ac:dyDescent="0.3">
      <c r="A564" s="5" t="s">
        <v>615</v>
      </c>
      <c r="B564" s="5" t="s">
        <v>616</v>
      </c>
      <c r="C564" s="5">
        <v>1498</v>
      </c>
      <c r="D564" s="5" t="s">
        <v>460</v>
      </c>
      <c r="E564" s="5">
        <v>19</v>
      </c>
      <c r="F564" s="6">
        <f t="shared" si="27"/>
        <v>44.690849999999998</v>
      </c>
      <c r="G564" s="5">
        <f t="shared" si="28"/>
        <v>1.498</v>
      </c>
      <c r="H564" s="6">
        <f t="shared" si="29"/>
        <v>29.833678237650197</v>
      </c>
    </row>
    <row r="565" spans="1:8" x14ac:dyDescent="0.3">
      <c r="A565" s="5" t="s">
        <v>615</v>
      </c>
      <c r="B565" s="5" t="s">
        <v>616</v>
      </c>
      <c r="C565" s="5">
        <v>1498</v>
      </c>
      <c r="D565" s="5" t="s">
        <v>460</v>
      </c>
      <c r="E565" s="5">
        <v>19</v>
      </c>
      <c r="F565" s="6">
        <f t="shared" si="27"/>
        <v>44.690849999999998</v>
      </c>
      <c r="G565" s="5">
        <f t="shared" si="28"/>
        <v>1.498</v>
      </c>
      <c r="H565" s="6">
        <f t="shared" si="29"/>
        <v>29.833678237650197</v>
      </c>
    </row>
    <row r="566" spans="1:8" x14ac:dyDescent="0.3">
      <c r="A566" s="5" t="s">
        <v>615</v>
      </c>
      <c r="B566" s="5" t="s">
        <v>1427</v>
      </c>
      <c r="C566" s="5">
        <v>1498</v>
      </c>
      <c r="D566" s="5" t="s">
        <v>460</v>
      </c>
      <c r="E566" s="5">
        <v>19</v>
      </c>
      <c r="F566" s="6">
        <f t="shared" si="27"/>
        <v>44.690849999999998</v>
      </c>
      <c r="G566" s="5">
        <f t="shared" si="28"/>
        <v>1.498</v>
      </c>
      <c r="H566" s="6">
        <f t="shared" si="29"/>
        <v>29.833678237650197</v>
      </c>
    </row>
    <row r="567" spans="1:8" x14ac:dyDescent="0.3">
      <c r="A567" s="5" t="s">
        <v>785</v>
      </c>
      <c r="B567" s="5" t="s">
        <v>1075</v>
      </c>
      <c r="C567" s="5">
        <v>1198</v>
      </c>
      <c r="D567" s="5" t="s">
        <v>146</v>
      </c>
      <c r="E567" s="5">
        <v>15.5</v>
      </c>
      <c r="F567" s="6">
        <f t="shared" si="27"/>
        <v>36.458325000000002</v>
      </c>
      <c r="G567" s="5">
        <f t="shared" si="28"/>
        <v>1.198</v>
      </c>
      <c r="H567" s="6">
        <f t="shared" si="29"/>
        <v>30.432658597662773</v>
      </c>
    </row>
    <row r="568" spans="1:8" x14ac:dyDescent="0.3">
      <c r="A568" s="5" t="s">
        <v>785</v>
      </c>
      <c r="B568" s="5" t="s">
        <v>1075</v>
      </c>
      <c r="C568" s="5">
        <v>1198</v>
      </c>
      <c r="D568" s="5" t="s">
        <v>146</v>
      </c>
      <c r="E568" s="5">
        <v>15.5</v>
      </c>
      <c r="F568" s="6">
        <f t="shared" si="27"/>
        <v>36.458325000000002</v>
      </c>
      <c r="G568" s="5">
        <f t="shared" si="28"/>
        <v>1.198</v>
      </c>
      <c r="H568" s="6">
        <f t="shared" si="29"/>
        <v>30.432658597662773</v>
      </c>
    </row>
    <row r="569" spans="1:8" x14ac:dyDescent="0.3">
      <c r="A569" s="5" t="s">
        <v>785</v>
      </c>
      <c r="B569" s="5" t="s">
        <v>1075</v>
      </c>
      <c r="C569" s="5">
        <v>1198</v>
      </c>
      <c r="D569" s="5" t="s">
        <v>146</v>
      </c>
      <c r="E569" s="5">
        <v>15.5</v>
      </c>
      <c r="F569" s="6">
        <f t="shared" si="27"/>
        <v>36.458325000000002</v>
      </c>
      <c r="G569" s="5">
        <f t="shared" si="28"/>
        <v>1.198</v>
      </c>
      <c r="H569" s="6">
        <f t="shared" si="29"/>
        <v>30.432658597662773</v>
      </c>
    </row>
    <row r="570" spans="1:8" x14ac:dyDescent="0.3">
      <c r="A570" s="5" t="s">
        <v>785</v>
      </c>
      <c r="B570" s="5" t="s">
        <v>1075</v>
      </c>
      <c r="C570" s="5">
        <v>1198</v>
      </c>
      <c r="D570" s="5" t="s">
        <v>146</v>
      </c>
      <c r="E570" s="5">
        <v>15.5</v>
      </c>
      <c r="F570" s="6">
        <f t="shared" si="27"/>
        <v>36.458325000000002</v>
      </c>
      <c r="G570" s="5">
        <f t="shared" si="28"/>
        <v>1.198</v>
      </c>
      <c r="H570" s="6">
        <f t="shared" si="29"/>
        <v>30.432658597662773</v>
      </c>
    </row>
    <row r="571" spans="1:8" x14ac:dyDescent="0.3">
      <c r="A571" s="5" t="s">
        <v>785</v>
      </c>
      <c r="B571" s="5" t="s">
        <v>1075</v>
      </c>
      <c r="C571" s="5">
        <v>1198</v>
      </c>
      <c r="D571" s="5" t="s">
        <v>146</v>
      </c>
      <c r="E571" s="5">
        <v>15.5</v>
      </c>
      <c r="F571" s="6">
        <f t="shared" si="27"/>
        <v>36.458325000000002</v>
      </c>
      <c r="G571" s="5">
        <f t="shared" si="28"/>
        <v>1.198</v>
      </c>
      <c r="H571" s="6">
        <f t="shared" si="29"/>
        <v>30.432658597662773</v>
      </c>
    </row>
    <row r="572" spans="1:8" x14ac:dyDescent="0.3">
      <c r="A572" s="5" t="s">
        <v>785</v>
      </c>
      <c r="B572" s="5" t="s">
        <v>1075</v>
      </c>
      <c r="C572" s="5">
        <v>1198</v>
      </c>
      <c r="D572" s="5" t="s">
        <v>146</v>
      </c>
      <c r="E572" s="5">
        <v>15.5</v>
      </c>
      <c r="F572" s="6">
        <f t="shared" si="27"/>
        <v>36.458325000000002</v>
      </c>
      <c r="G572" s="5">
        <f t="shared" si="28"/>
        <v>1.198</v>
      </c>
      <c r="H572" s="6">
        <f t="shared" si="29"/>
        <v>30.432658597662773</v>
      </c>
    </row>
    <row r="573" spans="1:8" x14ac:dyDescent="0.3">
      <c r="A573" s="5" t="s">
        <v>785</v>
      </c>
      <c r="B573" s="5" t="s">
        <v>1075</v>
      </c>
      <c r="C573" s="5">
        <v>1198</v>
      </c>
      <c r="D573" s="5" t="s">
        <v>146</v>
      </c>
      <c r="E573" s="5">
        <v>15.5</v>
      </c>
      <c r="F573" s="6">
        <f t="shared" si="27"/>
        <v>36.458325000000002</v>
      </c>
      <c r="G573" s="5">
        <f t="shared" si="28"/>
        <v>1.198</v>
      </c>
      <c r="H573" s="6">
        <f t="shared" si="29"/>
        <v>30.432658597662773</v>
      </c>
    </row>
    <row r="574" spans="1:8" x14ac:dyDescent="0.3">
      <c r="A574" s="5" t="s">
        <v>785</v>
      </c>
      <c r="B574" s="5" t="s">
        <v>1075</v>
      </c>
      <c r="C574" s="5">
        <v>1198</v>
      </c>
      <c r="D574" s="5" t="s">
        <v>146</v>
      </c>
      <c r="E574" s="5">
        <v>15.5</v>
      </c>
      <c r="F574" s="6">
        <f t="shared" si="27"/>
        <v>36.458325000000002</v>
      </c>
      <c r="G574" s="5">
        <f t="shared" si="28"/>
        <v>1.198</v>
      </c>
      <c r="H574" s="6">
        <f t="shared" si="29"/>
        <v>30.432658597662773</v>
      </c>
    </row>
    <row r="575" spans="1:8" x14ac:dyDescent="0.3">
      <c r="A575" s="5" t="s">
        <v>785</v>
      </c>
      <c r="B575" s="5" t="s">
        <v>1075</v>
      </c>
      <c r="C575" s="5">
        <v>1198</v>
      </c>
      <c r="D575" s="5" t="s">
        <v>146</v>
      </c>
      <c r="E575" s="5">
        <v>15.5</v>
      </c>
      <c r="F575" s="6">
        <f t="shared" si="27"/>
        <v>36.458325000000002</v>
      </c>
      <c r="G575" s="5">
        <f t="shared" si="28"/>
        <v>1.198</v>
      </c>
      <c r="H575" s="6">
        <f t="shared" si="29"/>
        <v>30.432658597662773</v>
      </c>
    </row>
    <row r="576" spans="1:8" x14ac:dyDescent="0.3">
      <c r="A576" s="5" t="s">
        <v>785</v>
      </c>
      <c r="B576" s="5" t="s">
        <v>1075</v>
      </c>
      <c r="C576" s="5">
        <v>1198</v>
      </c>
      <c r="D576" s="5" t="s">
        <v>146</v>
      </c>
      <c r="E576" s="5">
        <v>15.5</v>
      </c>
      <c r="F576" s="6">
        <f t="shared" si="27"/>
        <v>36.458325000000002</v>
      </c>
      <c r="G576" s="5">
        <f t="shared" si="28"/>
        <v>1.198</v>
      </c>
      <c r="H576" s="6">
        <f t="shared" si="29"/>
        <v>30.432658597662773</v>
      </c>
    </row>
    <row r="577" spans="1:8" x14ac:dyDescent="0.3">
      <c r="A577" s="5" t="s">
        <v>785</v>
      </c>
      <c r="B577" s="5" t="s">
        <v>1075</v>
      </c>
      <c r="C577" s="5">
        <v>1198</v>
      </c>
      <c r="D577" s="5" t="s">
        <v>146</v>
      </c>
      <c r="E577" s="5">
        <v>15.5</v>
      </c>
      <c r="F577" s="6">
        <f t="shared" si="27"/>
        <v>36.458325000000002</v>
      </c>
      <c r="G577" s="5">
        <f t="shared" si="28"/>
        <v>1.198</v>
      </c>
      <c r="H577" s="6">
        <f t="shared" si="29"/>
        <v>30.432658597662773</v>
      </c>
    </row>
    <row r="578" spans="1:8" x14ac:dyDescent="0.3">
      <c r="A578" s="5" t="s">
        <v>319</v>
      </c>
      <c r="B578" s="5" t="s">
        <v>2158</v>
      </c>
      <c r="C578" s="5">
        <v>1197</v>
      </c>
      <c r="D578" s="5" t="s">
        <v>146</v>
      </c>
      <c r="E578" s="5">
        <v>15.7</v>
      </c>
      <c r="F578" s="6">
        <f t="shared" ref="F578:F641" si="30">E578*2.35215</f>
        <v>36.928754999999995</v>
      </c>
      <c r="G578" s="5">
        <f t="shared" ref="G578:G641" si="31">C578/1000</f>
        <v>1.1970000000000001</v>
      </c>
      <c r="H578" s="6">
        <f t="shared" ref="H578:H641" si="32">F578/G578</f>
        <v>30.851090225563905</v>
      </c>
    </row>
    <row r="579" spans="1:8" x14ac:dyDescent="0.3">
      <c r="A579" s="5" t="s">
        <v>319</v>
      </c>
      <c r="B579" s="5" t="s">
        <v>2158</v>
      </c>
      <c r="C579" s="5">
        <v>1197</v>
      </c>
      <c r="D579" s="5" t="s">
        <v>146</v>
      </c>
      <c r="E579" s="5">
        <v>15.7</v>
      </c>
      <c r="F579" s="6">
        <f t="shared" si="30"/>
        <v>36.928754999999995</v>
      </c>
      <c r="G579" s="5">
        <f t="shared" si="31"/>
        <v>1.1970000000000001</v>
      </c>
      <c r="H579" s="6">
        <f t="shared" si="32"/>
        <v>30.851090225563905</v>
      </c>
    </row>
    <row r="580" spans="1:8" x14ac:dyDescent="0.3">
      <c r="A580" s="5" t="s">
        <v>319</v>
      </c>
      <c r="B580" s="5" t="s">
        <v>2158</v>
      </c>
      <c r="C580" s="5">
        <v>1197</v>
      </c>
      <c r="D580" s="5" t="s">
        <v>146</v>
      </c>
      <c r="E580" s="5">
        <v>15.7</v>
      </c>
      <c r="F580" s="6">
        <f t="shared" si="30"/>
        <v>36.928754999999995</v>
      </c>
      <c r="G580" s="5">
        <f t="shared" si="31"/>
        <v>1.1970000000000001</v>
      </c>
      <c r="H580" s="6">
        <f t="shared" si="32"/>
        <v>30.851090225563905</v>
      </c>
    </row>
    <row r="581" spans="1:8" x14ac:dyDescent="0.3">
      <c r="A581" s="5" t="s">
        <v>319</v>
      </c>
      <c r="B581" s="5" t="s">
        <v>2158</v>
      </c>
      <c r="C581" s="5">
        <v>1197</v>
      </c>
      <c r="D581" s="5" t="s">
        <v>146</v>
      </c>
      <c r="E581" s="5">
        <v>15.7</v>
      </c>
      <c r="F581" s="6">
        <f t="shared" si="30"/>
        <v>36.928754999999995</v>
      </c>
      <c r="G581" s="5">
        <f t="shared" si="31"/>
        <v>1.1970000000000001</v>
      </c>
      <c r="H581" s="6">
        <f t="shared" si="32"/>
        <v>30.851090225563905</v>
      </c>
    </row>
    <row r="582" spans="1:8" x14ac:dyDescent="0.3">
      <c r="A582" s="5" t="s">
        <v>319</v>
      </c>
      <c r="B582" s="5" t="s">
        <v>2158</v>
      </c>
      <c r="C582" s="5">
        <v>1197</v>
      </c>
      <c r="D582" s="5" t="s">
        <v>146</v>
      </c>
      <c r="E582" s="5">
        <v>15.7</v>
      </c>
      <c r="F582" s="6">
        <f t="shared" si="30"/>
        <v>36.928754999999995</v>
      </c>
      <c r="G582" s="5">
        <f t="shared" si="31"/>
        <v>1.1970000000000001</v>
      </c>
      <c r="H582" s="6">
        <f t="shared" si="32"/>
        <v>30.851090225563905</v>
      </c>
    </row>
    <row r="583" spans="1:8" x14ac:dyDescent="0.3">
      <c r="A583" s="5" t="s">
        <v>319</v>
      </c>
      <c r="B583" s="5" t="s">
        <v>548</v>
      </c>
      <c r="C583" s="5">
        <v>1396</v>
      </c>
      <c r="D583" s="5" t="s">
        <v>460</v>
      </c>
      <c r="E583" s="5">
        <v>18.399999999999999</v>
      </c>
      <c r="F583" s="6">
        <f t="shared" si="30"/>
        <v>43.279559999999996</v>
      </c>
      <c r="G583" s="5">
        <f t="shared" si="31"/>
        <v>1.3959999999999999</v>
      </c>
      <c r="H583" s="6">
        <f t="shared" si="32"/>
        <v>31.002550143266475</v>
      </c>
    </row>
    <row r="584" spans="1:8" x14ac:dyDescent="0.3">
      <c r="A584" s="5" t="s">
        <v>319</v>
      </c>
      <c r="B584" s="5" t="s">
        <v>548</v>
      </c>
      <c r="C584" s="5">
        <v>1396</v>
      </c>
      <c r="D584" s="5" t="s">
        <v>460</v>
      </c>
      <c r="E584" s="5">
        <v>18.399999999999999</v>
      </c>
      <c r="F584" s="6">
        <f t="shared" si="30"/>
        <v>43.279559999999996</v>
      </c>
      <c r="G584" s="5">
        <f t="shared" si="31"/>
        <v>1.3959999999999999</v>
      </c>
      <c r="H584" s="6">
        <f t="shared" si="32"/>
        <v>31.002550143266475</v>
      </c>
    </row>
    <row r="585" spans="1:8" x14ac:dyDescent="0.3">
      <c r="A585" s="5" t="s">
        <v>319</v>
      </c>
      <c r="B585" s="5" t="s">
        <v>548</v>
      </c>
      <c r="C585" s="5">
        <v>1396</v>
      </c>
      <c r="D585" s="5" t="s">
        <v>460</v>
      </c>
      <c r="E585" s="5">
        <v>18.399999999999999</v>
      </c>
      <c r="F585" s="6">
        <f t="shared" si="30"/>
        <v>43.279559999999996</v>
      </c>
      <c r="G585" s="5">
        <f t="shared" si="31"/>
        <v>1.3959999999999999</v>
      </c>
      <c r="H585" s="6">
        <f t="shared" si="32"/>
        <v>31.002550143266475</v>
      </c>
    </row>
    <row r="586" spans="1:8" x14ac:dyDescent="0.3">
      <c r="A586" s="5" t="s">
        <v>319</v>
      </c>
      <c r="B586" s="5" t="s">
        <v>548</v>
      </c>
      <c r="C586" s="5">
        <v>1396</v>
      </c>
      <c r="D586" s="5" t="s">
        <v>460</v>
      </c>
      <c r="E586" s="5">
        <v>18.399999999999999</v>
      </c>
      <c r="F586" s="6">
        <f t="shared" si="30"/>
        <v>43.279559999999996</v>
      </c>
      <c r="G586" s="5">
        <f t="shared" si="31"/>
        <v>1.3959999999999999</v>
      </c>
      <c r="H586" s="6">
        <f t="shared" si="32"/>
        <v>31.002550143266475</v>
      </c>
    </row>
    <row r="587" spans="1:8" x14ac:dyDescent="0.3">
      <c r="A587" s="5" t="s">
        <v>319</v>
      </c>
      <c r="B587" s="5" t="s">
        <v>548</v>
      </c>
      <c r="C587" s="5">
        <v>1396</v>
      </c>
      <c r="D587" s="5" t="s">
        <v>460</v>
      </c>
      <c r="E587" s="5">
        <v>18.399999999999999</v>
      </c>
      <c r="F587" s="6">
        <f t="shared" si="30"/>
        <v>43.279559999999996</v>
      </c>
      <c r="G587" s="5">
        <f t="shared" si="31"/>
        <v>1.3959999999999999</v>
      </c>
      <c r="H587" s="6">
        <f t="shared" si="32"/>
        <v>31.002550143266475</v>
      </c>
    </row>
    <row r="588" spans="1:8" x14ac:dyDescent="0.3">
      <c r="A588" s="5" t="s">
        <v>444</v>
      </c>
      <c r="B588" s="5" t="s">
        <v>778</v>
      </c>
      <c r="C588" s="5">
        <v>1364</v>
      </c>
      <c r="D588" s="5" t="s">
        <v>460</v>
      </c>
      <c r="E588" s="5">
        <v>18.100000000000001</v>
      </c>
      <c r="F588" s="6">
        <f t="shared" si="30"/>
        <v>42.573915</v>
      </c>
      <c r="G588" s="5">
        <f t="shared" si="31"/>
        <v>1.3640000000000001</v>
      </c>
      <c r="H588" s="6">
        <f t="shared" si="32"/>
        <v>31.212547653958943</v>
      </c>
    </row>
    <row r="589" spans="1:8" x14ac:dyDescent="0.3">
      <c r="A589" s="5" t="s">
        <v>444</v>
      </c>
      <c r="B589" s="5" t="s">
        <v>778</v>
      </c>
      <c r="C589" s="5">
        <v>1364</v>
      </c>
      <c r="D589" s="5" t="s">
        <v>460</v>
      </c>
      <c r="E589" s="5">
        <v>18.100000000000001</v>
      </c>
      <c r="F589" s="6">
        <f t="shared" si="30"/>
        <v>42.573915</v>
      </c>
      <c r="G589" s="5">
        <f t="shared" si="31"/>
        <v>1.3640000000000001</v>
      </c>
      <c r="H589" s="6">
        <f t="shared" si="32"/>
        <v>31.212547653958943</v>
      </c>
    </row>
    <row r="590" spans="1:8" x14ac:dyDescent="0.3">
      <c r="A590" s="5" t="s">
        <v>444</v>
      </c>
      <c r="B590" s="5" t="s">
        <v>778</v>
      </c>
      <c r="C590" s="5">
        <v>1364</v>
      </c>
      <c r="D590" s="5" t="s">
        <v>460</v>
      </c>
      <c r="E590" s="5">
        <v>18.100000000000001</v>
      </c>
      <c r="F590" s="6">
        <f t="shared" si="30"/>
        <v>42.573915</v>
      </c>
      <c r="G590" s="5">
        <f t="shared" si="31"/>
        <v>1.3640000000000001</v>
      </c>
      <c r="H590" s="6">
        <f t="shared" si="32"/>
        <v>31.212547653958943</v>
      </c>
    </row>
    <row r="591" spans="1:8" x14ac:dyDescent="0.3">
      <c r="A591" s="5" t="s">
        <v>444</v>
      </c>
      <c r="B591" s="5" t="s">
        <v>1694</v>
      </c>
      <c r="C591" s="5">
        <v>1364</v>
      </c>
      <c r="D591" s="5" t="s">
        <v>460</v>
      </c>
      <c r="E591" s="5">
        <v>18.2</v>
      </c>
      <c r="F591" s="6">
        <f t="shared" si="30"/>
        <v>42.809129999999996</v>
      </c>
      <c r="G591" s="5">
        <f t="shared" si="31"/>
        <v>1.3640000000000001</v>
      </c>
      <c r="H591" s="6">
        <f t="shared" si="32"/>
        <v>31.384992668621695</v>
      </c>
    </row>
    <row r="592" spans="1:8" x14ac:dyDescent="0.3">
      <c r="A592" s="5" t="s">
        <v>444</v>
      </c>
      <c r="B592" s="5" t="s">
        <v>1694</v>
      </c>
      <c r="C592" s="5">
        <v>1364</v>
      </c>
      <c r="D592" s="5" t="s">
        <v>460</v>
      </c>
      <c r="E592" s="5">
        <v>18.399999999999999</v>
      </c>
      <c r="F592" s="6">
        <f t="shared" si="30"/>
        <v>43.279559999999996</v>
      </c>
      <c r="G592" s="5">
        <f t="shared" si="31"/>
        <v>1.3640000000000001</v>
      </c>
      <c r="H592" s="6">
        <f t="shared" si="32"/>
        <v>31.729882697947208</v>
      </c>
    </row>
    <row r="593" spans="1:8" x14ac:dyDescent="0.3">
      <c r="A593" s="5" t="s">
        <v>235</v>
      </c>
      <c r="B593" s="5" t="s">
        <v>530</v>
      </c>
      <c r="C593" s="5">
        <v>1197</v>
      </c>
      <c r="D593" s="5" t="s">
        <v>146</v>
      </c>
      <c r="E593" s="5">
        <v>16.3</v>
      </c>
      <c r="F593" s="6">
        <f t="shared" si="30"/>
        <v>38.340045000000003</v>
      </c>
      <c r="G593" s="5">
        <f t="shared" si="31"/>
        <v>1.1970000000000001</v>
      </c>
      <c r="H593" s="6">
        <f t="shared" si="32"/>
        <v>32.030112781954891</v>
      </c>
    </row>
    <row r="594" spans="1:8" x14ac:dyDescent="0.3">
      <c r="A594" s="5" t="s">
        <v>235</v>
      </c>
      <c r="B594" s="5" t="s">
        <v>658</v>
      </c>
      <c r="C594" s="5">
        <v>1197</v>
      </c>
      <c r="D594" s="5" t="s">
        <v>146</v>
      </c>
      <c r="E594" s="5">
        <v>16.3</v>
      </c>
      <c r="F594" s="6">
        <f t="shared" si="30"/>
        <v>38.340045000000003</v>
      </c>
      <c r="G594" s="5">
        <f t="shared" si="31"/>
        <v>1.1970000000000001</v>
      </c>
      <c r="H594" s="6">
        <f t="shared" si="32"/>
        <v>32.030112781954891</v>
      </c>
    </row>
    <row r="595" spans="1:8" x14ac:dyDescent="0.3">
      <c r="A595" s="5" t="s">
        <v>235</v>
      </c>
      <c r="B595" s="5" t="s">
        <v>658</v>
      </c>
      <c r="C595" s="5">
        <v>1197</v>
      </c>
      <c r="D595" s="5" t="s">
        <v>146</v>
      </c>
      <c r="E595" s="5">
        <v>16.3</v>
      </c>
      <c r="F595" s="6">
        <f t="shared" si="30"/>
        <v>38.340045000000003</v>
      </c>
      <c r="G595" s="5">
        <f t="shared" si="31"/>
        <v>1.1970000000000001</v>
      </c>
      <c r="H595" s="6">
        <f t="shared" si="32"/>
        <v>32.030112781954891</v>
      </c>
    </row>
    <row r="596" spans="1:8" x14ac:dyDescent="0.3">
      <c r="A596" s="5" t="s">
        <v>235</v>
      </c>
      <c r="B596" s="5" t="s">
        <v>658</v>
      </c>
      <c r="C596" s="5">
        <v>1197</v>
      </c>
      <c r="D596" s="5" t="s">
        <v>146</v>
      </c>
      <c r="E596" s="5">
        <v>16.3</v>
      </c>
      <c r="F596" s="6">
        <f t="shared" si="30"/>
        <v>38.340045000000003</v>
      </c>
      <c r="G596" s="5">
        <f t="shared" si="31"/>
        <v>1.1970000000000001</v>
      </c>
      <c r="H596" s="6">
        <f t="shared" si="32"/>
        <v>32.030112781954891</v>
      </c>
    </row>
    <row r="597" spans="1:8" x14ac:dyDescent="0.3">
      <c r="A597" s="5" t="s">
        <v>235</v>
      </c>
      <c r="B597" s="5" t="s">
        <v>658</v>
      </c>
      <c r="C597" s="5">
        <v>1197</v>
      </c>
      <c r="D597" s="5" t="s">
        <v>146</v>
      </c>
      <c r="E597" s="5">
        <v>16.3</v>
      </c>
      <c r="F597" s="6">
        <f t="shared" si="30"/>
        <v>38.340045000000003</v>
      </c>
      <c r="G597" s="5">
        <f t="shared" si="31"/>
        <v>1.1970000000000001</v>
      </c>
      <c r="H597" s="6">
        <f t="shared" si="32"/>
        <v>32.030112781954891</v>
      </c>
    </row>
    <row r="598" spans="1:8" x14ac:dyDescent="0.3">
      <c r="A598" s="5" t="s">
        <v>235</v>
      </c>
      <c r="B598" s="5" t="s">
        <v>658</v>
      </c>
      <c r="C598" s="5">
        <v>1197</v>
      </c>
      <c r="D598" s="5" t="s">
        <v>146</v>
      </c>
      <c r="E598" s="5">
        <v>16.3</v>
      </c>
      <c r="F598" s="6">
        <f t="shared" si="30"/>
        <v>38.340045000000003</v>
      </c>
      <c r="G598" s="5">
        <f t="shared" si="31"/>
        <v>1.1970000000000001</v>
      </c>
      <c r="H598" s="6">
        <f t="shared" si="32"/>
        <v>32.030112781954891</v>
      </c>
    </row>
    <row r="599" spans="1:8" x14ac:dyDescent="0.3">
      <c r="A599" s="5" t="s">
        <v>235</v>
      </c>
      <c r="B599" s="5" t="s">
        <v>658</v>
      </c>
      <c r="C599" s="5">
        <v>1197</v>
      </c>
      <c r="D599" s="5" t="s">
        <v>146</v>
      </c>
      <c r="E599" s="5">
        <v>16.3</v>
      </c>
      <c r="F599" s="6">
        <f t="shared" si="30"/>
        <v>38.340045000000003</v>
      </c>
      <c r="G599" s="5">
        <f t="shared" si="31"/>
        <v>1.1970000000000001</v>
      </c>
      <c r="H599" s="6">
        <f t="shared" si="32"/>
        <v>32.030112781954891</v>
      </c>
    </row>
    <row r="600" spans="1:8" x14ac:dyDescent="0.3">
      <c r="A600" s="5" t="s">
        <v>235</v>
      </c>
      <c r="B600" s="5" t="s">
        <v>658</v>
      </c>
      <c r="C600" s="5">
        <v>1197</v>
      </c>
      <c r="D600" s="5" t="s">
        <v>146</v>
      </c>
      <c r="E600" s="5">
        <v>16.3</v>
      </c>
      <c r="F600" s="6">
        <f t="shared" si="30"/>
        <v>38.340045000000003</v>
      </c>
      <c r="G600" s="5">
        <f t="shared" si="31"/>
        <v>1.1970000000000001</v>
      </c>
      <c r="H600" s="6">
        <f t="shared" si="32"/>
        <v>32.030112781954891</v>
      </c>
    </row>
    <row r="601" spans="1:8" x14ac:dyDescent="0.3">
      <c r="A601" s="5" t="s">
        <v>615</v>
      </c>
      <c r="B601" s="5" t="s">
        <v>616</v>
      </c>
      <c r="C601" s="5">
        <v>999</v>
      </c>
      <c r="D601" s="5" t="s">
        <v>146</v>
      </c>
      <c r="E601" s="5">
        <v>14</v>
      </c>
      <c r="F601" s="6">
        <f t="shared" si="30"/>
        <v>32.930099999999996</v>
      </c>
      <c r="G601" s="5">
        <f t="shared" si="31"/>
        <v>0.999</v>
      </c>
      <c r="H601" s="6">
        <f t="shared" si="32"/>
        <v>32.963063063063061</v>
      </c>
    </row>
    <row r="602" spans="1:8" x14ac:dyDescent="0.3">
      <c r="A602" s="5" t="s">
        <v>615</v>
      </c>
      <c r="B602" s="5" t="s">
        <v>616</v>
      </c>
      <c r="C602" s="5">
        <v>999</v>
      </c>
      <c r="D602" s="5" t="s">
        <v>146</v>
      </c>
      <c r="E602" s="5">
        <v>14</v>
      </c>
      <c r="F602" s="6">
        <f t="shared" si="30"/>
        <v>32.930099999999996</v>
      </c>
      <c r="G602" s="5">
        <f t="shared" si="31"/>
        <v>0.999</v>
      </c>
      <c r="H602" s="6">
        <f t="shared" si="32"/>
        <v>32.963063063063061</v>
      </c>
    </row>
    <row r="603" spans="1:8" x14ac:dyDescent="0.3">
      <c r="A603" s="5" t="s">
        <v>615</v>
      </c>
      <c r="B603" s="5" t="s">
        <v>616</v>
      </c>
      <c r="C603" s="5">
        <v>999</v>
      </c>
      <c r="D603" s="5" t="s">
        <v>146</v>
      </c>
      <c r="E603" s="5">
        <v>14</v>
      </c>
      <c r="F603" s="6">
        <f t="shared" si="30"/>
        <v>32.930099999999996</v>
      </c>
      <c r="G603" s="5">
        <f t="shared" si="31"/>
        <v>0.999</v>
      </c>
      <c r="H603" s="6">
        <f t="shared" si="32"/>
        <v>32.963063063063061</v>
      </c>
    </row>
    <row r="604" spans="1:8" x14ac:dyDescent="0.3">
      <c r="A604" s="5" t="s">
        <v>444</v>
      </c>
      <c r="B604" s="5" t="s">
        <v>778</v>
      </c>
      <c r="C604" s="5">
        <v>1197</v>
      </c>
      <c r="D604" s="5" t="s">
        <v>146</v>
      </c>
      <c r="E604" s="5">
        <v>16.78</v>
      </c>
      <c r="F604" s="6">
        <f t="shared" si="30"/>
        <v>39.469076999999999</v>
      </c>
      <c r="G604" s="5">
        <f t="shared" si="31"/>
        <v>1.1970000000000001</v>
      </c>
      <c r="H604" s="6">
        <f t="shared" si="32"/>
        <v>32.973330827067663</v>
      </c>
    </row>
    <row r="605" spans="1:8" x14ac:dyDescent="0.3">
      <c r="A605" s="5" t="s">
        <v>444</v>
      </c>
      <c r="B605" s="5" t="s">
        <v>778</v>
      </c>
      <c r="C605" s="5">
        <v>1197</v>
      </c>
      <c r="D605" s="5" t="s">
        <v>146</v>
      </c>
      <c r="E605" s="5">
        <v>16.78</v>
      </c>
      <c r="F605" s="6">
        <f t="shared" si="30"/>
        <v>39.469076999999999</v>
      </c>
      <c r="G605" s="5">
        <f t="shared" si="31"/>
        <v>1.1970000000000001</v>
      </c>
      <c r="H605" s="6">
        <f t="shared" si="32"/>
        <v>32.973330827067663</v>
      </c>
    </row>
    <row r="606" spans="1:8" x14ac:dyDescent="0.3">
      <c r="A606" s="5" t="s">
        <v>235</v>
      </c>
      <c r="B606" s="5" t="s">
        <v>273</v>
      </c>
      <c r="C606" s="5">
        <v>998</v>
      </c>
      <c r="D606" s="5" t="s">
        <v>146</v>
      </c>
      <c r="E606" s="5">
        <v>14</v>
      </c>
      <c r="F606" s="6">
        <f t="shared" si="30"/>
        <v>32.930099999999996</v>
      </c>
      <c r="G606" s="5">
        <f t="shared" si="31"/>
        <v>0.998</v>
      </c>
      <c r="H606" s="6">
        <f t="shared" si="32"/>
        <v>32.996092184368734</v>
      </c>
    </row>
    <row r="607" spans="1:8" x14ac:dyDescent="0.3">
      <c r="A607" s="5" t="s">
        <v>235</v>
      </c>
      <c r="B607" s="5" t="s">
        <v>273</v>
      </c>
      <c r="C607" s="5">
        <v>998</v>
      </c>
      <c r="D607" s="5" t="s">
        <v>146</v>
      </c>
      <c r="E607" s="5">
        <v>14</v>
      </c>
      <c r="F607" s="6">
        <f t="shared" si="30"/>
        <v>32.930099999999996</v>
      </c>
      <c r="G607" s="5">
        <f t="shared" si="31"/>
        <v>0.998</v>
      </c>
      <c r="H607" s="6">
        <f t="shared" si="32"/>
        <v>32.996092184368734</v>
      </c>
    </row>
    <row r="608" spans="1:8" x14ac:dyDescent="0.3">
      <c r="A608" s="5" t="s">
        <v>235</v>
      </c>
      <c r="B608" s="5" t="s">
        <v>273</v>
      </c>
      <c r="C608" s="5">
        <v>998</v>
      </c>
      <c r="D608" s="5" t="s">
        <v>146</v>
      </c>
      <c r="E608" s="5">
        <v>14</v>
      </c>
      <c r="F608" s="6">
        <f t="shared" si="30"/>
        <v>32.930099999999996</v>
      </c>
      <c r="G608" s="5">
        <f t="shared" si="31"/>
        <v>0.998</v>
      </c>
      <c r="H608" s="6">
        <f t="shared" si="32"/>
        <v>32.996092184368734</v>
      </c>
    </row>
    <row r="609" spans="1:8" x14ac:dyDescent="0.3">
      <c r="A609" s="5" t="s">
        <v>235</v>
      </c>
      <c r="B609" s="5" t="s">
        <v>273</v>
      </c>
      <c r="C609" s="5">
        <v>998</v>
      </c>
      <c r="D609" s="5" t="s">
        <v>146</v>
      </c>
      <c r="E609" s="5">
        <v>14</v>
      </c>
      <c r="F609" s="6">
        <f t="shared" si="30"/>
        <v>32.930099999999996</v>
      </c>
      <c r="G609" s="5">
        <f t="shared" si="31"/>
        <v>0.998</v>
      </c>
      <c r="H609" s="6">
        <f t="shared" si="32"/>
        <v>32.996092184368734</v>
      </c>
    </row>
    <row r="610" spans="1:8" x14ac:dyDescent="0.3">
      <c r="A610" s="5" t="s">
        <v>615</v>
      </c>
      <c r="B610" s="5" t="s">
        <v>616</v>
      </c>
      <c r="C610" s="5">
        <v>1197</v>
      </c>
      <c r="D610" s="5" t="s">
        <v>146</v>
      </c>
      <c r="E610" s="5">
        <v>17</v>
      </c>
      <c r="F610" s="6">
        <f t="shared" si="30"/>
        <v>39.986550000000001</v>
      </c>
      <c r="G610" s="5">
        <f t="shared" si="31"/>
        <v>1.1970000000000001</v>
      </c>
      <c r="H610" s="6">
        <f t="shared" si="32"/>
        <v>33.405639097744363</v>
      </c>
    </row>
    <row r="611" spans="1:8" x14ac:dyDescent="0.3">
      <c r="A611" s="5" t="s">
        <v>615</v>
      </c>
      <c r="B611" s="5" t="s">
        <v>1427</v>
      </c>
      <c r="C611" s="5">
        <v>1197</v>
      </c>
      <c r="D611" s="5" t="s">
        <v>146</v>
      </c>
      <c r="E611" s="5">
        <v>17</v>
      </c>
      <c r="F611" s="6">
        <f t="shared" si="30"/>
        <v>39.986550000000001</v>
      </c>
      <c r="G611" s="5">
        <f t="shared" si="31"/>
        <v>1.1970000000000001</v>
      </c>
      <c r="H611" s="6">
        <f t="shared" si="32"/>
        <v>33.405639097744363</v>
      </c>
    </row>
    <row r="612" spans="1:8" x14ac:dyDescent="0.3">
      <c r="A612" s="5" t="s">
        <v>193</v>
      </c>
      <c r="B612" s="5" t="s">
        <v>1406</v>
      </c>
      <c r="C612" s="5">
        <v>1461</v>
      </c>
      <c r="D612" s="5" t="s">
        <v>460</v>
      </c>
      <c r="E612" s="5">
        <v>21.04</v>
      </c>
      <c r="F612" s="6">
        <f t="shared" si="30"/>
        <v>49.489235999999998</v>
      </c>
      <c r="G612" s="5">
        <f t="shared" si="31"/>
        <v>1.4610000000000001</v>
      </c>
      <c r="H612" s="6">
        <f t="shared" si="32"/>
        <v>33.873535934291581</v>
      </c>
    </row>
    <row r="613" spans="1:8" x14ac:dyDescent="0.3">
      <c r="A613" s="5" t="s">
        <v>193</v>
      </c>
      <c r="B613" s="5" t="s">
        <v>1406</v>
      </c>
      <c r="C613" s="5">
        <v>1461</v>
      </c>
      <c r="D613" s="5" t="s">
        <v>460</v>
      </c>
      <c r="E613" s="5">
        <v>21.04</v>
      </c>
      <c r="F613" s="6">
        <f t="shared" si="30"/>
        <v>49.489235999999998</v>
      </c>
      <c r="G613" s="5">
        <f t="shared" si="31"/>
        <v>1.4610000000000001</v>
      </c>
      <c r="H613" s="6">
        <f t="shared" si="32"/>
        <v>33.873535934291581</v>
      </c>
    </row>
    <row r="614" spans="1:8" x14ac:dyDescent="0.3">
      <c r="A614" s="5" t="s">
        <v>193</v>
      </c>
      <c r="B614" s="5" t="s">
        <v>1406</v>
      </c>
      <c r="C614" s="5">
        <v>1461</v>
      </c>
      <c r="D614" s="5" t="s">
        <v>460</v>
      </c>
      <c r="E614" s="5">
        <v>21.04</v>
      </c>
      <c r="F614" s="6">
        <f t="shared" si="30"/>
        <v>49.489235999999998</v>
      </c>
      <c r="G614" s="5">
        <f t="shared" si="31"/>
        <v>1.4610000000000001</v>
      </c>
      <c r="H614" s="6">
        <f t="shared" si="32"/>
        <v>33.873535934291581</v>
      </c>
    </row>
    <row r="615" spans="1:8" x14ac:dyDescent="0.3">
      <c r="A615" s="5" t="s">
        <v>193</v>
      </c>
      <c r="B615" s="5" t="s">
        <v>1406</v>
      </c>
      <c r="C615" s="5">
        <v>1461</v>
      </c>
      <c r="D615" s="5" t="s">
        <v>460</v>
      </c>
      <c r="E615" s="5">
        <v>21.04</v>
      </c>
      <c r="F615" s="6">
        <f t="shared" si="30"/>
        <v>49.489235999999998</v>
      </c>
      <c r="G615" s="5">
        <f t="shared" si="31"/>
        <v>1.4610000000000001</v>
      </c>
      <c r="H615" s="6">
        <f t="shared" si="32"/>
        <v>33.873535934291581</v>
      </c>
    </row>
    <row r="616" spans="1:8" x14ac:dyDescent="0.3">
      <c r="A616" s="5" t="s">
        <v>193</v>
      </c>
      <c r="B616" s="5" t="s">
        <v>1406</v>
      </c>
      <c r="C616" s="5">
        <v>1461</v>
      </c>
      <c r="D616" s="5" t="s">
        <v>460</v>
      </c>
      <c r="E616" s="5">
        <v>21.04</v>
      </c>
      <c r="F616" s="6">
        <f t="shared" si="30"/>
        <v>49.489235999999998</v>
      </c>
      <c r="G616" s="5">
        <f t="shared" si="31"/>
        <v>1.4610000000000001</v>
      </c>
      <c r="H616" s="6">
        <f t="shared" si="32"/>
        <v>33.873535934291581</v>
      </c>
    </row>
    <row r="617" spans="1:8" x14ac:dyDescent="0.3">
      <c r="A617" s="5" t="s">
        <v>193</v>
      </c>
      <c r="B617" s="5" t="s">
        <v>1406</v>
      </c>
      <c r="C617" s="5">
        <v>1461</v>
      </c>
      <c r="D617" s="5" t="s">
        <v>460</v>
      </c>
      <c r="E617" s="5">
        <v>21.04</v>
      </c>
      <c r="F617" s="6">
        <f t="shared" si="30"/>
        <v>49.489235999999998</v>
      </c>
      <c r="G617" s="5">
        <f t="shared" si="31"/>
        <v>1.4610000000000001</v>
      </c>
      <c r="H617" s="6">
        <f t="shared" si="32"/>
        <v>33.873535934291581</v>
      </c>
    </row>
    <row r="618" spans="1:8" x14ac:dyDescent="0.3">
      <c r="A618" s="5" t="s">
        <v>193</v>
      </c>
      <c r="B618" s="5" t="s">
        <v>1406</v>
      </c>
      <c r="C618" s="5">
        <v>1461</v>
      </c>
      <c r="D618" s="5" t="s">
        <v>460</v>
      </c>
      <c r="E618" s="5">
        <v>21.04</v>
      </c>
      <c r="F618" s="6">
        <f t="shared" si="30"/>
        <v>49.489235999999998</v>
      </c>
      <c r="G618" s="5">
        <f t="shared" si="31"/>
        <v>1.4610000000000001</v>
      </c>
      <c r="H618" s="6">
        <f t="shared" si="32"/>
        <v>33.873535934291581</v>
      </c>
    </row>
    <row r="619" spans="1:8" x14ac:dyDescent="0.3">
      <c r="A619" s="5" t="s">
        <v>139</v>
      </c>
      <c r="B619" s="5" t="s">
        <v>477</v>
      </c>
      <c r="C619" s="5">
        <v>1193</v>
      </c>
      <c r="D619" s="5" t="s">
        <v>146</v>
      </c>
      <c r="E619" s="5">
        <v>17.57</v>
      </c>
      <c r="F619" s="6">
        <f t="shared" si="30"/>
        <v>41.327275499999999</v>
      </c>
      <c r="G619" s="5">
        <f t="shared" si="31"/>
        <v>1.1930000000000001</v>
      </c>
      <c r="H619" s="6">
        <f t="shared" si="32"/>
        <v>34.641471500419108</v>
      </c>
    </row>
    <row r="620" spans="1:8" x14ac:dyDescent="0.3">
      <c r="A620" s="5" t="s">
        <v>139</v>
      </c>
      <c r="B620" s="5" t="s">
        <v>477</v>
      </c>
      <c r="C620" s="5">
        <v>1193</v>
      </c>
      <c r="D620" s="5" t="s">
        <v>146</v>
      </c>
      <c r="E620" s="5">
        <v>17.57</v>
      </c>
      <c r="F620" s="6">
        <f t="shared" si="30"/>
        <v>41.327275499999999</v>
      </c>
      <c r="G620" s="5">
        <f t="shared" si="31"/>
        <v>1.1930000000000001</v>
      </c>
      <c r="H620" s="6">
        <f t="shared" si="32"/>
        <v>34.641471500419108</v>
      </c>
    </row>
    <row r="621" spans="1:8" x14ac:dyDescent="0.3">
      <c r="A621" s="5" t="s">
        <v>139</v>
      </c>
      <c r="B621" s="5" t="s">
        <v>477</v>
      </c>
      <c r="C621" s="5">
        <v>1193</v>
      </c>
      <c r="D621" s="5" t="s">
        <v>146</v>
      </c>
      <c r="E621" s="5">
        <v>17.57</v>
      </c>
      <c r="F621" s="6">
        <f t="shared" si="30"/>
        <v>41.327275499999999</v>
      </c>
      <c r="G621" s="5">
        <f t="shared" si="31"/>
        <v>1.1930000000000001</v>
      </c>
      <c r="H621" s="6">
        <f t="shared" si="32"/>
        <v>34.641471500419108</v>
      </c>
    </row>
    <row r="622" spans="1:8" x14ac:dyDescent="0.3">
      <c r="A622" s="5" t="s">
        <v>139</v>
      </c>
      <c r="B622" s="5" t="s">
        <v>477</v>
      </c>
      <c r="C622" s="5">
        <v>1193</v>
      </c>
      <c r="D622" s="5" t="s">
        <v>146</v>
      </c>
      <c r="E622" s="5">
        <v>17.57</v>
      </c>
      <c r="F622" s="6">
        <f t="shared" si="30"/>
        <v>41.327275499999999</v>
      </c>
      <c r="G622" s="5">
        <f t="shared" si="31"/>
        <v>1.1930000000000001</v>
      </c>
      <c r="H622" s="6">
        <f t="shared" si="32"/>
        <v>34.641471500419108</v>
      </c>
    </row>
    <row r="623" spans="1:8" x14ac:dyDescent="0.3">
      <c r="A623" s="5" t="s">
        <v>235</v>
      </c>
      <c r="B623" s="5" t="s">
        <v>2178</v>
      </c>
      <c r="C623" s="5">
        <v>1462</v>
      </c>
      <c r="D623" s="5" t="s">
        <v>146</v>
      </c>
      <c r="E623" s="5">
        <v>21.56</v>
      </c>
      <c r="F623" s="6">
        <f t="shared" si="30"/>
        <v>50.712353999999998</v>
      </c>
      <c r="G623" s="5">
        <f t="shared" si="31"/>
        <v>1.462</v>
      </c>
      <c r="H623" s="6">
        <f t="shared" si="32"/>
        <v>34.686972640218876</v>
      </c>
    </row>
    <row r="624" spans="1:8" x14ac:dyDescent="0.3">
      <c r="A624" s="5" t="s">
        <v>444</v>
      </c>
      <c r="B624" s="5" t="s">
        <v>445</v>
      </c>
      <c r="C624" s="5">
        <v>1364</v>
      </c>
      <c r="D624" s="5" t="s">
        <v>460</v>
      </c>
      <c r="E624" s="5">
        <v>20.3</v>
      </c>
      <c r="F624" s="6">
        <f t="shared" si="30"/>
        <v>47.748645000000003</v>
      </c>
      <c r="G624" s="5">
        <f t="shared" si="31"/>
        <v>1.3640000000000001</v>
      </c>
      <c r="H624" s="6">
        <f t="shared" si="32"/>
        <v>35.006337976539591</v>
      </c>
    </row>
    <row r="625" spans="1:8" x14ac:dyDescent="0.3">
      <c r="A625" s="5" t="s">
        <v>444</v>
      </c>
      <c r="B625" s="5" t="s">
        <v>445</v>
      </c>
      <c r="C625" s="5">
        <v>1364</v>
      </c>
      <c r="D625" s="5" t="s">
        <v>460</v>
      </c>
      <c r="E625" s="5">
        <v>20.3</v>
      </c>
      <c r="F625" s="6">
        <f t="shared" si="30"/>
        <v>47.748645000000003</v>
      </c>
      <c r="G625" s="5">
        <f t="shared" si="31"/>
        <v>1.3640000000000001</v>
      </c>
      <c r="H625" s="6">
        <f t="shared" si="32"/>
        <v>35.006337976539591</v>
      </c>
    </row>
    <row r="626" spans="1:8" x14ac:dyDescent="0.3">
      <c r="A626" s="5" t="s">
        <v>444</v>
      </c>
      <c r="B626" s="5" t="s">
        <v>445</v>
      </c>
      <c r="C626" s="5">
        <v>1364</v>
      </c>
      <c r="D626" s="5" t="s">
        <v>460</v>
      </c>
      <c r="E626" s="5">
        <v>20.3</v>
      </c>
      <c r="F626" s="6">
        <f t="shared" si="30"/>
        <v>47.748645000000003</v>
      </c>
      <c r="G626" s="5">
        <f t="shared" si="31"/>
        <v>1.3640000000000001</v>
      </c>
      <c r="H626" s="6">
        <f t="shared" si="32"/>
        <v>35.006337976539591</v>
      </c>
    </row>
    <row r="627" spans="1:8" x14ac:dyDescent="0.3">
      <c r="A627" s="5" t="s">
        <v>444</v>
      </c>
      <c r="B627" s="5" t="s">
        <v>445</v>
      </c>
      <c r="C627" s="5">
        <v>1364</v>
      </c>
      <c r="D627" s="5" t="s">
        <v>460</v>
      </c>
      <c r="E627" s="5">
        <v>20.3</v>
      </c>
      <c r="F627" s="6">
        <f t="shared" si="30"/>
        <v>47.748645000000003</v>
      </c>
      <c r="G627" s="5">
        <f t="shared" si="31"/>
        <v>1.3640000000000001</v>
      </c>
      <c r="H627" s="6">
        <f t="shared" si="32"/>
        <v>35.006337976539591</v>
      </c>
    </row>
    <row r="628" spans="1:8" x14ac:dyDescent="0.3">
      <c r="A628" s="5" t="s">
        <v>444</v>
      </c>
      <c r="B628" s="5" t="s">
        <v>445</v>
      </c>
      <c r="C628" s="5">
        <v>1364</v>
      </c>
      <c r="D628" s="5" t="s">
        <v>460</v>
      </c>
      <c r="E628" s="5">
        <v>20.3</v>
      </c>
      <c r="F628" s="6">
        <f t="shared" si="30"/>
        <v>47.748645000000003</v>
      </c>
      <c r="G628" s="5">
        <f t="shared" si="31"/>
        <v>1.3640000000000001</v>
      </c>
      <c r="H628" s="6">
        <f t="shared" si="32"/>
        <v>35.006337976539591</v>
      </c>
    </row>
    <row r="629" spans="1:8" x14ac:dyDescent="0.3">
      <c r="A629" s="5" t="s">
        <v>444</v>
      </c>
      <c r="B629" s="5" t="s">
        <v>445</v>
      </c>
      <c r="C629" s="5">
        <v>1364</v>
      </c>
      <c r="D629" s="5" t="s">
        <v>460</v>
      </c>
      <c r="E629" s="5">
        <v>20.3</v>
      </c>
      <c r="F629" s="6">
        <f t="shared" si="30"/>
        <v>47.748645000000003</v>
      </c>
      <c r="G629" s="5">
        <f t="shared" si="31"/>
        <v>1.3640000000000001</v>
      </c>
      <c r="H629" s="6">
        <f t="shared" si="32"/>
        <v>35.006337976539591</v>
      </c>
    </row>
    <row r="630" spans="1:8" x14ac:dyDescent="0.3">
      <c r="A630" s="5" t="s">
        <v>444</v>
      </c>
      <c r="B630" s="5" t="s">
        <v>445</v>
      </c>
      <c r="C630" s="5">
        <v>1364</v>
      </c>
      <c r="D630" s="5" t="s">
        <v>460</v>
      </c>
      <c r="E630" s="5">
        <v>20.3</v>
      </c>
      <c r="F630" s="6">
        <f t="shared" si="30"/>
        <v>47.748645000000003</v>
      </c>
      <c r="G630" s="5">
        <f t="shared" si="31"/>
        <v>1.3640000000000001</v>
      </c>
      <c r="H630" s="6">
        <f t="shared" si="32"/>
        <v>35.006337976539591</v>
      </c>
    </row>
    <row r="631" spans="1:8" x14ac:dyDescent="0.3">
      <c r="A631" s="5" t="s">
        <v>444</v>
      </c>
      <c r="B631" s="5" t="s">
        <v>765</v>
      </c>
      <c r="C631" s="5">
        <v>1364</v>
      </c>
      <c r="D631" s="5" t="s">
        <v>460</v>
      </c>
      <c r="E631" s="5">
        <v>20.3</v>
      </c>
      <c r="F631" s="6">
        <f t="shared" si="30"/>
        <v>47.748645000000003</v>
      </c>
      <c r="G631" s="5">
        <f t="shared" si="31"/>
        <v>1.3640000000000001</v>
      </c>
      <c r="H631" s="6">
        <f t="shared" si="32"/>
        <v>35.006337976539591</v>
      </c>
    </row>
    <row r="632" spans="1:8" x14ac:dyDescent="0.3">
      <c r="A632" s="5" t="s">
        <v>444</v>
      </c>
      <c r="B632" s="5" t="s">
        <v>765</v>
      </c>
      <c r="C632" s="5">
        <v>1364</v>
      </c>
      <c r="D632" s="5" t="s">
        <v>460</v>
      </c>
      <c r="E632" s="5">
        <v>20.3</v>
      </c>
      <c r="F632" s="6">
        <f t="shared" si="30"/>
        <v>47.748645000000003</v>
      </c>
      <c r="G632" s="5">
        <f t="shared" si="31"/>
        <v>1.3640000000000001</v>
      </c>
      <c r="H632" s="6">
        <f t="shared" si="32"/>
        <v>35.006337976539591</v>
      </c>
    </row>
    <row r="633" spans="1:8" x14ac:dyDescent="0.3">
      <c r="A633" s="5" t="s">
        <v>444</v>
      </c>
      <c r="B633" s="5" t="s">
        <v>765</v>
      </c>
      <c r="C633" s="5">
        <v>1364</v>
      </c>
      <c r="D633" s="5" t="s">
        <v>460</v>
      </c>
      <c r="E633" s="5">
        <v>20.32</v>
      </c>
      <c r="F633" s="6">
        <f t="shared" si="30"/>
        <v>47.795687999999998</v>
      </c>
      <c r="G633" s="5">
        <f t="shared" si="31"/>
        <v>1.3640000000000001</v>
      </c>
      <c r="H633" s="6">
        <f t="shared" si="32"/>
        <v>35.040826979472136</v>
      </c>
    </row>
    <row r="634" spans="1:8" x14ac:dyDescent="0.3">
      <c r="A634" s="5" t="s">
        <v>444</v>
      </c>
      <c r="B634" s="5" t="s">
        <v>765</v>
      </c>
      <c r="C634" s="5">
        <v>1364</v>
      </c>
      <c r="D634" s="5" t="s">
        <v>460</v>
      </c>
      <c r="E634" s="5">
        <v>20.32</v>
      </c>
      <c r="F634" s="6">
        <f t="shared" si="30"/>
        <v>47.795687999999998</v>
      </c>
      <c r="G634" s="5">
        <f t="shared" si="31"/>
        <v>1.3640000000000001</v>
      </c>
      <c r="H634" s="6">
        <f t="shared" si="32"/>
        <v>35.040826979472136</v>
      </c>
    </row>
    <row r="635" spans="1:8" x14ac:dyDescent="0.3">
      <c r="A635" s="5" t="s">
        <v>444</v>
      </c>
      <c r="B635" s="5" t="s">
        <v>765</v>
      </c>
      <c r="C635" s="5">
        <v>1364</v>
      </c>
      <c r="D635" s="5" t="s">
        <v>460</v>
      </c>
      <c r="E635" s="5">
        <v>20.32</v>
      </c>
      <c r="F635" s="6">
        <f t="shared" si="30"/>
        <v>47.795687999999998</v>
      </c>
      <c r="G635" s="5">
        <f t="shared" si="31"/>
        <v>1.3640000000000001</v>
      </c>
      <c r="H635" s="6">
        <f t="shared" si="32"/>
        <v>35.040826979472136</v>
      </c>
    </row>
    <row r="636" spans="1:8" x14ac:dyDescent="0.3">
      <c r="A636" s="5" t="s">
        <v>319</v>
      </c>
      <c r="B636" s="5" t="s">
        <v>1285</v>
      </c>
      <c r="C636" s="5">
        <v>1396</v>
      </c>
      <c r="D636" s="5" t="s">
        <v>460</v>
      </c>
      <c r="E636" s="5">
        <v>21.19</v>
      </c>
      <c r="F636" s="6">
        <f t="shared" si="30"/>
        <v>49.8420585</v>
      </c>
      <c r="G636" s="5">
        <f t="shared" si="31"/>
        <v>1.3959999999999999</v>
      </c>
      <c r="H636" s="6">
        <f t="shared" si="32"/>
        <v>35.703480300859603</v>
      </c>
    </row>
    <row r="637" spans="1:8" x14ac:dyDescent="0.3">
      <c r="A637" s="5" t="s">
        <v>319</v>
      </c>
      <c r="B637" s="5" t="s">
        <v>2219</v>
      </c>
      <c r="C637" s="5">
        <v>1396</v>
      </c>
      <c r="D637" s="5" t="s">
        <v>460</v>
      </c>
      <c r="E637" s="5">
        <v>21.38</v>
      </c>
      <c r="F637" s="6">
        <f t="shared" si="30"/>
        <v>50.288967</v>
      </c>
      <c r="G637" s="5">
        <f t="shared" si="31"/>
        <v>1.3959999999999999</v>
      </c>
      <c r="H637" s="6">
        <f t="shared" si="32"/>
        <v>36.023615329512893</v>
      </c>
    </row>
    <row r="638" spans="1:8" x14ac:dyDescent="0.3">
      <c r="A638" s="5" t="s">
        <v>319</v>
      </c>
      <c r="B638" s="5" t="s">
        <v>2219</v>
      </c>
      <c r="C638" s="5">
        <v>1396</v>
      </c>
      <c r="D638" s="5" t="s">
        <v>460</v>
      </c>
      <c r="E638" s="5">
        <v>21.38</v>
      </c>
      <c r="F638" s="6">
        <f t="shared" si="30"/>
        <v>50.288967</v>
      </c>
      <c r="G638" s="5">
        <f t="shared" si="31"/>
        <v>1.3959999999999999</v>
      </c>
      <c r="H638" s="6">
        <f t="shared" si="32"/>
        <v>36.023615329512893</v>
      </c>
    </row>
    <row r="639" spans="1:8" x14ac:dyDescent="0.3">
      <c r="A639" s="5" t="s">
        <v>319</v>
      </c>
      <c r="B639" s="5" t="s">
        <v>2219</v>
      </c>
      <c r="C639" s="5">
        <v>1396</v>
      </c>
      <c r="D639" s="5" t="s">
        <v>460</v>
      </c>
      <c r="E639" s="5">
        <v>21.38</v>
      </c>
      <c r="F639" s="6">
        <f t="shared" si="30"/>
        <v>50.288967</v>
      </c>
      <c r="G639" s="5">
        <f t="shared" si="31"/>
        <v>1.3959999999999999</v>
      </c>
      <c r="H639" s="6">
        <f t="shared" si="32"/>
        <v>36.023615329512893</v>
      </c>
    </row>
    <row r="640" spans="1:8" x14ac:dyDescent="0.3">
      <c r="A640" s="5" t="s">
        <v>139</v>
      </c>
      <c r="B640" s="5" t="s">
        <v>1143</v>
      </c>
      <c r="C640" s="5">
        <v>1248</v>
      </c>
      <c r="D640" s="5" t="s">
        <v>460</v>
      </c>
      <c r="E640" s="5">
        <v>19.2</v>
      </c>
      <c r="F640" s="6">
        <f t="shared" si="30"/>
        <v>45.161279999999998</v>
      </c>
      <c r="G640" s="5">
        <f t="shared" si="31"/>
        <v>1.248</v>
      </c>
      <c r="H640" s="6">
        <f t="shared" si="32"/>
        <v>36.186923076923073</v>
      </c>
    </row>
    <row r="641" spans="1:8" x14ac:dyDescent="0.3">
      <c r="A641" s="5" t="s">
        <v>139</v>
      </c>
      <c r="B641" s="5" t="s">
        <v>1143</v>
      </c>
      <c r="C641" s="5">
        <v>1248</v>
      </c>
      <c r="D641" s="5" t="s">
        <v>460</v>
      </c>
      <c r="E641" s="5">
        <v>19.2</v>
      </c>
      <c r="F641" s="6">
        <f t="shared" si="30"/>
        <v>45.161279999999998</v>
      </c>
      <c r="G641" s="5">
        <f t="shared" si="31"/>
        <v>1.248</v>
      </c>
      <c r="H641" s="6">
        <f t="shared" si="32"/>
        <v>36.186923076923073</v>
      </c>
    </row>
    <row r="642" spans="1:8" x14ac:dyDescent="0.3">
      <c r="A642" s="5" t="s">
        <v>139</v>
      </c>
      <c r="B642" s="5" t="s">
        <v>1143</v>
      </c>
      <c r="C642" s="5">
        <v>1248</v>
      </c>
      <c r="D642" s="5" t="s">
        <v>460</v>
      </c>
      <c r="E642" s="5">
        <v>19.2</v>
      </c>
      <c r="F642" s="6">
        <f t="shared" ref="F642:F705" si="33">E642*2.35215</f>
        <v>45.161279999999998</v>
      </c>
      <c r="G642" s="5">
        <f t="shared" ref="G642:G705" si="34">C642/1000</f>
        <v>1.248</v>
      </c>
      <c r="H642" s="6">
        <f t="shared" ref="H642:H705" si="35">F642/G642</f>
        <v>36.186923076923073</v>
      </c>
    </row>
    <row r="643" spans="1:8" x14ac:dyDescent="0.3">
      <c r="A643" s="5" t="s">
        <v>139</v>
      </c>
      <c r="B643" s="5" t="s">
        <v>1143</v>
      </c>
      <c r="C643" s="5">
        <v>1248</v>
      </c>
      <c r="D643" s="5" t="s">
        <v>460</v>
      </c>
      <c r="E643" s="5">
        <v>19.2</v>
      </c>
      <c r="F643" s="6">
        <f t="shared" si="33"/>
        <v>45.161279999999998</v>
      </c>
      <c r="G643" s="5">
        <f t="shared" si="34"/>
        <v>1.248</v>
      </c>
      <c r="H643" s="6">
        <f t="shared" si="35"/>
        <v>36.186923076923073</v>
      </c>
    </row>
    <row r="644" spans="1:8" x14ac:dyDescent="0.3">
      <c r="A644" s="5" t="s">
        <v>139</v>
      </c>
      <c r="B644" s="5" t="s">
        <v>1143</v>
      </c>
      <c r="C644" s="5">
        <v>1248</v>
      </c>
      <c r="D644" s="5" t="s">
        <v>460</v>
      </c>
      <c r="E644" s="5">
        <v>19.2</v>
      </c>
      <c r="F644" s="6">
        <f t="shared" si="33"/>
        <v>45.161279999999998</v>
      </c>
      <c r="G644" s="5">
        <f t="shared" si="34"/>
        <v>1.248</v>
      </c>
      <c r="H644" s="6">
        <f t="shared" si="35"/>
        <v>36.186923076923073</v>
      </c>
    </row>
    <row r="645" spans="1:8" x14ac:dyDescent="0.3">
      <c r="A645" s="5" t="s">
        <v>139</v>
      </c>
      <c r="B645" s="5" t="s">
        <v>1143</v>
      </c>
      <c r="C645" s="5">
        <v>1248</v>
      </c>
      <c r="D645" s="5" t="s">
        <v>460</v>
      </c>
      <c r="E645" s="5">
        <v>19.2</v>
      </c>
      <c r="F645" s="6">
        <f t="shared" si="33"/>
        <v>45.161279999999998</v>
      </c>
      <c r="G645" s="5">
        <f t="shared" si="34"/>
        <v>1.248</v>
      </c>
      <c r="H645" s="6">
        <f t="shared" si="35"/>
        <v>36.186923076923073</v>
      </c>
    </row>
    <row r="646" spans="1:8" x14ac:dyDescent="0.3">
      <c r="A646" s="5" t="s">
        <v>139</v>
      </c>
      <c r="B646" s="5" t="s">
        <v>1143</v>
      </c>
      <c r="C646" s="5">
        <v>1248</v>
      </c>
      <c r="D646" s="5" t="s">
        <v>460</v>
      </c>
      <c r="E646" s="5">
        <v>19.2</v>
      </c>
      <c r="F646" s="6">
        <f t="shared" si="33"/>
        <v>45.161279999999998</v>
      </c>
      <c r="G646" s="5">
        <f t="shared" si="34"/>
        <v>1.248</v>
      </c>
      <c r="H646" s="6">
        <f t="shared" si="35"/>
        <v>36.186923076923073</v>
      </c>
    </row>
    <row r="647" spans="1:8" x14ac:dyDescent="0.3">
      <c r="A647" s="5" t="s">
        <v>319</v>
      </c>
      <c r="B647" s="5" t="s">
        <v>1060</v>
      </c>
      <c r="C647" s="5">
        <v>1197</v>
      </c>
      <c r="D647" s="5" t="s">
        <v>146</v>
      </c>
      <c r="E647" s="5">
        <v>18.899999999999999</v>
      </c>
      <c r="F647" s="6">
        <f t="shared" si="33"/>
        <v>44.455634999999994</v>
      </c>
      <c r="G647" s="5">
        <f t="shared" si="34"/>
        <v>1.1970000000000001</v>
      </c>
      <c r="H647" s="6">
        <f t="shared" si="35"/>
        <v>37.139210526315779</v>
      </c>
    </row>
    <row r="648" spans="1:8" x14ac:dyDescent="0.3">
      <c r="A648" s="5" t="s">
        <v>319</v>
      </c>
      <c r="B648" s="5" t="s">
        <v>1060</v>
      </c>
      <c r="C648" s="5">
        <v>1197</v>
      </c>
      <c r="D648" s="5" t="s">
        <v>146</v>
      </c>
      <c r="E648" s="5">
        <v>18.899999999999999</v>
      </c>
      <c r="F648" s="6">
        <f t="shared" si="33"/>
        <v>44.455634999999994</v>
      </c>
      <c r="G648" s="5">
        <f t="shared" si="34"/>
        <v>1.1970000000000001</v>
      </c>
      <c r="H648" s="6">
        <f t="shared" si="35"/>
        <v>37.139210526315779</v>
      </c>
    </row>
    <row r="649" spans="1:8" x14ac:dyDescent="0.3">
      <c r="A649" s="5" t="s">
        <v>319</v>
      </c>
      <c r="B649" s="5" t="s">
        <v>1946</v>
      </c>
      <c r="C649" s="5">
        <v>1197</v>
      </c>
      <c r="D649" s="5" t="s">
        <v>146</v>
      </c>
      <c r="E649" s="5">
        <v>18.899999999999999</v>
      </c>
      <c r="F649" s="6">
        <f t="shared" si="33"/>
        <v>44.455634999999994</v>
      </c>
      <c r="G649" s="5">
        <f t="shared" si="34"/>
        <v>1.1970000000000001</v>
      </c>
      <c r="H649" s="6">
        <f t="shared" si="35"/>
        <v>37.139210526315779</v>
      </c>
    </row>
    <row r="650" spans="1:8" x14ac:dyDescent="0.3">
      <c r="A650" s="5" t="s">
        <v>319</v>
      </c>
      <c r="B650" s="5" t="s">
        <v>1946</v>
      </c>
      <c r="C650" s="5">
        <v>1197</v>
      </c>
      <c r="D650" s="5" t="s">
        <v>146</v>
      </c>
      <c r="E650" s="5">
        <v>18.899999999999999</v>
      </c>
      <c r="F650" s="6">
        <f t="shared" si="33"/>
        <v>44.455634999999994</v>
      </c>
      <c r="G650" s="5">
        <f t="shared" si="34"/>
        <v>1.1970000000000001</v>
      </c>
      <c r="H650" s="6">
        <f t="shared" si="35"/>
        <v>37.139210526315779</v>
      </c>
    </row>
    <row r="651" spans="1:8" x14ac:dyDescent="0.3">
      <c r="A651" s="5" t="s">
        <v>319</v>
      </c>
      <c r="B651" s="5" t="s">
        <v>1946</v>
      </c>
      <c r="C651" s="5">
        <v>1197</v>
      </c>
      <c r="D651" s="5" t="s">
        <v>146</v>
      </c>
      <c r="E651" s="5">
        <v>18.899999999999999</v>
      </c>
      <c r="F651" s="6">
        <f t="shared" si="33"/>
        <v>44.455634999999994</v>
      </c>
      <c r="G651" s="5">
        <f t="shared" si="34"/>
        <v>1.1970000000000001</v>
      </c>
      <c r="H651" s="6">
        <f t="shared" si="35"/>
        <v>37.139210526315779</v>
      </c>
    </row>
    <row r="652" spans="1:8" x14ac:dyDescent="0.3">
      <c r="A652" s="5" t="s">
        <v>319</v>
      </c>
      <c r="B652" s="5" t="s">
        <v>1946</v>
      </c>
      <c r="C652" s="5">
        <v>1197</v>
      </c>
      <c r="D652" s="5" t="s">
        <v>146</v>
      </c>
      <c r="E652" s="5">
        <v>18.899999999999999</v>
      </c>
      <c r="F652" s="6">
        <f t="shared" si="33"/>
        <v>44.455634999999994</v>
      </c>
      <c r="G652" s="5">
        <f t="shared" si="34"/>
        <v>1.1970000000000001</v>
      </c>
      <c r="H652" s="6">
        <f t="shared" si="35"/>
        <v>37.139210526315779</v>
      </c>
    </row>
    <row r="653" spans="1:8" x14ac:dyDescent="0.3">
      <c r="A653" s="5" t="s">
        <v>319</v>
      </c>
      <c r="B653" s="5" t="s">
        <v>1946</v>
      </c>
      <c r="C653" s="5">
        <v>1197</v>
      </c>
      <c r="D653" s="5" t="s">
        <v>146</v>
      </c>
      <c r="E653" s="5">
        <v>18.899999999999999</v>
      </c>
      <c r="F653" s="6">
        <f t="shared" si="33"/>
        <v>44.455634999999994</v>
      </c>
      <c r="G653" s="5">
        <f t="shared" si="34"/>
        <v>1.1970000000000001</v>
      </c>
      <c r="H653" s="6">
        <f t="shared" si="35"/>
        <v>37.139210526315779</v>
      </c>
    </row>
    <row r="654" spans="1:8" x14ac:dyDescent="0.3">
      <c r="A654" s="5" t="s">
        <v>319</v>
      </c>
      <c r="B654" s="5" t="s">
        <v>2158</v>
      </c>
      <c r="C654" s="5">
        <v>1197</v>
      </c>
      <c r="D654" s="5" t="s">
        <v>460</v>
      </c>
      <c r="E654" s="5">
        <v>19</v>
      </c>
      <c r="F654" s="6">
        <f t="shared" si="33"/>
        <v>44.690849999999998</v>
      </c>
      <c r="G654" s="5">
        <f t="shared" si="34"/>
        <v>1.1970000000000001</v>
      </c>
      <c r="H654" s="6">
        <f t="shared" si="35"/>
        <v>37.335714285714282</v>
      </c>
    </row>
    <row r="655" spans="1:8" x14ac:dyDescent="0.3">
      <c r="A655" s="5" t="s">
        <v>235</v>
      </c>
      <c r="B655" s="5" t="s">
        <v>1272</v>
      </c>
      <c r="C655" s="5">
        <v>1248</v>
      </c>
      <c r="D655" s="5" t="s">
        <v>460</v>
      </c>
      <c r="E655" s="5">
        <v>20</v>
      </c>
      <c r="F655" s="6">
        <f t="shared" si="33"/>
        <v>47.042999999999999</v>
      </c>
      <c r="G655" s="5">
        <f t="shared" si="34"/>
        <v>1.248</v>
      </c>
      <c r="H655" s="6">
        <f t="shared" si="35"/>
        <v>37.69471153846154</v>
      </c>
    </row>
    <row r="656" spans="1:8" x14ac:dyDescent="0.3">
      <c r="A656" s="5" t="s">
        <v>235</v>
      </c>
      <c r="B656" s="5" t="s">
        <v>1272</v>
      </c>
      <c r="C656" s="5">
        <v>1248</v>
      </c>
      <c r="D656" s="5" t="s">
        <v>460</v>
      </c>
      <c r="E656" s="5">
        <v>20</v>
      </c>
      <c r="F656" s="6">
        <f t="shared" si="33"/>
        <v>47.042999999999999</v>
      </c>
      <c r="G656" s="5">
        <f t="shared" si="34"/>
        <v>1.248</v>
      </c>
      <c r="H656" s="6">
        <f t="shared" si="35"/>
        <v>37.69471153846154</v>
      </c>
    </row>
    <row r="657" spans="1:8" x14ac:dyDescent="0.3">
      <c r="A657" s="5" t="s">
        <v>235</v>
      </c>
      <c r="B657" s="5" t="s">
        <v>1272</v>
      </c>
      <c r="C657" s="5">
        <v>1248</v>
      </c>
      <c r="D657" s="5" t="s">
        <v>460</v>
      </c>
      <c r="E657" s="5">
        <v>20</v>
      </c>
      <c r="F657" s="6">
        <f t="shared" si="33"/>
        <v>47.042999999999999</v>
      </c>
      <c r="G657" s="5">
        <f t="shared" si="34"/>
        <v>1.248</v>
      </c>
      <c r="H657" s="6">
        <f t="shared" si="35"/>
        <v>37.69471153846154</v>
      </c>
    </row>
    <row r="658" spans="1:8" x14ac:dyDescent="0.3">
      <c r="A658" s="5" t="s">
        <v>235</v>
      </c>
      <c r="B658" s="5" t="s">
        <v>1272</v>
      </c>
      <c r="C658" s="5">
        <v>1248</v>
      </c>
      <c r="D658" s="5" t="s">
        <v>460</v>
      </c>
      <c r="E658" s="5">
        <v>20</v>
      </c>
      <c r="F658" s="6">
        <f t="shared" si="33"/>
        <v>47.042999999999999</v>
      </c>
      <c r="G658" s="5">
        <f t="shared" si="34"/>
        <v>1.248</v>
      </c>
      <c r="H658" s="6">
        <f t="shared" si="35"/>
        <v>37.69471153846154</v>
      </c>
    </row>
    <row r="659" spans="1:8" x14ac:dyDescent="0.3">
      <c r="A659" s="5" t="s">
        <v>235</v>
      </c>
      <c r="B659" s="5" t="s">
        <v>1272</v>
      </c>
      <c r="C659" s="5">
        <v>1248</v>
      </c>
      <c r="D659" s="5" t="s">
        <v>460</v>
      </c>
      <c r="E659" s="5">
        <v>20</v>
      </c>
      <c r="F659" s="6">
        <f t="shared" si="33"/>
        <v>47.042999999999999</v>
      </c>
      <c r="G659" s="5">
        <f t="shared" si="34"/>
        <v>1.248</v>
      </c>
      <c r="H659" s="6">
        <f t="shared" si="35"/>
        <v>37.69471153846154</v>
      </c>
    </row>
    <row r="660" spans="1:8" x14ac:dyDescent="0.3">
      <c r="A660" s="5" t="s">
        <v>235</v>
      </c>
      <c r="B660" s="5" t="s">
        <v>1272</v>
      </c>
      <c r="C660" s="5">
        <v>1248</v>
      </c>
      <c r="D660" s="5" t="s">
        <v>460</v>
      </c>
      <c r="E660" s="5">
        <v>20</v>
      </c>
      <c r="F660" s="6">
        <f t="shared" si="33"/>
        <v>47.042999999999999</v>
      </c>
      <c r="G660" s="5">
        <f t="shared" si="34"/>
        <v>1.248</v>
      </c>
      <c r="H660" s="6">
        <f t="shared" si="35"/>
        <v>37.69471153846154</v>
      </c>
    </row>
    <row r="661" spans="1:8" x14ac:dyDescent="0.3">
      <c r="A661" s="5" t="s">
        <v>235</v>
      </c>
      <c r="B661" s="5" t="s">
        <v>1272</v>
      </c>
      <c r="C661" s="5">
        <v>1248</v>
      </c>
      <c r="D661" s="5" t="s">
        <v>460</v>
      </c>
      <c r="E661" s="5">
        <v>20</v>
      </c>
      <c r="F661" s="6">
        <f t="shared" si="33"/>
        <v>47.042999999999999</v>
      </c>
      <c r="G661" s="5">
        <f t="shared" si="34"/>
        <v>1.248</v>
      </c>
      <c r="H661" s="6">
        <f t="shared" si="35"/>
        <v>37.69471153846154</v>
      </c>
    </row>
    <row r="662" spans="1:8" x14ac:dyDescent="0.3">
      <c r="A662" s="5" t="s">
        <v>235</v>
      </c>
      <c r="B662" s="5" t="s">
        <v>1272</v>
      </c>
      <c r="C662" s="5">
        <v>1248</v>
      </c>
      <c r="D662" s="5" t="s">
        <v>460</v>
      </c>
      <c r="E662" s="5">
        <v>20</v>
      </c>
      <c r="F662" s="6">
        <f t="shared" si="33"/>
        <v>47.042999999999999</v>
      </c>
      <c r="G662" s="5">
        <f t="shared" si="34"/>
        <v>1.248</v>
      </c>
      <c r="H662" s="6">
        <f t="shared" si="35"/>
        <v>37.69471153846154</v>
      </c>
    </row>
    <row r="663" spans="1:8" x14ac:dyDescent="0.3">
      <c r="A663" s="5" t="s">
        <v>235</v>
      </c>
      <c r="B663" s="5" t="s">
        <v>1272</v>
      </c>
      <c r="C663" s="5">
        <v>1248</v>
      </c>
      <c r="D663" s="5" t="s">
        <v>460</v>
      </c>
      <c r="E663" s="5">
        <v>20</v>
      </c>
      <c r="F663" s="6">
        <f t="shared" si="33"/>
        <v>47.042999999999999</v>
      </c>
      <c r="G663" s="5">
        <f t="shared" si="34"/>
        <v>1.248</v>
      </c>
      <c r="H663" s="6">
        <f t="shared" si="35"/>
        <v>37.69471153846154</v>
      </c>
    </row>
    <row r="664" spans="1:8" x14ac:dyDescent="0.3">
      <c r="A664" s="5" t="s">
        <v>235</v>
      </c>
      <c r="B664" s="5" t="s">
        <v>1897</v>
      </c>
      <c r="C664" s="5">
        <v>796</v>
      </c>
      <c r="D664" s="5" t="s">
        <v>146</v>
      </c>
      <c r="E664" s="5">
        <v>13</v>
      </c>
      <c r="F664" s="6">
        <f t="shared" si="33"/>
        <v>30.577950000000001</v>
      </c>
      <c r="G664" s="5">
        <f t="shared" si="34"/>
        <v>0.79600000000000004</v>
      </c>
      <c r="H664" s="6">
        <f t="shared" si="35"/>
        <v>38.414510050251259</v>
      </c>
    </row>
    <row r="665" spans="1:8" x14ac:dyDescent="0.3">
      <c r="A665" s="5" t="s">
        <v>235</v>
      </c>
      <c r="B665" s="5" t="s">
        <v>1897</v>
      </c>
      <c r="C665" s="5">
        <v>796</v>
      </c>
      <c r="D665" s="5" t="s">
        <v>146</v>
      </c>
      <c r="E665" s="5">
        <v>13</v>
      </c>
      <c r="F665" s="6">
        <f t="shared" si="33"/>
        <v>30.577950000000001</v>
      </c>
      <c r="G665" s="5">
        <f t="shared" si="34"/>
        <v>0.79600000000000004</v>
      </c>
      <c r="H665" s="6">
        <f t="shared" si="35"/>
        <v>38.414510050251259</v>
      </c>
    </row>
    <row r="666" spans="1:8" x14ac:dyDescent="0.3">
      <c r="A666" s="5" t="s">
        <v>319</v>
      </c>
      <c r="B666" s="5" t="s">
        <v>2158</v>
      </c>
      <c r="C666" s="5">
        <v>1120</v>
      </c>
      <c r="D666" s="5" t="s">
        <v>460</v>
      </c>
      <c r="E666" s="5">
        <v>19</v>
      </c>
      <c r="F666" s="6">
        <f t="shared" si="33"/>
        <v>44.690849999999998</v>
      </c>
      <c r="G666" s="5">
        <f t="shared" si="34"/>
        <v>1.1200000000000001</v>
      </c>
      <c r="H666" s="6">
        <f t="shared" si="35"/>
        <v>39.902544642857137</v>
      </c>
    </row>
    <row r="667" spans="1:8" x14ac:dyDescent="0.3">
      <c r="A667" s="5" t="s">
        <v>319</v>
      </c>
      <c r="B667" s="5" t="s">
        <v>2158</v>
      </c>
      <c r="C667" s="5">
        <v>1120</v>
      </c>
      <c r="D667" s="5" t="s">
        <v>460</v>
      </c>
      <c r="E667" s="5">
        <v>19</v>
      </c>
      <c r="F667" s="6">
        <f t="shared" si="33"/>
        <v>44.690849999999998</v>
      </c>
      <c r="G667" s="5">
        <f t="shared" si="34"/>
        <v>1.1200000000000001</v>
      </c>
      <c r="H667" s="6">
        <f t="shared" si="35"/>
        <v>39.902544642857137</v>
      </c>
    </row>
    <row r="668" spans="1:8" x14ac:dyDescent="0.3">
      <c r="A668" s="5" t="s">
        <v>319</v>
      </c>
      <c r="B668" s="5" t="s">
        <v>2158</v>
      </c>
      <c r="C668" s="5">
        <v>1120</v>
      </c>
      <c r="D668" s="5" t="s">
        <v>460</v>
      </c>
      <c r="E668" s="5">
        <v>19</v>
      </c>
      <c r="F668" s="6">
        <f t="shared" si="33"/>
        <v>44.690849999999998</v>
      </c>
      <c r="G668" s="5">
        <f t="shared" si="34"/>
        <v>1.1200000000000001</v>
      </c>
      <c r="H668" s="6">
        <f t="shared" si="35"/>
        <v>39.902544642857137</v>
      </c>
    </row>
    <row r="669" spans="1:8" x14ac:dyDescent="0.3">
      <c r="A669" s="5" t="s">
        <v>235</v>
      </c>
      <c r="B669" s="5" t="s">
        <v>398</v>
      </c>
      <c r="C669" s="5">
        <v>1197</v>
      </c>
      <c r="D669" s="5" t="s">
        <v>146</v>
      </c>
      <c r="E669" s="5">
        <v>20.89</v>
      </c>
      <c r="F669" s="6">
        <f t="shared" si="33"/>
        <v>49.136413500000003</v>
      </c>
      <c r="G669" s="5">
        <f t="shared" si="34"/>
        <v>1.1970000000000001</v>
      </c>
      <c r="H669" s="6">
        <f t="shared" si="35"/>
        <v>41.049635338345865</v>
      </c>
    </row>
    <row r="670" spans="1:8" x14ac:dyDescent="0.3">
      <c r="A670" s="5" t="s">
        <v>235</v>
      </c>
      <c r="B670" s="5" t="s">
        <v>398</v>
      </c>
      <c r="C670" s="5">
        <v>1197</v>
      </c>
      <c r="D670" s="5" t="s">
        <v>146</v>
      </c>
      <c r="E670" s="5">
        <v>20.89</v>
      </c>
      <c r="F670" s="6">
        <f t="shared" si="33"/>
        <v>49.136413500000003</v>
      </c>
      <c r="G670" s="5">
        <f t="shared" si="34"/>
        <v>1.1970000000000001</v>
      </c>
      <c r="H670" s="6">
        <f t="shared" si="35"/>
        <v>41.049635338345865</v>
      </c>
    </row>
    <row r="671" spans="1:8" x14ac:dyDescent="0.3">
      <c r="A671" s="5" t="s">
        <v>235</v>
      </c>
      <c r="B671" s="5" t="s">
        <v>398</v>
      </c>
      <c r="C671" s="5">
        <v>1197</v>
      </c>
      <c r="D671" s="5" t="s">
        <v>146</v>
      </c>
      <c r="E671" s="5">
        <v>20.89</v>
      </c>
      <c r="F671" s="6">
        <f t="shared" si="33"/>
        <v>49.136413500000003</v>
      </c>
      <c r="G671" s="5">
        <f t="shared" si="34"/>
        <v>1.1970000000000001</v>
      </c>
      <c r="H671" s="6">
        <f t="shared" si="35"/>
        <v>41.049635338345865</v>
      </c>
    </row>
    <row r="672" spans="1:8" x14ac:dyDescent="0.3">
      <c r="A672" s="5" t="s">
        <v>235</v>
      </c>
      <c r="B672" s="5" t="s">
        <v>398</v>
      </c>
      <c r="C672" s="5">
        <v>1197</v>
      </c>
      <c r="D672" s="5" t="s">
        <v>146</v>
      </c>
      <c r="E672" s="5">
        <v>20.89</v>
      </c>
      <c r="F672" s="6">
        <f t="shared" si="33"/>
        <v>49.136413500000003</v>
      </c>
      <c r="G672" s="5">
        <f t="shared" si="34"/>
        <v>1.1970000000000001</v>
      </c>
      <c r="H672" s="6">
        <f t="shared" si="35"/>
        <v>41.049635338345865</v>
      </c>
    </row>
    <row r="673" spans="1:8" x14ac:dyDescent="0.3">
      <c r="A673" s="5" t="s">
        <v>235</v>
      </c>
      <c r="B673" s="5" t="s">
        <v>398</v>
      </c>
      <c r="C673" s="5">
        <v>1197</v>
      </c>
      <c r="D673" s="5" t="s">
        <v>146</v>
      </c>
      <c r="E673" s="5">
        <v>20.89</v>
      </c>
      <c r="F673" s="6">
        <f t="shared" si="33"/>
        <v>49.136413500000003</v>
      </c>
      <c r="G673" s="5">
        <f t="shared" si="34"/>
        <v>1.1970000000000001</v>
      </c>
      <c r="H673" s="6">
        <f t="shared" si="35"/>
        <v>41.049635338345865</v>
      </c>
    </row>
    <row r="674" spans="1:8" x14ac:dyDescent="0.3">
      <c r="A674" s="5" t="s">
        <v>235</v>
      </c>
      <c r="B674" s="5" t="s">
        <v>398</v>
      </c>
      <c r="C674" s="5">
        <v>1197</v>
      </c>
      <c r="D674" s="5" t="s">
        <v>146</v>
      </c>
      <c r="E674" s="5">
        <v>20.89</v>
      </c>
      <c r="F674" s="6">
        <f t="shared" si="33"/>
        <v>49.136413500000003</v>
      </c>
      <c r="G674" s="5">
        <f t="shared" si="34"/>
        <v>1.1970000000000001</v>
      </c>
      <c r="H674" s="6">
        <f t="shared" si="35"/>
        <v>41.049635338345865</v>
      </c>
    </row>
    <row r="675" spans="1:8" x14ac:dyDescent="0.3">
      <c r="A675" s="5" t="s">
        <v>319</v>
      </c>
      <c r="B675" s="5" t="s">
        <v>2144</v>
      </c>
      <c r="C675" s="5">
        <v>1186</v>
      </c>
      <c r="D675" s="5" t="s">
        <v>460</v>
      </c>
      <c r="E675" s="5">
        <v>20.7</v>
      </c>
      <c r="F675" s="6">
        <f t="shared" si="33"/>
        <v>48.689504999999997</v>
      </c>
      <c r="G675" s="5">
        <f t="shared" si="34"/>
        <v>1.1859999999999999</v>
      </c>
      <c r="H675" s="6">
        <f t="shared" si="35"/>
        <v>41.053545531197301</v>
      </c>
    </row>
    <row r="676" spans="1:8" x14ac:dyDescent="0.3">
      <c r="A676" s="5" t="s">
        <v>235</v>
      </c>
      <c r="B676" s="5" t="s">
        <v>2178</v>
      </c>
      <c r="C676" s="5">
        <v>1498</v>
      </c>
      <c r="D676" s="5" t="s">
        <v>460</v>
      </c>
      <c r="E676" s="5">
        <v>26.32</v>
      </c>
      <c r="F676" s="6">
        <f t="shared" si="33"/>
        <v>61.908588000000002</v>
      </c>
      <c r="G676" s="5">
        <f t="shared" si="34"/>
        <v>1.498</v>
      </c>
      <c r="H676" s="6">
        <f t="shared" si="35"/>
        <v>41.327495327102802</v>
      </c>
    </row>
    <row r="677" spans="1:8" x14ac:dyDescent="0.3">
      <c r="A677" s="5" t="s">
        <v>235</v>
      </c>
      <c r="B677" s="5" t="s">
        <v>2178</v>
      </c>
      <c r="C677" s="5">
        <v>1498</v>
      </c>
      <c r="D677" s="5" t="s">
        <v>460</v>
      </c>
      <c r="E677" s="5">
        <v>26.32</v>
      </c>
      <c r="F677" s="6">
        <f t="shared" si="33"/>
        <v>61.908588000000002</v>
      </c>
      <c r="G677" s="5">
        <f t="shared" si="34"/>
        <v>1.498</v>
      </c>
      <c r="H677" s="6">
        <f t="shared" si="35"/>
        <v>41.327495327102802</v>
      </c>
    </row>
    <row r="678" spans="1:8" x14ac:dyDescent="0.3">
      <c r="A678" s="5" t="s">
        <v>235</v>
      </c>
      <c r="B678" s="5" t="s">
        <v>1923</v>
      </c>
      <c r="C678" s="5">
        <v>1197</v>
      </c>
      <c r="D678" s="5" t="s">
        <v>146</v>
      </c>
      <c r="E678" s="5">
        <v>21.4</v>
      </c>
      <c r="F678" s="6">
        <f t="shared" si="33"/>
        <v>50.336009999999995</v>
      </c>
      <c r="G678" s="5">
        <f t="shared" si="34"/>
        <v>1.1970000000000001</v>
      </c>
      <c r="H678" s="6">
        <f t="shared" si="35"/>
        <v>42.051804511278192</v>
      </c>
    </row>
    <row r="679" spans="1:8" x14ac:dyDescent="0.3">
      <c r="A679" s="5" t="s">
        <v>235</v>
      </c>
      <c r="B679" s="5" t="s">
        <v>1923</v>
      </c>
      <c r="C679" s="5">
        <v>1197</v>
      </c>
      <c r="D679" s="5" t="s">
        <v>146</v>
      </c>
      <c r="E679" s="5">
        <v>21.4</v>
      </c>
      <c r="F679" s="6">
        <f t="shared" si="33"/>
        <v>50.336009999999995</v>
      </c>
      <c r="G679" s="5">
        <f t="shared" si="34"/>
        <v>1.1970000000000001</v>
      </c>
      <c r="H679" s="6">
        <f t="shared" si="35"/>
        <v>42.051804511278192</v>
      </c>
    </row>
    <row r="680" spans="1:8" x14ac:dyDescent="0.3">
      <c r="A680" s="5" t="s">
        <v>235</v>
      </c>
      <c r="B680" s="5" t="s">
        <v>1923</v>
      </c>
      <c r="C680" s="5">
        <v>1197</v>
      </c>
      <c r="D680" s="5" t="s">
        <v>146</v>
      </c>
      <c r="E680" s="5">
        <v>21.4</v>
      </c>
      <c r="F680" s="6">
        <f t="shared" si="33"/>
        <v>50.336009999999995</v>
      </c>
      <c r="G680" s="5">
        <f t="shared" si="34"/>
        <v>1.1970000000000001</v>
      </c>
      <c r="H680" s="6">
        <f t="shared" si="35"/>
        <v>42.051804511278192</v>
      </c>
    </row>
    <row r="681" spans="1:8" x14ac:dyDescent="0.3">
      <c r="A681" s="5" t="s">
        <v>235</v>
      </c>
      <c r="B681" s="5" t="s">
        <v>1923</v>
      </c>
      <c r="C681" s="5">
        <v>1197</v>
      </c>
      <c r="D681" s="5" t="s">
        <v>146</v>
      </c>
      <c r="E681" s="5">
        <v>21.4</v>
      </c>
      <c r="F681" s="6">
        <f t="shared" si="33"/>
        <v>50.336009999999995</v>
      </c>
      <c r="G681" s="5">
        <f t="shared" si="34"/>
        <v>1.1970000000000001</v>
      </c>
      <c r="H681" s="6">
        <f t="shared" si="35"/>
        <v>42.051804511278192</v>
      </c>
    </row>
    <row r="682" spans="1:8" x14ac:dyDescent="0.3">
      <c r="A682" s="5" t="s">
        <v>235</v>
      </c>
      <c r="B682" s="5" t="s">
        <v>1923</v>
      </c>
      <c r="C682" s="5">
        <v>1197</v>
      </c>
      <c r="D682" s="5" t="s">
        <v>146</v>
      </c>
      <c r="E682" s="5">
        <v>21.4</v>
      </c>
      <c r="F682" s="6">
        <f t="shared" si="33"/>
        <v>50.336009999999995</v>
      </c>
      <c r="G682" s="5">
        <f t="shared" si="34"/>
        <v>1.1970000000000001</v>
      </c>
      <c r="H682" s="6">
        <f t="shared" si="35"/>
        <v>42.051804511278192</v>
      </c>
    </row>
    <row r="683" spans="1:8" x14ac:dyDescent="0.3">
      <c r="A683" s="5" t="s">
        <v>235</v>
      </c>
      <c r="B683" s="5" t="s">
        <v>1923</v>
      </c>
      <c r="C683" s="5">
        <v>1197</v>
      </c>
      <c r="D683" s="5" t="s">
        <v>146</v>
      </c>
      <c r="E683" s="5">
        <v>21.4</v>
      </c>
      <c r="F683" s="6">
        <f t="shared" si="33"/>
        <v>50.336009999999995</v>
      </c>
      <c r="G683" s="5">
        <f t="shared" si="34"/>
        <v>1.1970000000000001</v>
      </c>
      <c r="H683" s="6">
        <f t="shared" si="35"/>
        <v>42.051804511278192</v>
      </c>
    </row>
    <row r="684" spans="1:8" x14ac:dyDescent="0.3">
      <c r="A684" s="5" t="s">
        <v>235</v>
      </c>
      <c r="B684" s="5" t="s">
        <v>1923</v>
      </c>
      <c r="C684" s="5">
        <v>1197</v>
      </c>
      <c r="D684" s="5" t="s">
        <v>146</v>
      </c>
      <c r="E684" s="5">
        <v>21.4</v>
      </c>
      <c r="F684" s="6">
        <f t="shared" si="33"/>
        <v>50.336009999999995</v>
      </c>
      <c r="G684" s="5">
        <f t="shared" si="34"/>
        <v>1.1970000000000001</v>
      </c>
      <c r="H684" s="6">
        <f t="shared" si="35"/>
        <v>42.051804511278192</v>
      </c>
    </row>
    <row r="685" spans="1:8" x14ac:dyDescent="0.3">
      <c r="A685" s="5" t="s">
        <v>235</v>
      </c>
      <c r="B685" s="5" t="s">
        <v>1923</v>
      </c>
      <c r="C685" s="5">
        <v>1197</v>
      </c>
      <c r="D685" s="5" t="s">
        <v>146</v>
      </c>
      <c r="E685" s="5">
        <v>21.4</v>
      </c>
      <c r="F685" s="6">
        <f t="shared" si="33"/>
        <v>50.336009999999995</v>
      </c>
      <c r="G685" s="5">
        <f t="shared" si="34"/>
        <v>1.1970000000000001</v>
      </c>
      <c r="H685" s="6">
        <f t="shared" si="35"/>
        <v>42.051804511278192</v>
      </c>
    </row>
    <row r="686" spans="1:8" x14ac:dyDescent="0.3">
      <c r="A686" s="5" t="s">
        <v>235</v>
      </c>
      <c r="B686" s="5" t="s">
        <v>1923</v>
      </c>
      <c r="C686" s="5">
        <v>1197</v>
      </c>
      <c r="D686" s="5" t="s">
        <v>146</v>
      </c>
      <c r="E686" s="5">
        <v>21.4</v>
      </c>
      <c r="F686" s="6">
        <f t="shared" si="33"/>
        <v>50.336009999999995</v>
      </c>
      <c r="G686" s="5">
        <f t="shared" si="34"/>
        <v>1.1970000000000001</v>
      </c>
      <c r="H686" s="6">
        <f t="shared" si="35"/>
        <v>42.051804511278192</v>
      </c>
    </row>
    <row r="687" spans="1:8" x14ac:dyDescent="0.3">
      <c r="A687" s="5" t="s">
        <v>235</v>
      </c>
      <c r="B687" s="5" t="s">
        <v>2178</v>
      </c>
      <c r="C687" s="5">
        <v>1498</v>
      </c>
      <c r="D687" s="5" t="s">
        <v>460</v>
      </c>
      <c r="E687" s="5">
        <v>26.82</v>
      </c>
      <c r="F687" s="6">
        <f t="shared" si="33"/>
        <v>63.084662999999999</v>
      </c>
      <c r="G687" s="5">
        <f t="shared" si="34"/>
        <v>1.498</v>
      </c>
      <c r="H687" s="6">
        <f t="shared" si="35"/>
        <v>42.112592122830442</v>
      </c>
    </row>
    <row r="688" spans="1:8" x14ac:dyDescent="0.3">
      <c r="A688" s="5" t="s">
        <v>139</v>
      </c>
      <c r="B688" s="5" t="s">
        <v>477</v>
      </c>
      <c r="C688" s="5">
        <v>1248</v>
      </c>
      <c r="D688" s="5" t="s">
        <v>460</v>
      </c>
      <c r="E688" s="5">
        <v>22.95</v>
      </c>
      <c r="F688" s="6">
        <f t="shared" si="33"/>
        <v>53.981842499999999</v>
      </c>
      <c r="G688" s="5">
        <f t="shared" si="34"/>
        <v>1.248</v>
      </c>
      <c r="H688" s="6">
        <f t="shared" si="35"/>
        <v>43.254681490384613</v>
      </c>
    </row>
    <row r="689" spans="1:8" x14ac:dyDescent="0.3">
      <c r="A689" s="5" t="s">
        <v>139</v>
      </c>
      <c r="B689" s="5" t="s">
        <v>477</v>
      </c>
      <c r="C689" s="5">
        <v>1248</v>
      </c>
      <c r="D689" s="5" t="s">
        <v>460</v>
      </c>
      <c r="E689" s="5">
        <v>22.95</v>
      </c>
      <c r="F689" s="6">
        <f t="shared" si="33"/>
        <v>53.981842499999999</v>
      </c>
      <c r="G689" s="5">
        <f t="shared" si="34"/>
        <v>1.248</v>
      </c>
      <c r="H689" s="6">
        <f t="shared" si="35"/>
        <v>43.254681490384613</v>
      </c>
    </row>
    <row r="690" spans="1:8" x14ac:dyDescent="0.3">
      <c r="A690" s="5" t="s">
        <v>139</v>
      </c>
      <c r="B690" s="5" t="s">
        <v>477</v>
      </c>
      <c r="C690" s="5">
        <v>1248</v>
      </c>
      <c r="D690" s="5" t="s">
        <v>460</v>
      </c>
      <c r="E690" s="5">
        <v>22.95</v>
      </c>
      <c r="F690" s="6">
        <f t="shared" si="33"/>
        <v>53.981842499999999</v>
      </c>
      <c r="G690" s="5">
        <f t="shared" si="34"/>
        <v>1.248</v>
      </c>
      <c r="H690" s="6">
        <f t="shared" si="35"/>
        <v>43.254681490384613</v>
      </c>
    </row>
    <row r="691" spans="1:8" x14ac:dyDescent="0.3">
      <c r="A691" s="5" t="s">
        <v>139</v>
      </c>
      <c r="B691" s="5" t="s">
        <v>477</v>
      </c>
      <c r="C691" s="5">
        <v>1248</v>
      </c>
      <c r="D691" s="5" t="s">
        <v>460</v>
      </c>
      <c r="E691" s="5">
        <v>22.95</v>
      </c>
      <c r="F691" s="6">
        <f t="shared" si="33"/>
        <v>53.981842499999999</v>
      </c>
      <c r="G691" s="5">
        <f t="shared" si="34"/>
        <v>1.248</v>
      </c>
      <c r="H691" s="6">
        <f t="shared" si="35"/>
        <v>43.254681490384613</v>
      </c>
    </row>
    <row r="692" spans="1:8" x14ac:dyDescent="0.3">
      <c r="A692" s="5" t="s">
        <v>785</v>
      </c>
      <c r="B692" s="5" t="s">
        <v>1075</v>
      </c>
      <c r="C692" s="5">
        <v>1198</v>
      </c>
      <c r="D692" s="5" t="s">
        <v>460</v>
      </c>
      <c r="E692" s="5">
        <v>22.25</v>
      </c>
      <c r="F692" s="6">
        <f t="shared" si="33"/>
        <v>52.335337500000001</v>
      </c>
      <c r="G692" s="5">
        <f t="shared" si="34"/>
        <v>1.198</v>
      </c>
      <c r="H692" s="6">
        <f t="shared" si="35"/>
        <v>43.685590567612692</v>
      </c>
    </row>
    <row r="693" spans="1:8" x14ac:dyDescent="0.3">
      <c r="A693" s="5" t="s">
        <v>785</v>
      </c>
      <c r="B693" s="5" t="s">
        <v>1075</v>
      </c>
      <c r="C693" s="5">
        <v>1198</v>
      </c>
      <c r="D693" s="5" t="s">
        <v>460</v>
      </c>
      <c r="E693" s="5">
        <v>22.25</v>
      </c>
      <c r="F693" s="6">
        <f t="shared" si="33"/>
        <v>52.335337500000001</v>
      </c>
      <c r="G693" s="5">
        <f t="shared" si="34"/>
        <v>1.198</v>
      </c>
      <c r="H693" s="6">
        <f t="shared" si="35"/>
        <v>43.685590567612692</v>
      </c>
    </row>
    <row r="694" spans="1:8" x14ac:dyDescent="0.3">
      <c r="A694" s="5" t="s">
        <v>785</v>
      </c>
      <c r="B694" s="5" t="s">
        <v>1075</v>
      </c>
      <c r="C694" s="5">
        <v>1198</v>
      </c>
      <c r="D694" s="5" t="s">
        <v>460</v>
      </c>
      <c r="E694" s="5">
        <v>22.25</v>
      </c>
      <c r="F694" s="6">
        <f t="shared" si="33"/>
        <v>52.335337500000001</v>
      </c>
      <c r="G694" s="5">
        <f t="shared" si="34"/>
        <v>1.198</v>
      </c>
      <c r="H694" s="6">
        <f t="shared" si="35"/>
        <v>43.685590567612692</v>
      </c>
    </row>
    <row r="695" spans="1:8" x14ac:dyDescent="0.3">
      <c r="A695" s="5" t="s">
        <v>785</v>
      </c>
      <c r="B695" s="5" t="s">
        <v>1075</v>
      </c>
      <c r="C695" s="5">
        <v>1198</v>
      </c>
      <c r="D695" s="5" t="s">
        <v>460</v>
      </c>
      <c r="E695" s="5">
        <v>22.25</v>
      </c>
      <c r="F695" s="6">
        <f t="shared" si="33"/>
        <v>52.335337500000001</v>
      </c>
      <c r="G695" s="5">
        <f t="shared" si="34"/>
        <v>1.198</v>
      </c>
      <c r="H695" s="6">
        <f t="shared" si="35"/>
        <v>43.685590567612692</v>
      </c>
    </row>
    <row r="696" spans="1:8" x14ac:dyDescent="0.3">
      <c r="A696" s="5" t="s">
        <v>785</v>
      </c>
      <c r="B696" s="5" t="s">
        <v>1075</v>
      </c>
      <c r="C696" s="5">
        <v>1198</v>
      </c>
      <c r="D696" s="5" t="s">
        <v>460</v>
      </c>
      <c r="E696" s="5">
        <v>22.25</v>
      </c>
      <c r="F696" s="6">
        <f t="shared" si="33"/>
        <v>52.335337500000001</v>
      </c>
      <c r="G696" s="5">
        <f t="shared" si="34"/>
        <v>1.198</v>
      </c>
      <c r="H696" s="6">
        <f t="shared" si="35"/>
        <v>43.685590567612692</v>
      </c>
    </row>
    <row r="697" spans="1:8" x14ac:dyDescent="0.3">
      <c r="A697" s="5" t="s">
        <v>785</v>
      </c>
      <c r="B697" s="5" t="s">
        <v>1075</v>
      </c>
      <c r="C697" s="5">
        <v>1198</v>
      </c>
      <c r="D697" s="5" t="s">
        <v>460</v>
      </c>
      <c r="E697" s="5">
        <v>22.25</v>
      </c>
      <c r="F697" s="6">
        <f t="shared" si="33"/>
        <v>52.335337500000001</v>
      </c>
      <c r="G697" s="5">
        <f t="shared" si="34"/>
        <v>1.198</v>
      </c>
      <c r="H697" s="6">
        <f t="shared" si="35"/>
        <v>43.685590567612692</v>
      </c>
    </row>
    <row r="698" spans="1:8" x14ac:dyDescent="0.3">
      <c r="A698" s="5" t="s">
        <v>785</v>
      </c>
      <c r="B698" s="5" t="s">
        <v>1075</v>
      </c>
      <c r="C698" s="5">
        <v>1198</v>
      </c>
      <c r="D698" s="5" t="s">
        <v>460</v>
      </c>
      <c r="E698" s="5">
        <v>22.25</v>
      </c>
      <c r="F698" s="6">
        <f t="shared" si="33"/>
        <v>52.335337500000001</v>
      </c>
      <c r="G698" s="5">
        <f t="shared" si="34"/>
        <v>1.198</v>
      </c>
      <c r="H698" s="6">
        <f t="shared" si="35"/>
        <v>43.685590567612692</v>
      </c>
    </row>
    <row r="699" spans="1:8" x14ac:dyDescent="0.3">
      <c r="A699" s="5" t="s">
        <v>785</v>
      </c>
      <c r="B699" s="5" t="s">
        <v>1075</v>
      </c>
      <c r="C699" s="5">
        <v>1198</v>
      </c>
      <c r="D699" s="5" t="s">
        <v>460</v>
      </c>
      <c r="E699" s="5">
        <v>22.25</v>
      </c>
      <c r="F699" s="6">
        <f t="shared" si="33"/>
        <v>52.335337500000001</v>
      </c>
      <c r="G699" s="5">
        <f t="shared" si="34"/>
        <v>1.198</v>
      </c>
      <c r="H699" s="6">
        <f t="shared" si="35"/>
        <v>43.685590567612692</v>
      </c>
    </row>
    <row r="700" spans="1:8" x14ac:dyDescent="0.3">
      <c r="A700" s="5" t="s">
        <v>785</v>
      </c>
      <c r="B700" s="5" t="s">
        <v>1075</v>
      </c>
      <c r="C700" s="5">
        <v>1198</v>
      </c>
      <c r="D700" s="5" t="s">
        <v>460</v>
      </c>
      <c r="E700" s="5">
        <v>22.25</v>
      </c>
      <c r="F700" s="6">
        <f t="shared" si="33"/>
        <v>52.335337500000001</v>
      </c>
      <c r="G700" s="5">
        <f t="shared" si="34"/>
        <v>1.198</v>
      </c>
      <c r="H700" s="6">
        <f t="shared" si="35"/>
        <v>43.685590567612692</v>
      </c>
    </row>
    <row r="701" spans="1:8" x14ac:dyDescent="0.3">
      <c r="A701" s="5" t="s">
        <v>785</v>
      </c>
      <c r="B701" s="5" t="s">
        <v>1075</v>
      </c>
      <c r="C701" s="5">
        <v>1198</v>
      </c>
      <c r="D701" s="5" t="s">
        <v>460</v>
      </c>
      <c r="E701" s="5">
        <v>22.25</v>
      </c>
      <c r="F701" s="6">
        <f t="shared" si="33"/>
        <v>52.335337500000001</v>
      </c>
      <c r="G701" s="5">
        <f t="shared" si="34"/>
        <v>1.198</v>
      </c>
      <c r="H701" s="6">
        <f t="shared" si="35"/>
        <v>43.685590567612692</v>
      </c>
    </row>
    <row r="702" spans="1:8" x14ac:dyDescent="0.3">
      <c r="A702" s="5" t="s">
        <v>785</v>
      </c>
      <c r="B702" s="5" t="s">
        <v>1075</v>
      </c>
      <c r="C702" s="5">
        <v>1198</v>
      </c>
      <c r="D702" s="5" t="s">
        <v>460</v>
      </c>
      <c r="E702" s="5">
        <v>22.25</v>
      </c>
      <c r="F702" s="6">
        <f t="shared" si="33"/>
        <v>52.335337500000001</v>
      </c>
      <c r="G702" s="5">
        <f t="shared" si="34"/>
        <v>1.198</v>
      </c>
      <c r="H702" s="6">
        <f t="shared" si="35"/>
        <v>43.685590567612692</v>
      </c>
    </row>
    <row r="703" spans="1:8" x14ac:dyDescent="0.3">
      <c r="A703" s="5" t="s">
        <v>235</v>
      </c>
      <c r="B703" s="5" t="s">
        <v>1995</v>
      </c>
      <c r="C703" s="5">
        <v>1248</v>
      </c>
      <c r="D703" s="5" t="s">
        <v>460</v>
      </c>
      <c r="E703" s="5">
        <v>23.65</v>
      </c>
      <c r="F703" s="6">
        <f t="shared" si="33"/>
        <v>55.628347499999997</v>
      </c>
      <c r="G703" s="5">
        <f t="shared" si="34"/>
        <v>1.248</v>
      </c>
      <c r="H703" s="6">
        <f t="shared" si="35"/>
        <v>44.573996394230768</v>
      </c>
    </row>
    <row r="704" spans="1:8" x14ac:dyDescent="0.3">
      <c r="A704" s="5" t="s">
        <v>235</v>
      </c>
      <c r="B704" s="5" t="s">
        <v>1995</v>
      </c>
      <c r="C704" s="5">
        <v>1248</v>
      </c>
      <c r="D704" s="5" t="s">
        <v>460</v>
      </c>
      <c r="E704" s="5">
        <v>23.65</v>
      </c>
      <c r="F704" s="6">
        <f t="shared" si="33"/>
        <v>55.628347499999997</v>
      </c>
      <c r="G704" s="5">
        <f t="shared" si="34"/>
        <v>1.248</v>
      </c>
      <c r="H704" s="6">
        <f t="shared" si="35"/>
        <v>44.573996394230768</v>
      </c>
    </row>
    <row r="705" spans="1:8" x14ac:dyDescent="0.3">
      <c r="A705" s="5" t="s">
        <v>235</v>
      </c>
      <c r="B705" s="5" t="s">
        <v>1995</v>
      </c>
      <c r="C705" s="5">
        <v>1248</v>
      </c>
      <c r="D705" s="5" t="s">
        <v>460</v>
      </c>
      <c r="E705" s="5">
        <v>23.65</v>
      </c>
      <c r="F705" s="6">
        <f t="shared" si="33"/>
        <v>55.628347499999997</v>
      </c>
      <c r="G705" s="5">
        <f t="shared" si="34"/>
        <v>1.248</v>
      </c>
      <c r="H705" s="6">
        <f t="shared" si="35"/>
        <v>44.573996394230768</v>
      </c>
    </row>
    <row r="706" spans="1:8" x14ac:dyDescent="0.3">
      <c r="A706" s="5" t="s">
        <v>235</v>
      </c>
      <c r="B706" s="5" t="s">
        <v>1995</v>
      </c>
      <c r="C706" s="5">
        <v>1248</v>
      </c>
      <c r="D706" s="5" t="s">
        <v>460</v>
      </c>
      <c r="E706" s="5">
        <v>23.65</v>
      </c>
      <c r="F706" s="6">
        <f t="shared" ref="F706:F769" si="36">E706*2.35215</f>
        <v>55.628347499999997</v>
      </c>
      <c r="G706" s="5">
        <f t="shared" ref="G706:G769" si="37">C706/1000</f>
        <v>1.248</v>
      </c>
      <c r="H706" s="6">
        <f t="shared" ref="H706:H769" si="38">F706/G706</f>
        <v>44.573996394230768</v>
      </c>
    </row>
    <row r="707" spans="1:8" x14ac:dyDescent="0.3">
      <c r="A707" s="5" t="s">
        <v>235</v>
      </c>
      <c r="B707" s="5" t="s">
        <v>273</v>
      </c>
      <c r="C707" s="5">
        <v>998</v>
      </c>
      <c r="D707" s="5" t="s">
        <v>146</v>
      </c>
      <c r="E707" s="5">
        <v>19</v>
      </c>
      <c r="F707" s="6">
        <f t="shared" si="36"/>
        <v>44.690849999999998</v>
      </c>
      <c r="G707" s="5">
        <f t="shared" si="37"/>
        <v>0.998</v>
      </c>
      <c r="H707" s="6">
        <f t="shared" si="38"/>
        <v>44.780410821643287</v>
      </c>
    </row>
    <row r="708" spans="1:8" x14ac:dyDescent="0.3">
      <c r="A708" s="5" t="s">
        <v>139</v>
      </c>
      <c r="B708" s="5" t="s">
        <v>360</v>
      </c>
      <c r="C708" s="5">
        <v>1199</v>
      </c>
      <c r="D708" s="5" t="s">
        <v>146</v>
      </c>
      <c r="E708" s="5">
        <v>23.84</v>
      </c>
      <c r="F708" s="6">
        <f t="shared" si="36"/>
        <v>56.075255999999996</v>
      </c>
      <c r="G708" s="5">
        <f t="shared" si="37"/>
        <v>1.1990000000000001</v>
      </c>
      <c r="H708" s="6">
        <f t="shared" si="38"/>
        <v>46.768353628023348</v>
      </c>
    </row>
    <row r="709" spans="1:8" x14ac:dyDescent="0.3">
      <c r="A709" s="5" t="s">
        <v>139</v>
      </c>
      <c r="B709" s="5" t="s">
        <v>360</v>
      </c>
      <c r="C709" s="5">
        <v>1199</v>
      </c>
      <c r="D709" s="5" t="s">
        <v>146</v>
      </c>
      <c r="E709" s="5">
        <v>23.84</v>
      </c>
      <c r="F709" s="6">
        <f t="shared" si="36"/>
        <v>56.075255999999996</v>
      </c>
      <c r="G709" s="5">
        <f t="shared" si="37"/>
        <v>1.1990000000000001</v>
      </c>
      <c r="H709" s="6">
        <f t="shared" si="38"/>
        <v>46.768353628023348</v>
      </c>
    </row>
    <row r="710" spans="1:8" x14ac:dyDescent="0.3">
      <c r="A710" s="5" t="s">
        <v>139</v>
      </c>
      <c r="B710" s="5" t="s">
        <v>360</v>
      </c>
      <c r="C710" s="5">
        <v>1199</v>
      </c>
      <c r="D710" s="5" t="s">
        <v>146</v>
      </c>
      <c r="E710" s="5">
        <v>23.84</v>
      </c>
      <c r="F710" s="6">
        <f t="shared" si="36"/>
        <v>56.075255999999996</v>
      </c>
      <c r="G710" s="5">
        <f t="shared" si="37"/>
        <v>1.1990000000000001</v>
      </c>
      <c r="H710" s="6">
        <f t="shared" si="38"/>
        <v>46.768353628023348</v>
      </c>
    </row>
    <row r="711" spans="1:8" x14ac:dyDescent="0.3">
      <c r="A711" s="5" t="s">
        <v>139</v>
      </c>
      <c r="B711" s="5" t="s">
        <v>360</v>
      </c>
      <c r="C711" s="5">
        <v>1199</v>
      </c>
      <c r="D711" s="5" t="s">
        <v>146</v>
      </c>
      <c r="E711" s="5">
        <v>23.84</v>
      </c>
      <c r="F711" s="6">
        <f t="shared" si="36"/>
        <v>56.075255999999996</v>
      </c>
      <c r="G711" s="5">
        <f t="shared" si="37"/>
        <v>1.1990000000000001</v>
      </c>
      <c r="H711" s="6">
        <f t="shared" si="38"/>
        <v>46.768353628023348</v>
      </c>
    </row>
    <row r="712" spans="1:8" x14ac:dyDescent="0.3">
      <c r="A712" s="5" t="s">
        <v>139</v>
      </c>
      <c r="B712" s="5" t="s">
        <v>360</v>
      </c>
      <c r="C712" s="5">
        <v>1199</v>
      </c>
      <c r="D712" s="5" t="s">
        <v>146</v>
      </c>
      <c r="E712" s="5">
        <v>23.84</v>
      </c>
      <c r="F712" s="6">
        <f t="shared" si="36"/>
        <v>56.075255999999996</v>
      </c>
      <c r="G712" s="5">
        <f t="shared" si="37"/>
        <v>1.1990000000000001</v>
      </c>
      <c r="H712" s="6">
        <f t="shared" si="38"/>
        <v>46.768353628023348</v>
      </c>
    </row>
    <row r="713" spans="1:8" x14ac:dyDescent="0.3">
      <c r="A713" s="5" t="s">
        <v>139</v>
      </c>
      <c r="B713" s="5" t="s">
        <v>360</v>
      </c>
      <c r="C713" s="5">
        <v>1199</v>
      </c>
      <c r="D713" s="5" t="s">
        <v>146</v>
      </c>
      <c r="E713" s="5">
        <v>23.84</v>
      </c>
      <c r="F713" s="6">
        <f t="shared" si="36"/>
        <v>56.075255999999996</v>
      </c>
      <c r="G713" s="5">
        <f t="shared" si="37"/>
        <v>1.1990000000000001</v>
      </c>
      <c r="H713" s="6">
        <f t="shared" si="38"/>
        <v>46.768353628023348</v>
      </c>
    </row>
    <row r="714" spans="1:8" x14ac:dyDescent="0.3">
      <c r="A714" s="5" t="s">
        <v>139</v>
      </c>
      <c r="B714" s="5" t="s">
        <v>360</v>
      </c>
      <c r="C714" s="5">
        <v>1199</v>
      </c>
      <c r="D714" s="5" t="s">
        <v>146</v>
      </c>
      <c r="E714" s="5">
        <v>23.84</v>
      </c>
      <c r="F714" s="6">
        <f t="shared" si="36"/>
        <v>56.075255999999996</v>
      </c>
      <c r="G714" s="5">
        <f t="shared" si="37"/>
        <v>1.1990000000000001</v>
      </c>
      <c r="H714" s="6">
        <f t="shared" si="38"/>
        <v>46.768353628023348</v>
      </c>
    </row>
    <row r="715" spans="1:8" x14ac:dyDescent="0.3">
      <c r="A715" s="5" t="s">
        <v>139</v>
      </c>
      <c r="B715" s="5" t="s">
        <v>1134</v>
      </c>
      <c r="C715" s="5">
        <v>1199</v>
      </c>
      <c r="D715" s="5" t="s">
        <v>146</v>
      </c>
      <c r="E715" s="5">
        <v>24.12</v>
      </c>
      <c r="F715" s="6">
        <f t="shared" si="36"/>
        <v>56.733857999999998</v>
      </c>
      <c r="G715" s="5">
        <f t="shared" si="37"/>
        <v>1.1990000000000001</v>
      </c>
      <c r="H715" s="6">
        <f t="shared" si="38"/>
        <v>47.317646371976643</v>
      </c>
    </row>
    <row r="716" spans="1:8" x14ac:dyDescent="0.3">
      <c r="A716" s="5" t="s">
        <v>139</v>
      </c>
      <c r="B716" s="5" t="s">
        <v>1134</v>
      </c>
      <c r="C716" s="5">
        <v>1199</v>
      </c>
      <c r="D716" s="5" t="s">
        <v>146</v>
      </c>
      <c r="E716" s="5">
        <v>24.12</v>
      </c>
      <c r="F716" s="6">
        <f t="shared" si="36"/>
        <v>56.733857999999998</v>
      </c>
      <c r="G716" s="5">
        <f t="shared" si="37"/>
        <v>1.1990000000000001</v>
      </c>
      <c r="H716" s="6">
        <f t="shared" si="38"/>
        <v>47.317646371976643</v>
      </c>
    </row>
    <row r="717" spans="1:8" x14ac:dyDescent="0.3">
      <c r="A717" s="5" t="s">
        <v>139</v>
      </c>
      <c r="B717" s="5" t="s">
        <v>1134</v>
      </c>
      <c r="C717" s="5">
        <v>1199</v>
      </c>
      <c r="D717" s="5" t="s">
        <v>146</v>
      </c>
      <c r="E717" s="5">
        <v>24.12</v>
      </c>
      <c r="F717" s="6">
        <f t="shared" si="36"/>
        <v>56.733857999999998</v>
      </c>
      <c r="G717" s="5">
        <f t="shared" si="37"/>
        <v>1.1990000000000001</v>
      </c>
      <c r="H717" s="6">
        <f t="shared" si="38"/>
        <v>47.317646371976643</v>
      </c>
    </row>
    <row r="718" spans="1:8" x14ac:dyDescent="0.3">
      <c r="A718" s="5" t="s">
        <v>139</v>
      </c>
      <c r="B718" s="5" t="s">
        <v>1134</v>
      </c>
      <c r="C718" s="5">
        <v>1199</v>
      </c>
      <c r="D718" s="5" t="s">
        <v>146</v>
      </c>
      <c r="E718" s="5">
        <v>24.12</v>
      </c>
      <c r="F718" s="6">
        <f t="shared" si="36"/>
        <v>56.733857999999998</v>
      </c>
      <c r="G718" s="5">
        <f t="shared" si="37"/>
        <v>1.1990000000000001</v>
      </c>
      <c r="H718" s="6">
        <f t="shared" si="38"/>
        <v>47.317646371976643</v>
      </c>
    </row>
    <row r="719" spans="1:8" x14ac:dyDescent="0.3">
      <c r="A719" s="5" t="s">
        <v>139</v>
      </c>
      <c r="B719" s="5" t="s">
        <v>1134</v>
      </c>
      <c r="C719" s="5">
        <v>1199</v>
      </c>
      <c r="D719" s="5" t="s">
        <v>146</v>
      </c>
      <c r="E719" s="5">
        <v>24.12</v>
      </c>
      <c r="F719" s="6">
        <f t="shared" si="36"/>
        <v>56.733857999999998</v>
      </c>
      <c r="G719" s="5">
        <f t="shared" si="37"/>
        <v>1.1990000000000001</v>
      </c>
      <c r="H719" s="6">
        <f t="shared" si="38"/>
        <v>47.317646371976643</v>
      </c>
    </row>
    <row r="720" spans="1:8" x14ac:dyDescent="0.3">
      <c r="A720" s="5" t="s">
        <v>139</v>
      </c>
      <c r="B720" s="5" t="s">
        <v>1134</v>
      </c>
      <c r="C720" s="5">
        <v>1199</v>
      </c>
      <c r="D720" s="5" t="s">
        <v>146</v>
      </c>
      <c r="E720" s="5">
        <v>24.12</v>
      </c>
      <c r="F720" s="6">
        <f t="shared" si="36"/>
        <v>56.733857999999998</v>
      </c>
      <c r="G720" s="5">
        <f t="shared" si="37"/>
        <v>1.1990000000000001</v>
      </c>
      <c r="H720" s="6">
        <f t="shared" si="38"/>
        <v>47.317646371976643</v>
      </c>
    </row>
    <row r="721" spans="1:8" x14ac:dyDescent="0.3">
      <c r="A721" s="5" t="s">
        <v>319</v>
      </c>
      <c r="B721" s="5" t="s">
        <v>1060</v>
      </c>
      <c r="C721" s="5">
        <v>1120</v>
      </c>
      <c r="D721" s="5" t="s">
        <v>460</v>
      </c>
      <c r="E721" s="5">
        <v>24</v>
      </c>
      <c r="F721" s="6">
        <f t="shared" si="36"/>
        <v>56.451599999999999</v>
      </c>
      <c r="G721" s="5">
        <f t="shared" si="37"/>
        <v>1.1200000000000001</v>
      </c>
      <c r="H721" s="6">
        <f t="shared" si="38"/>
        <v>50.403214285714277</v>
      </c>
    </row>
    <row r="722" spans="1:8" x14ac:dyDescent="0.3">
      <c r="A722" s="5" t="s">
        <v>319</v>
      </c>
      <c r="B722" s="5" t="s">
        <v>1060</v>
      </c>
      <c r="C722" s="5">
        <v>1120</v>
      </c>
      <c r="D722" s="5" t="s">
        <v>460</v>
      </c>
      <c r="E722" s="5">
        <v>24</v>
      </c>
      <c r="F722" s="6">
        <f t="shared" si="36"/>
        <v>56.451599999999999</v>
      </c>
      <c r="G722" s="5">
        <f t="shared" si="37"/>
        <v>1.1200000000000001</v>
      </c>
      <c r="H722" s="6">
        <f t="shared" si="38"/>
        <v>50.403214285714277</v>
      </c>
    </row>
    <row r="723" spans="1:8" x14ac:dyDescent="0.3">
      <c r="A723" s="5" t="s">
        <v>235</v>
      </c>
      <c r="B723" s="5" t="s">
        <v>1979</v>
      </c>
      <c r="C723" s="5">
        <v>998</v>
      </c>
      <c r="D723" s="5" t="s">
        <v>146</v>
      </c>
      <c r="E723" s="5">
        <v>21.4</v>
      </c>
      <c r="F723" s="6">
        <f t="shared" si="36"/>
        <v>50.336009999999995</v>
      </c>
      <c r="G723" s="5">
        <f t="shared" si="37"/>
        <v>0.998</v>
      </c>
      <c r="H723" s="6">
        <f t="shared" si="38"/>
        <v>50.436883767535065</v>
      </c>
    </row>
    <row r="724" spans="1:8" x14ac:dyDescent="0.3">
      <c r="A724" s="5" t="s">
        <v>235</v>
      </c>
      <c r="B724" s="5" t="s">
        <v>1923</v>
      </c>
      <c r="C724" s="5">
        <v>1248</v>
      </c>
      <c r="D724" s="5" t="s">
        <v>460</v>
      </c>
      <c r="E724" s="5">
        <v>27.39</v>
      </c>
      <c r="F724" s="6">
        <f t="shared" si="36"/>
        <v>64.425388499999997</v>
      </c>
      <c r="G724" s="5">
        <f t="shared" si="37"/>
        <v>1.248</v>
      </c>
      <c r="H724" s="6">
        <f t="shared" si="38"/>
        <v>51.622907451923076</v>
      </c>
    </row>
    <row r="725" spans="1:8" x14ac:dyDescent="0.3">
      <c r="A725" s="5" t="s">
        <v>235</v>
      </c>
      <c r="B725" s="5" t="s">
        <v>1923</v>
      </c>
      <c r="C725" s="5">
        <v>1248</v>
      </c>
      <c r="D725" s="5" t="s">
        <v>460</v>
      </c>
      <c r="E725" s="5">
        <v>27.39</v>
      </c>
      <c r="F725" s="6">
        <f t="shared" si="36"/>
        <v>64.425388499999997</v>
      </c>
      <c r="G725" s="5">
        <f t="shared" si="37"/>
        <v>1.248</v>
      </c>
      <c r="H725" s="6">
        <f t="shared" si="38"/>
        <v>51.622907451923076</v>
      </c>
    </row>
    <row r="726" spans="1:8" x14ac:dyDescent="0.3">
      <c r="A726" s="5" t="s">
        <v>235</v>
      </c>
      <c r="B726" s="5" t="s">
        <v>1923</v>
      </c>
      <c r="C726" s="5">
        <v>1248</v>
      </c>
      <c r="D726" s="5" t="s">
        <v>460</v>
      </c>
      <c r="E726" s="5">
        <v>27.39</v>
      </c>
      <c r="F726" s="6">
        <f t="shared" si="36"/>
        <v>64.425388499999997</v>
      </c>
      <c r="G726" s="5">
        <f t="shared" si="37"/>
        <v>1.248</v>
      </c>
      <c r="H726" s="6">
        <f t="shared" si="38"/>
        <v>51.622907451923076</v>
      </c>
    </row>
    <row r="727" spans="1:8" x14ac:dyDescent="0.3">
      <c r="A727" s="5" t="s">
        <v>235</v>
      </c>
      <c r="B727" s="5" t="s">
        <v>1923</v>
      </c>
      <c r="C727" s="5">
        <v>1248</v>
      </c>
      <c r="D727" s="5" t="s">
        <v>460</v>
      </c>
      <c r="E727" s="5">
        <v>27.39</v>
      </c>
      <c r="F727" s="6">
        <f t="shared" si="36"/>
        <v>64.425388499999997</v>
      </c>
      <c r="G727" s="5">
        <f t="shared" si="37"/>
        <v>1.248</v>
      </c>
      <c r="H727" s="6">
        <f t="shared" si="38"/>
        <v>51.622907451923076</v>
      </c>
    </row>
    <row r="728" spans="1:8" x14ac:dyDescent="0.3">
      <c r="A728" s="5" t="s">
        <v>235</v>
      </c>
      <c r="B728" s="5" t="s">
        <v>2178</v>
      </c>
      <c r="C728" s="5">
        <v>1248</v>
      </c>
      <c r="D728" s="5" t="s">
        <v>460</v>
      </c>
      <c r="E728" s="5">
        <v>28.09</v>
      </c>
      <c r="F728" s="6">
        <f t="shared" si="36"/>
        <v>66.071893500000002</v>
      </c>
      <c r="G728" s="5">
        <f t="shared" si="37"/>
        <v>1.248</v>
      </c>
      <c r="H728" s="6">
        <f t="shared" si="38"/>
        <v>52.942222355769232</v>
      </c>
    </row>
    <row r="729" spans="1:8" x14ac:dyDescent="0.3">
      <c r="A729" s="5" t="s">
        <v>235</v>
      </c>
      <c r="B729" s="5" t="s">
        <v>2178</v>
      </c>
      <c r="C729" s="5">
        <v>1248</v>
      </c>
      <c r="D729" s="5" t="s">
        <v>460</v>
      </c>
      <c r="E729" s="5">
        <v>28.09</v>
      </c>
      <c r="F729" s="6">
        <f t="shared" si="36"/>
        <v>66.071893500000002</v>
      </c>
      <c r="G729" s="5">
        <f t="shared" si="37"/>
        <v>1.248</v>
      </c>
      <c r="H729" s="6">
        <f t="shared" si="38"/>
        <v>52.942222355769232</v>
      </c>
    </row>
    <row r="730" spans="1:8" x14ac:dyDescent="0.3">
      <c r="A730" s="5" t="s">
        <v>235</v>
      </c>
      <c r="B730" s="5" t="s">
        <v>2178</v>
      </c>
      <c r="C730" s="5">
        <v>1248</v>
      </c>
      <c r="D730" s="5" t="s">
        <v>460</v>
      </c>
      <c r="E730" s="5">
        <v>28.09</v>
      </c>
      <c r="F730" s="6">
        <f t="shared" si="36"/>
        <v>66.071893500000002</v>
      </c>
      <c r="G730" s="5">
        <f t="shared" si="37"/>
        <v>1.248</v>
      </c>
      <c r="H730" s="6">
        <f t="shared" si="38"/>
        <v>52.942222355769232</v>
      </c>
    </row>
    <row r="731" spans="1:8" x14ac:dyDescent="0.3">
      <c r="A731" s="5" t="s">
        <v>235</v>
      </c>
      <c r="B731" s="5" t="s">
        <v>2178</v>
      </c>
      <c r="C731" s="5">
        <v>1248</v>
      </c>
      <c r="D731" s="5" t="s">
        <v>460</v>
      </c>
      <c r="E731" s="5">
        <v>28.09</v>
      </c>
      <c r="F731" s="6">
        <f t="shared" si="36"/>
        <v>66.071893500000002</v>
      </c>
      <c r="G731" s="5">
        <f t="shared" si="37"/>
        <v>1.248</v>
      </c>
      <c r="H731" s="6">
        <f t="shared" si="38"/>
        <v>52.942222355769232</v>
      </c>
    </row>
    <row r="732" spans="1:8" x14ac:dyDescent="0.3">
      <c r="A732" s="5" t="s">
        <v>235</v>
      </c>
      <c r="B732" s="5" t="s">
        <v>2138</v>
      </c>
      <c r="C732" s="5">
        <v>796</v>
      </c>
      <c r="D732" s="5" t="s">
        <v>146</v>
      </c>
      <c r="E732" s="5">
        <v>18</v>
      </c>
      <c r="F732" s="6">
        <f t="shared" si="36"/>
        <v>42.338700000000003</v>
      </c>
      <c r="G732" s="5">
        <f t="shared" si="37"/>
        <v>0.79600000000000004</v>
      </c>
      <c r="H732" s="6">
        <f t="shared" si="38"/>
        <v>53.189321608040203</v>
      </c>
    </row>
    <row r="733" spans="1:8" x14ac:dyDescent="0.3">
      <c r="A733" s="5" t="s">
        <v>235</v>
      </c>
      <c r="B733" s="5" t="s">
        <v>2138</v>
      </c>
      <c r="C733" s="5">
        <v>796</v>
      </c>
      <c r="D733" s="5" t="s">
        <v>146</v>
      </c>
      <c r="E733" s="5">
        <v>18</v>
      </c>
      <c r="F733" s="6">
        <f t="shared" si="36"/>
        <v>42.338700000000003</v>
      </c>
      <c r="G733" s="5">
        <f t="shared" si="37"/>
        <v>0.79600000000000004</v>
      </c>
      <c r="H733" s="6">
        <f t="shared" si="38"/>
        <v>53.189321608040203</v>
      </c>
    </row>
    <row r="734" spans="1:8" x14ac:dyDescent="0.3">
      <c r="A734" s="5" t="s">
        <v>235</v>
      </c>
      <c r="B734" s="5" t="s">
        <v>658</v>
      </c>
      <c r="C734" s="5">
        <v>1248</v>
      </c>
      <c r="D734" s="5" t="s">
        <v>460</v>
      </c>
      <c r="E734" s="5">
        <v>28.4</v>
      </c>
      <c r="F734" s="6">
        <f t="shared" si="36"/>
        <v>66.801059999999993</v>
      </c>
      <c r="G734" s="5">
        <f t="shared" si="37"/>
        <v>1.248</v>
      </c>
      <c r="H734" s="6">
        <f t="shared" si="38"/>
        <v>53.526490384615379</v>
      </c>
    </row>
    <row r="735" spans="1:8" x14ac:dyDescent="0.3">
      <c r="A735" s="5" t="s">
        <v>235</v>
      </c>
      <c r="B735" s="5" t="s">
        <v>658</v>
      </c>
      <c r="C735" s="5">
        <v>1248</v>
      </c>
      <c r="D735" s="5" t="s">
        <v>460</v>
      </c>
      <c r="E735" s="5">
        <v>28.4</v>
      </c>
      <c r="F735" s="6">
        <f t="shared" si="36"/>
        <v>66.801059999999993</v>
      </c>
      <c r="G735" s="5">
        <f t="shared" si="37"/>
        <v>1.248</v>
      </c>
      <c r="H735" s="6">
        <f t="shared" si="38"/>
        <v>53.526490384615379</v>
      </c>
    </row>
    <row r="736" spans="1:8" x14ac:dyDescent="0.3">
      <c r="A736" s="5" t="s">
        <v>235</v>
      </c>
      <c r="B736" s="5" t="s">
        <v>658</v>
      </c>
      <c r="C736" s="5">
        <v>1248</v>
      </c>
      <c r="D736" s="5" t="s">
        <v>460</v>
      </c>
      <c r="E736" s="5">
        <v>28.4</v>
      </c>
      <c r="F736" s="6">
        <f t="shared" si="36"/>
        <v>66.801059999999993</v>
      </c>
      <c r="G736" s="5">
        <f t="shared" si="37"/>
        <v>1.248</v>
      </c>
      <c r="H736" s="6">
        <f t="shared" si="38"/>
        <v>53.526490384615379</v>
      </c>
    </row>
    <row r="737" spans="1:8" x14ac:dyDescent="0.3">
      <c r="A737" s="5" t="s">
        <v>235</v>
      </c>
      <c r="B737" s="5" t="s">
        <v>658</v>
      </c>
      <c r="C737" s="5">
        <v>1248</v>
      </c>
      <c r="D737" s="5" t="s">
        <v>460</v>
      </c>
      <c r="E737" s="5">
        <v>28.4</v>
      </c>
      <c r="F737" s="6">
        <f t="shared" si="36"/>
        <v>66.801059999999993</v>
      </c>
      <c r="G737" s="5">
        <f t="shared" si="37"/>
        <v>1.248</v>
      </c>
      <c r="H737" s="6">
        <f t="shared" si="38"/>
        <v>53.526490384615379</v>
      </c>
    </row>
    <row r="738" spans="1:8" x14ac:dyDescent="0.3">
      <c r="A738" s="5" t="s">
        <v>235</v>
      </c>
      <c r="B738" s="5" t="s">
        <v>658</v>
      </c>
      <c r="C738" s="5">
        <v>1248</v>
      </c>
      <c r="D738" s="5" t="s">
        <v>460</v>
      </c>
      <c r="E738" s="5">
        <v>28.4</v>
      </c>
      <c r="F738" s="6">
        <f t="shared" si="36"/>
        <v>66.801059999999993</v>
      </c>
      <c r="G738" s="5">
        <f t="shared" si="37"/>
        <v>1.248</v>
      </c>
      <c r="H738" s="6">
        <f t="shared" si="38"/>
        <v>53.526490384615379</v>
      </c>
    </row>
    <row r="739" spans="1:8" x14ac:dyDescent="0.3">
      <c r="A739" s="5" t="s">
        <v>235</v>
      </c>
      <c r="B739" s="5" t="s">
        <v>658</v>
      </c>
      <c r="C739" s="5">
        <v>1248</v>
      </c>
      <c r="D739" s="5" t="s">
        <v>460</v>
      </c>
      <c r="E739" s="5">
        <v>28.4</v>
      </c>
      <c r="F739" s="6">
        <f t="shared" si="36"/>
        <v>66.801059999999993</v>
      </c>
      <c r="G739" s="5">
        <f t="shared" si="37"/>
        <v>1.248</v>
      </c>
      <c r="H739" s="6">
        <f t="shared" si="38"/>
        <v>53.526490384615379</v>
      </c>
    </row>
    <row r="740" spans="1:8" x14ac:dyDescent="0.3">
      <c r="A740" s="5" t="s">
        <v>235</v>
      </c>
      <c r="B740" s="5" t="s">
        <v>658</v>
      </c>
      <c r="C740" s="5">
        <v>1248</v>
      </c>
      <c r="D740" s="5" t="s">
        <v>460</v>
      </c>
      <c r="E740" s="5">
        <v>28.4</v>
      </c>
      <c r="F740" s="6">
        <f t="shared" si="36"/>
        <v>66.801059999999993</v>
      </c>
      <c r="G740" s="5">
        <f t="shared" si="37"/>
        <v>1.248</v>
      </c>
      <c r="H740" s="6">
        <f t="shared" si="38"/>
        <v>53.526490384615379</v>
      </c>
    </row>
    <row r="741" spans="1:8" x14ac:dyDescent="0.3">
      <c r="A741" s="5" t="s">
        <v>235</v>
      </c>
      <c r="B741" s="5" t="s">
        <v>300</v>
      </c>
      <c r="C741" s="5">
        <v>998</v>
      </c>
      <c r="D741" s="5" t="s">
        <v>146</v>
      </c>
      <c r="E741" s="5">
        <v>23</v>
      </c>
      <c r="F741" s="6">
        <f t="shared" si="36"/>
        <v>54.099449999999997</v>
      </c>
      <c r="G741" s="5">
        <f t="shared" si="37"/>
        <v>0.998</v>
      </c>
      <c r="H741" s="6">
        <f t="shared" si="38"/>
        <v>54.207865731462924</v>
      </c>
    </row>
    <row r="742" spans="1:8" x14ac:dyDescent="0.3">
      <c r="A742" s="5" t="s">
        <v>235</v>
      </c>
      <c r="B742" s="5" t="s">
        <v>391</v>
      </c>
      <c r="C742" s="5">
        <v>998</v>
      </c>
      <c r="D742" s="5" t="s">
        <v>146</v>
      </c>
      <c r="E742" s="5">
        <v>23</v>
      </c>
      <c r="F742" s="6">
        <f t="shared" si="36"/>
        <v>54.099449999999997</v>
      </c>
      <c r="G742" s="5">
        <f t="shared" si="37"/>
        <v>0.998</v>
      </c>
      <c r="H742" s="6">
        <f t="shared" si="38"/>
        <v>54.207865731462924</v>
      </c>
    </row>
    <row r="743" spans="1:8" x14ac:dyDescent="0.3">
      <c r="A743" s="5" t="s">
        <v>235</v>
      </c>
      <c r="B743" s="5" t="s">
        <v>391</v>
      </c>
      <c r="C743" s="5">
        <v>998</v>
      </c>
      <c r="D743" s="5" t="s">
        <v>146</v>
      </c>
      <c r="E743" s="5">
        <v>23</v>
      </c>
      <c r="F743" s="6">
        <f t="shared" si="36"/>
        <v>54.099449999999997</v>
      </c>
      <c r="G743" s="5">
        <f t="shared" si="37"/>
        <v>0.998</v>
      </c>
      <c r="H743" s="6">
        <f t="shared" si="38"/>
        <v>54.207865731462924</v>
      </c>
    </row>
    <row r="744" spans="1:8" x14ac:dyDescent="0.3">
      <c r="A744" s="5" t="s">
        <v>235</v>
      </c>
      <c r="B744" s="5" t="s">
        <v>391</v>
      </c>
      <c r="C744" s="5">
        <v>998</v>
      </c>
      <c r="D744" s="5" t="s">
        <v>146</v>
      </c>
      <c r="E744" s="5">
        <v>23</v>
      </c>
      <c r="F744" s="6">
        <f t="shared" si="36"/>
        <v>54.099449999999997</v>
      </c>
      <c r="G744" s="5">
        <f t="shared" si="37"/>
        <v>0.998</v>
      </c>
      <c r="H744" s="6">
        <f t="shared" si="38"/>
        <v>54.207865731462924</v>
      </c>
    </row>
    <row r="745" spans="1:8" x14ac:dyDescent="0.3">
      <c r="A745" s="5" t="s">
        <v>235</v>
      </c>
      <c r="B745" s="5" t="s">
        <v>391</v>
      </c>
      <c r="C745" s="5">
        <v>998</v>
      </c>
      <c r="D745" s="5" t="s">
        <v>146</v>
      </c>
      <c r="E745" s="5">
        <v>23</v>
      </c>
      <c r="F745" s="6">
        <f t="shared" si="36"/>
        <v>54.099449999999997</v>
      </c>
      <c r="G745" s="5">
        <f t="shared" si="37"/>
        <v>0.998</v>
      </c>
      <c r="H745" s="6">
        <f t="shared" si="38"/>
        <v>54.207865731462924</v>
      </c>
    </row>
    <row r="746" spans="1:8" x14ac:dyDescent="0.3">
      <c r="A746" s="5" t="s">
        <v>235</v>
      </c>
      <c r="B746" s="5" t="s">
        <v>391</v>
      </c>
      <c r="C746" s="5">
        <v>998</v>
      </c>
      <c r="D746" s="5" t="s">
        <v>146</v>
      </c>
      <c r="E746" s="5">
        <v>23</v>
      </c>
      <c r="F746" s="6">
        <f t="shared" si="36"/>
        <v>54.099449999999997</v>
      </c>
      <c r="G746" s="5">
        <f t="shared" si="37"/>
        <v>0.998</v>
      </c>
      <c r="H746" s="6">
        <f t="shared" si="38"/>
        <v>54.207865731462924</v>
      </c>
    </row>
    <row r="747" spans="1:8" x14ac:dyDescent="0.3">
      <c r="A747" s="5" t="s">
        <v>235</v>
      </c>
      <c r="B747" s="5" t="s">
        <v>391</v>
      </c>
      <c r="C747" s="5">
        <v>998</v>
      </c>
      <c r="D747" s="5" t="s">
        <v>146</v>
      </c>
      <c r="E747" s="5">
        <v>23</v>
      </c>
      <c r="F747" s="6">
        <f t="shared" si="36"/>
        <v>54.099449999999997</v>
      </c>
      <c r="G747" s="5">
        <f t="shared" si="37"/>
        <v>0.998</v>
      </c>
      <c r="H747" s="6">
        <f t="shared" si="38"/>
        <v>54.207865731462924</v>
      </c>
    </row>
    <row r="748" spans="1:8" x14ac:dyDescent="0.3">
      <c r="A748" s="5" t="s">
        <v>235</v>
      </c>
      <c r="B748" s="5" t="s">
        <v>391</v>
      </c>
      <c r="C748" s="5">
        <v>998</v>
      </c>
      <c r="D748" s="5" t="s">
        <v>146</v>
      </c>
      <c r="E748" s="5">
        <v>23</v>
      </c>
      <c r="F748" s="6">
        <f t="shared" si="36"/>
        <v>54.099449999999997</v>
      </c>
      <c r="G748" s="5">
        <f t="shared" si="37"/>
        <v>0.998</v>
      </c>
      <c r="H748" s="6">
        <f t="shared" si="38"/>
        <v>54.207865731462924</v>
      </c>
    </row>
    <row r="749" spans="1:8" x14ac:dyDescent="0.3">
      <c r="A749" s="5" t="s">
        <v>235</v>
      </c>
      <c r="B749" s="5" t="s">
        <v>391</v>
      </c>
      <c r="C749" s="5">
        <v>998</v>
      </c>
      <c r="D749" s="5" t="s">
        <v>146</v>
      </c>
      <c r="E749" s="5">
        <v>23</v>
      </c>
      <c r="F749" s="6">
        <f t="shared" si="36"/>
        <v>54.099449999999997</v>
      </c>
      <c r="G749" s="5">
        <f t="shared" si="37"/>
        <v>0.998</v>
      </c>
      <c r="H749" s="6">
        <f t="shared" si="38"/>
        <v>54.207865731462924</v>
      </c>
    </row>
    <row r="750" spans="1:8" x14ac:dyDescent="0.3">
      <c r="A750" s="5" t="s">
        <v>235</v>
      </c>
      <c r="B750" s="5" t="s">
        <v>1051</v>
      </c>
      <c r="C750" s="5">
        <v>998</v>
      </c>
      <c r="D750" s="5" t="s">
        <v>146</v>
      </c>
      <c r="E750" s="5">
        <v>23</v>
      </c>
      <c r="F750" s="6">
        <f t="shared" si="36"/>
        <v>54.099449999999997</v>
      </c>
      <c r="G750" s="5">
        <f t="shared" si="37"/>
        <v>0.998</v>
      </c>
      <c r="H750" s="6">
        <f t="shared" si="38"/>
        <v>54.207865731462924</v>
      </c>
    </row>
    <row r="751" spans="1:8" x14ac:dyDescent="0.3">
      <c r="A751" s="5" t="s">
        <v>235</v>
      </c>
      <c r="B751" s="5" t="s">
        <v>1051</v>
      </c>
      <c r="C751" s="5">
        <v>998</v>
      </c>
      <c r="D751" s="5" t="s">
        <v>146</v>
      </c>
      <c r="E751" s="5">
        <v>23</v>
      </c>
      <c r="F751" s="6">
        <f t="shared" si="36"/>
        <v>54.099449999999997</v>
      </c>
      <c r="G751" s="5">
        <f t="shared" si="37"/>
        <v>0.998</v>
      </c>
      <c r="H751" s="6">
        <f t="shared" si="38"/>
        <v>54.207865731462924</v>
      </c>
    </row>
    <row r="752" spans="1:8" x14ac:dyDescent="0.3">
      <c r="A752" s="5" t="s">
        <v>235</v>
      </c>
      <c r="B752" s="5" t="s">
        <v>1051</v>
      </c>
      <c r="C752" s="5">
        <v>998</v>
      </c>
      <c r="D752" s="5" t="s">
        <v>146</v>
      </c>
      <c r="E752" s="5">
        <v>23</v>
      </c>
      <c r="F752" s="6">
        <f t="shared" si="36"/>
        <v>54.099449999999997</v>
      </c>
      <c r="G752" s="5">
        <f t="shared" si="37"/>
        <v>0.998</v>
      </c>
      <c r="H752" s="6">
        <f t="shared" si="38"/>
        <v>54.207865731462924</v>
      </c>
    </row>
    <row r="753" spans="1:8" x14ac:dyDescent="0.3">
      <c r="A753" s="5" t="s">
        <v>235</v>
      </c>
      <c r="B753" s="5" t="s">
        <v>1051</v>
      </c>
      <c r="C753" s="5">
        <v>998</v>
      </c>
      <c r="D753" s="5" t="s">
        <v>146</v>
      </c>
      <c r="E753" s="5">
        <v>23</v>
      </c>
      <c r="F753" s="6">
        <f t="shared" si="36"/>
        <v>54.099449999999997</v>
      </c>
      <c r="G753" s="5">
        <f t="shared" si="37"/>
        <v>0.998</v>
      </c>
      <c r="H753" s="6">
        <f t="shared" si="38"/>
        <v>54.207865731462924</v>
      </c>
    </row>
    <row r="754" spans="1:8" x14ac:dyDescent="0.3">
      <c r="A754" s="5" t="s">
        <v>235</v>
      </c>
      <c r="B754" s="5" t="s">
        <v>1051</v>
      </c>
      <c r="C754" s="5">
        <v>998</v>
      </c>
      <c r="D754" s="5" t="s">
        <v>146</v>
      </c>
      <c r="E754" s="5">
        <v>23</v>
      </c>
      <c r="F754" s="6">
        <f t="shared" si="36"/>
        <v>54.099449999999997</v>
      </c>
      <c r="G754" s="5">
        <f t="shared" si="37"/>
        <v>0.998</v>
      </c>
      <c r="H754" s="6">
        <f t="shared" si="38"/>
        <v>54.207865731462924</v>
      </c>
    </row>
    <row r="755" spans="1:8" x14ac:dyDescent="0.3">
      <c r="A755" s="5" t="s">
        <v>235</v>
      </c>
      <c r="B755" s="5" t="s">
        <v>1051</v>
      </c>
      <c r="C755" s="5">
        <v>998</v>
      </c>
      <c r="D755" s="5" t="s">
        <v>146</v>
      </c>
      <c r="E755" s="5">
        <v>23</v>
      </c>
      <c r="F755" s="6">
        <f t="shared" si="36"/>
        <v>54.099449999999997</v>
      </c>
      <c r="G755" s="5">
        <f t="shared" si="37"/>
        <v>0.998</v>
      </c>
      <c r="H755" s="6">
        <f t="shared" si="38"/>
        <v>54.207865731462924</v>
      </c>
    </row>
    <row r="756" spans="1:8" x14ac:dyDescent="0.3">
      <c r="A756" s="5" t="s">
        <v>235</v>
      </c>
      <c r="B756" s="5" t="s">
        <v>1051</v>
      </c>
      <c r="C756" s="5">
        <v>998</v>
      </c>
      <c r="D756" s="5" t="s">
        <v>146</v>
      </c>
      <c r="E756" s="5">
        <v>23</v>
      </c>
      <c r="F756" s="6">
        <f t="shared" si="36"/>
        <v>54.099449999999997</v>
      </c>
      <c r="G756" s="5">
        <f t="shared" si="37"/>
        <v>0.998</v>
      </c>
      <c r="H756" s="6">
        <f t="shared" si="38"/>
        <v>54.207865731462924</v>
      </c>
    </row>
    <row r="757" spans="1:8" x14ac:dyDescent="0.3">
      <c r="A757" s="5" t="s">
        <v>235</v>
      </c>
      <c r="B757" s="5" t="s">
        <v>1051</v>
      </c>
      <c r="C757" s="5">
        <v>998</v>
      </c>
      <c r="D757" s="5" t="s">
        <v>146</v>
      </c>
      <c r="E757" s="5">
        <v>23</v>
      </c>
      <c r="F757" s="6">
        <f t="shared" si="36"/>
        <v>54.099449999999997</v>
      </c>
      <c r="G757" s="5">
        <f t="shared" si="37"/>
        <v>0.998</v>
      </c>
      <c r="H757" s="6">
        <f t="shared" si="38"/>
        <v>54.207865731462924</v>
      </c>
    </row>
    <row r="758" spans="1:8" x14ac:dyDescent="0.3">
      <c r="A758" s="5" t="s">
        <v>235</v>
      </c>
      <c r="B758" s="5" t="s">
        <v>1051</v>
      </c>
      <c r="C758" s="5">
        <v>998</v>
      </c>
      <c r="D758" s="5" t="s">
        <v>146</v>
      </c>
      <c r="E758" s="5">
        <v>23</v>
      </c>
      <c r="F758" s="6">
        <f t="shared" si="36"/>
        <v>54.099449999999997</v>
      </c>
      <c r="G758" s="5">
        <f t="shared" si="37"/>
        <v>0.998</v>
      </c>
      <c r="H758" s="6">
        <f t="shared" si="38"/>
        <v>54.207865731462924</v>
      </c>
    </row>
    <row r="759" spans="1:8" x14ac:dyDescent="0.3">
      <c r="A759" s="5" t="s">
        <v>235</v>
      </c>
      <c r="B759" s="5" t="s">
        <v>1051</v>
      </c>
      <c r="C759" s="5">
        <v>998</v>
      </c>
      <c r="D759" s="5" t="s">
        <v>146</v>
      </c>
      <c r="E759" s="5">
        <v>23</v>
      </c>
      <c r="F759" s="6">
        <f t="shared" si="36"/>
        <v>54.099449999999997</v>
      </c>
      <c r="G759" s="5">
        <f t="shared" si="37"/>
        <v>0.998</v>
      </c>
      <c r="H759" s="6">
        <f t="shared" si="38"/>
        <v>54.207865731462924</v>
      </c>
    </row>
    <row r="760" spans="1:8" x14ac:dyDescent="0.3">
      <c r="A760" s="5" t="s">
        <v>193</v>
      </c>
      <c r="B760" s="5" t="s">
        <v>194</v>
      </c>
      <c r="C760" s="5">
        <v>999</v>
      </c>
      <c r="D760" s="5" t="s">
        <v>146</v>
      </c>
      <c r="E760" s="5">
        <v>25.17</v>
      </c>
      <c r="F760" s="6">
        <f t="shared" si="36"/>
        <v>59.203615500000005</v>
      </c>
      <c r="G760" s="5">
        <f t="shared" si="37"/>
        <v>0.999</v>
      </c>
      <c r="H760" s="6">
        <f t="shared" si="38"/>
        <v>59.262878378378382</v>
      </c>
    </row>
    <row r="761" spans="1:8" x14ac:dyDescent="0.3">
      <c r="A761" s="5" t="s">
        <v>193</v>
      </c>
      <c r="B761" s="5" t="s">
        <v>194</v>
      </c>
      <c r="C761" s="5">
        <v>999</v>
      </c>
      <c r="D761" s="5" t="s">
        <v>146</v>
      </c>
      <c r="E761" s="5">
        <v>25.17</v>
      </c>
      <c r="F761" s="6">
        <f t="shared" si="36"/>
        <v>59.203615500000005</v>
      </c>
      <c r="G761" s="5">
        <f t="shared" si="37"/>
        <v>0.999</v>
      </c>
      <c r="H761" s="6">
        <f t="shared" si="38"/>
        <v>59.262878378378382</v>
      </c>
    </row>
    <row r="762" spans="1:8" x14ac:dyDescent="0.3">
      <c r="A762" s="5" t="s">
        <v>193</v>
      </c>
      <c r="B762" s="5" t="s">
        <v>194</v>
      </c>
      <c r="C762" s="5">
        <v>999</v>
      </c>
      <c r="D762" s="5" t="s">
        <v>146</v>
      </c>
      <c r="E762" s="5">
        <v>25.17</v>
      </c>
      <c r="F762" s="6">
        <f t="shared" si="36"/>
        <v>59.203615500000005</v>
      </c>
      <c r="G762" s="5">
        <f t="shared" si="37"/>
        <v>0.999</v>
      </c>
      <c r="H762" s="6">
        <f t="shared" si="38"/>
        <v>59.262878378378382</v>
      </c>
    </row>
    <row r="763" spans="1:8" x14ac:dyDescent="0.3">
      <c r="A763" s="5" t="s">
        <v>193</v>
      </c>
      <c r="B763" s="5" t="s">
        <v>194</v>
      </c>
      <c r="C763" s="5">
        <v>999</v>
      </c>
      <c r="D763" s="5" t="s">
        <v>146</v>
      </c>
      <c r="E763" s="5">
        <v>25.17</v>
      </c>
      <c r="F763" s="6">
        <f t="shared" si="36"/>
        <v>59.203615500000005</v>
      </c>
      <c r="G763" s="5">
        <f t="shared" si="37"/>
        <v>0.999</v>
      </c>
      <c r="H763" s="6">
        <f t="shared" si="38"/>
        <v>59.262878378378382</v>
      </c>
    </row>
    <row r="764" spans="1:8" x14ac:dyDescent="0.3">
      <c r="A764" s="5" t="s">
        <v>193</v>
      </c>
      <c r="B764" s="5" t="s">
        <v>194</v>
      </c>
      <c r="C764" s="5">
        <v>999</v>
      </c>
      <c r="D764" s="5" t="s">
        <v>146</v>
      </c>
      <c r="E764" s="5">
        <v>25.17</v>
      </c>
      <c r="F764" s="6">
        <f t="shared" si="36"/>
        <v>59.203615500000005</v>
      </c>
      <c r="G764" s="5">
        <f t="shared" si="37"/>
        <v>0.999</v>
      </c>
      <c r="H764" s="6">
        <f t="shared" si="38"/>
        <v>59.262878378378382</v>
      </c>
    </row>
    <row r="765" spans="1:8" x14ac:dyDescent="0.3">
      <c r="A765" s="5" t="s">
        <v>193</v>
      </c>
      <c r="B765" s="5" t="s">
        <v>194</v>
      </c>
      <c r="C765" s="5">
        <v>999</v>
      </c>
      <c r="D765" s="5" t="s">
        <v>146</v>
      </c>
      <c r="E765" s="5">
        <v>25.17</v>
      </c>
      <c r="F765" s="6">
        <f t="shared" si="36"/>
        <v>59.203615500000005</v>
      </c>
      <c r="G765" s="5">
        <f t="shared" si="37"/>
        <v>0.999</v>
      </c>
      <c r="H765" s="6">
        <f t="shared" si="38"/>
        <v>59.262878378378382</v>
      </c>
    </row>
    <row r="766" spans="1:8" x14ac:dyDescent="0.3">
      <c r="A766" s="5" t="s">
        <v>193</v>
      </c>
      <c r="B766" s="5" t="s">
        <v>194</v>
      </c>
      <c r="C766" s="5">
        <v>999</v>
      </c>
      <c r="D766" s="5" t="s">
        <v>146</v>
      </c>
      <c r="E766" s="5">
        <v>25.17</v>
      </c>
      <c r="F766" s="6">
        <f t="shared" si="36"/>
        <v>59.203615500000005</v>
      </c>
      <c r="G766" s="5">
        <f t="shared" si="37"/>
        <v>0.999</v>
      </c>
      <c r="H766" s="6">
        <f t="shared" si="38"/>
        <v>59.262878378378382</v>
      </c>
    </row>
    <row r="767" spans="1:8" x14ac:dyDescent="0.3">
      <c r="A767" s="5" t="s">
        <v>193</v>
      </c>
      <c r="B767" s="5" t="s">
        <v>194</v>
      </c>
      <c r="C767" s="5">
        <v>999</v>
      </c>
      <c r="D767" s="5" t="s">
        <v>146</v>
      </c>
      <c r="E767" s="5">
        <v>25.17</v>
      </c>
      <c r="F767" s="6">
        <f t="shared" si="36"/>
        <v>59.203615500000005</v>
      </c>
      <c r="G767" s="5">
        <f t="shared" si="37"/>
        <v>0.999</v>
      </c>
      <c r="H767" s="6">
        <f t="shared" si="38"/>
        <v>59.262878378378382</v>
      </c>
    </row>
    <row r="768" spans="1:8" x14ac:dyDescent="0.3">
      <c r="A768" s="5" t="s">
        <v>193</v>
      </c>
      <c r="B768" s="5" t="s">
        <v>194</v>
      </c>
      <c r="C768" s="5">
        <v>799</v>
      </c>
      <c r="D768" s="5" t="s">
        <v>146</v>
      </c>
      <c r="E768" s="5">
        <v>25.17</v>
      </c>
      <c r="F768" s="6">
        <f t="shared" si="36"/>
        <v>59.203615500000005</v>
      </c>
      <c r="G768" s="5">
        <f t="shared" si="37"/>
        <v>0.79900000000000004</v>
      </c>
      <c r="H768" s="6">
        <f t="shared" si="38"/>
        <v>74.09714080100126</v>
      </c>
    </row>
    <row r="769" spans="1:8" x14ac:dyDescent="0.3">
      <c r="A769" s="5" t="s">
        <v>193</v>
      </c>
      <c r="B769" s="5" t="s">
        <v>194</v>
      </c>
      <c r="C769" s="5">
        <v>799</v>
      </c>
      <c r="D769" s="5" t="s">
        <v>146</v>
      </c>
      <c r="E769" s="5">
        <v>25.17</v>
      </c>
      <c r="F769" s="6">
        <f t="shared" si="36"/>
        <v>59.203615500000005</v>
      </c>
      <c r="G769" s="5">
        <f t="shared" si="37"/>
        <v>0.79900000000000004</v>
      </c>
      <c r="H769" s="6">
        <f t="shared" si="38"/>
        <v>74.09714080100126</v>
      </c>
    </row>
    <row r="770" spans="1:8" x14ac:dyDescent="0.3">
      <c r="A770" s="5" t="s">
        <v>193</v>
      </c>
      <c r="B770" s="5" t="s">
        <v>194</v>
      </c>
      <c r="C770" s="5">
        <v>799</v>
      </c>
      <c r="D770" s="5" t="s">
        <v>146</v>
      </c>
      <c r="E770" s="5">
        <v>25.17</v>
      </c>
      <c r="F770" s="6">
        <f t="shared" ref="F770:F788" si="39">E770*2.35215</f>
        <v>59.203615500000005</v>
      </c>
      <c r="G770" s="5">
        <f t="shared" ref="G770:G788" si="40">C770/1000</f>
        <v>0.79900000000000004</v>
      </c>
      <c r="H770" s="6">
        <f t="shared" ref="H770:H788" si="41">F770/G770</f>
        <v>74.09714080100126</v>
      </c>
    </row>
    <row r="771" spans="1:8" x14ac:dyDescent="0.3">
      <c r="A771" s="5" t="s">
        <v>193</v>
      </c>
      <c r="B771" s="5" t="s">
        <v>194</v>
      </c>
      <c r="C771" s="5">
        <v>799</v>
      </c>
      <c r="D771" s="5" t="s">
        <v>146</v>
      </c>
      <c r="E771" s="5">
        <v>25.17</v>
      </c>
      <c r="F771" s="6">
        <f t="shared" si="39"/>
        <v>59.203615500000005</v>
      </c>
      <c r="G771" s="5">
        <f t="shared" si="40"/>
        <v>0.79900000000000004</v>
      </c>
      <c r="H771" s="6">
        <f t="shared" si="41"/>
        <v>74.09714080100126</v>
      </c>
    </row>
    <row r="772" spans="1:8" x14ac:dyDescent="0.3">
      <c r="A772" s="5" t="s">
        <v>139</v>
      </c>
      <c r="B772" s="5" t="s">
        <v>140</v>
      </c>
      <c r="C772" s="5">
        <v>624</v>
      </c>
      <c r="D772" s="5" t="s">
        <v>146</v>
      </c>
      <c r="E772" s="5">
        <v>23.6</v>
      </c>
      <c r="F772" s="6">
        <f t="shared" si="39"/>
        <v>55.510740000000006</v>
      </c>
      <c r="G772" s="5">
        <f t="shared" si="40"/>
        <v>0.624</v>
      </c>
      <c r="H772" s="6">
        <f t="shared" si="41"/>
        <v>88.959519230769246</v>
      </c>
    </row>
    <row r="773" spans="1:8" x14ac:dyDescent="0.3">
      <c r="A773" s="5" t="s">
        <v>139</v>
      </c>
      <c r="B773" s="5" t="s">
        <v>140</v>
      </c>
      <c r="C773" s="5">
        <v>624</v>
      </c>
      <c r="D773" s="5" t="s">
        <v>146</v>
      </c>
      <c r="E773" s="5">
        <v>23.6</v>
      </c>
      <c r="F773" s="6">
        <f t="shared" si="39"/>
        <v>55.510740000000006</v>
      </c>
      <c r="G773" s="5">
        <f t="shared" si="40"/>
        <v>0.624</v>
      </c>
      <c r="H773" s="6">
        <f t="shared" si="41"/>
        <v>88.959519230769246</v>
      </c>
    </row>
    <row r="774" spans="1:8" x14ac:dyDescent="0.3">
      <c r="A774" s="5" t="s">
        <v>139</v>
      </c>
      <c r="B774" s="5" t="s">
        <v>140</v>
      </c>
      <c r="C774" s="5">
        <v>624</v>
      </c>
      <c r="D774" s="5" t="s">
        <v>146</v>
      </c>
      <c r="E774" s="5">
        <v>23.6</v>
      </c>
      <c r="F774" s="6">
        <f t="shared" si="39"/>
        <v>55.510740000000006</v>
      </c>
      <c r="G774" s="5">
        <f t="shared" si="40"/>
        <v>0.624</v>
      </c>
      <c r="H774" s="6">
        <f t="shared" si="41"/>
        <v>88.959519230769246</v>
      </c>
    </row>
    <row r="775" spans="1:8" x14ac:dyDescent="0.3">
      <c r="A775" s="5" t="s">
        <v>139</v>
      </c>
      <c r="B775" s="5" t="s">
        <v>140</v>
      </c>
      <c r="C775" s="5">
        <v>624</v>
      </c>
      <c r="D775" s="5" t="s">
        <v>146</v>
      </c>
      <c r="E775" s="5">
        <v>23.6</v>
      </c>
      <c r="F775" s="6">
        <f t="shared" si="39"/>
        <v>55.510740000000006</v>
      </c>
      <c r="G775" s="5">
        <f t="shared" si="40"/>
        <v>0.624</v>
      </c>
      <c r="H775" s="6">
        <f t="shared" si="41"/>
        <v>88.959519230769246</v>
      </c>
    </row>
    <row r="776" spans="1:8" x14ac:dyDescent="0.3">
      <c r="A776" s="5" t="s">
        <v>139</v>
      </c>
      <c r="B776" s="5" t="s">
        <v>140</v>
      </c>
      <c r="C776" s="5">
        <v>624</v>
      </c>
      <c r="D776" s="5" t="s">
        <v>146</v>
      </c>
      <c r="E776" s="5">
        <v>23.6</v>
      </c>
      <c r="F776" s="6">
        <f t="shared" si="39"/>
        <v>55.510740000000006</v>
      </c>
      <c r="G776" s="5">
        <f t="shared" si="40"/>
        <v>0.624</v>
      </c>
      <c r="H776" s="6">
        <f t="shared" si="41"/>
        <v>88.959519230769246</v>
      </c>
    </row>
    <row r="777" spans="1:8" x14ac:dyDescent="0.3">
      <c r="A777" s="5" t="s">
        <v>785</v>
      </c>
      <c r="B777" s="5" t="s">
        <v>1618</v>
      </c>
      <c r="C777" s="5">
        <v>72</v>
      </c>
      <c r="D777" s="5" t="s">
        <v>1460</v>
      </c>
      <c r="E777" s="5">
        <v>11</v>
      </c>
      <c r="F777" s="6">
        <f t="shared" si="39"/>
        <v>25.873649999999998</v>
      </c>
      <c r="G777" s="5">
        <f t="shared" si="40"/>
        <v>7.1999999999999995E-2</v>
      </c>
      <c r="H777" s="6">
        <f t="shared" si="41"/>
        <v>359.35624999999999</v>
      </c>
    </row>
    <row r="778" spans="1:8" x14ac:dyDescent="0.3">
      <c r="A778" s="5" t="s">
        <v>785</v>
      </c>
      <c r="B778" s="5" t="s">
        <v>1618</v>
      </c>
      <c r="C778" s="5">
        <v>72</v>
      </c>
      <c r="D778" s="5" t="s">
        <v>1460</v>
      </c>
      <c r="E778" s="5">
        <v>11</v>
      </c>
      <c r="F778" s="6">
        <f t="shared" si="39"/>
        <v>25.873649999999998</v>
      </c>
      <c r="G778" s="5">
        <f t="shared" si="40"/>
        <v>7.1999999999999995E-2</v>
      </c>
      <c r="H778" s="6">
        <f t="shared" si="41"/>
        <v>359.35624999999999</v>
      </c>
    </row>
    <row r="779" spans="1:8" x14ac:dyDescent="0.3">
      <c r="A779" s="5" t="s">
        <v>785</v>
      </c>
      <c r="B779" s="5" t="s">
        <v>1618</v>
      </c>
      <c r="C779" s="5">
        <v>72</v>
      </c>
      <c r="D779" s="5" t="s">
        <v>1460</v>
      </c>
      <c r="E779" s="5">
        <v>11</v>
      </c>
      <c r="F779" s="6">
        <f t="shared" si="39"/>
        <v>25.873649999999998</v>
      </c>
      <c r="G779" s="5">
        <f t="shared" si="40"/>
        <v>7.1999999999999995E-2</v>
      </c>
      <c r="H779" s="6">
        <f t="shared" si="41"/>
        <v>359.35624999999999</v>
      </c>
    </row>
    <row r="780" spans="1:8" x14ac:dyDescent="0.3">
      <c r="A780" s="5" t="s">
        <v>785</v>
      </c>
      <c r="B780" s="5" t="s">
        <v>1458</v>
      </c>
      <c r="C780" s="5" t="s">
        <v>148</v>
      </c>
      <c r="D780" s="5" t="s">
        <v>1460</v>
      </c>
      <c r="E780" s="5">
        <v>80</v>
      </c>
      <c r="F780" s="6">
        <f t="shared" si="39"/>
        <v>188.172</v>
      </c>
      <c r="G780" s="5" t="e">
        <f t="shared" si="40"/>
        <v>#VALUE!</v>
      </c>
      <c r="H780" s="6" t="e">
        <f t="shared" si="41"/>
        <v>#VALUE!</v>
      </c>
    </row>
    <row r="781" spans="1:8" x14ac:dyDescent="0.3">
      <c r="A781" s="5" t="s">
        <v>785</v>
      </c>
      <c r="B781" s="5" t="s">
        <v>1458</v>
      </c>
      <c r="C781" s="5" t="s">
        <v>148</v>
      </c>
      <c r="D781" s="5" t="s">
        <v>1460</v>
      </c>
      <c r="E781" s="5">
        <v>80</v>
      </c>
      <c r="F781" s="6">
        <f t="shared" si="39"/>
        <v>188.172</v>
      </c>
      <c r="G781" s="5" t="e">
        <f t="shared" si="40"/>
        <v>#VALUE!</v>
      </c>
      <c r="H781" s="6" t="e">
        <f t="shared" si="41"/>
        <v>#VALUE!</v>
      </c>
    </row>
    <row r="782" spans="1:8" x14ac:dyDescent="0.3">
      <c r="A782" s="5" t="s">
        <v>139</v>
      </c>
      <c r="B782" s="5" t="s">
        <v>1474</v>
      </c>
      <c r="C782" s="5" t="s">
        <v>148</v>
      </c>
      <c r="D782" s="5" t="s">
        <v>1460</v>
      </c>
      <c r="E782" s="5"/>
      <c r="F782" s="6">
        <f t="shared" si="39"/>
        <v>0</v>
      </c>
      <c r="G782" s="5" t="e">
        <f t="shared" si="40"/>
        <v>#VALUE!</v>
      </c>
      <c r="H782" s="6" t="e">
        <f t="shared" si="41"/>
        <v>#VALUE!</v>
      </c>
    </row>
    <row r="783" spans="1:8" x14ac:dyDescent="0.3">
      <c r="A783" s="5" t="s">
        <v>139</v>
      </c>
      <c r="B783" s="5" t="s">
        <v>1474</v>
      </c>
      <c r="C783" s="5" t="s">
        <v>148</v>
      </c>
      <c r="D783" s="5" t="s">
        <v>1460</v>
      </c>
      <c r="E783" s="5"/>
      <c r="F783" s="6">
        <f t="shared" si="39"/>
        <v>0</v>
      </c>
      <c r="G783" s="5" t="e">
        <f t="shared" si="40"/>
        <v>#VALUE!</v>
      </c>
      <c r="H783" s="6" t="e">
        <f t="shared" si="41"/>
        <v>#VALUE!</v>
      </c>
    </row>
    <row r="784" spans="1:8" x14ac:dyDescent="0.3">
      <c r="A784" s="5" t="s">
        <v>139</v>
      </c>
      <c r="B784" s="5" t="s">
        <v>1474</v>
      </c>
      <c r="C784" s="5" t="s">
        <v>148</v>
      </c>
      <c r="D784" s="5" t="s">
        <v>1460</v>
      </c>
      <c r="E784" s="5"/>
      <c r="F784" s="6">
        <f t="shared" si="39"/>
        <v>0</v>
      </c>
      <c r="G784" s="5" t="e">
        <f t="shared" si="40"/>
        <v>#VALUE!</v>
      </c>
      <c r="H784" s="6" t="e">
        <f t="shared" si="41"/>
        <v>#VALUE!</v>
      </c>
    </row>
    <row r="785" spans="1:8" x14ac:dyDescent="0.3">
      <c r="A785" s="5" t="s">
        <v>139</v>
      </c>
      <c r="B785" s="5" t="s">
        <v>2049</v>
      </c>
      <c r="C785" s="5" t="s">
        <v>148</v>
      </c>
      <c r="D785" s="5" t="s">
        <v>1460</v>
      </c>
      <c r="E785" s="5"/>
      <c r="F785" s="6">
        <f t="shared" si="39"/>
        <v>0</v>
      </c>
      <c r="G785" s="5" t="e">
        <f t="shared" si="40"/>
        <v>#VALUE!</v>
      </c>
      <c r="H785" s="6" t="e">
        <f t="shared" si="41"/>
        <v>#VALUE!</v>
      </c>
    </row>
    <row r="786" spans="1:8" x14ac:dyDescent="0.3">
      <c r="A786" s="5" t="s">
        <v>139</v>
      </c>
      <c r="B786" s="5" t="s">
        <v>2049</v>
      </c>
      <c r="C786" s="5" t="s">
        <v>148</v>
      </c>
      <c r="D786" s="5" t="s">
        <v>1460</v>
      </c>
      <c r="E786" s="5"/>
      <c r="F786" s="6">
        <f t="shared" si="39"/>
        <v>0</v>
      </c>
      <c r="G786" s="5" t="e">
        <f t="shared" si="40"/>
        <v>#VALUE!</v>
      </c>
      <c r="H786" s="6" t="e">
        <f t="shared" si="41"/>
        <v>#VALUE!</v>
      </c>
    </row>
    <row r="787" spans="1:8" x14ac:dyDescent="0.3">
      <c r="A787" s="5" t="s">
        <v>139</v>
      </c>
      <c r="B787" s="5" t="s">
        <v>2049</v>
      </c>
      <c r="C787" s="5" t="s">
        <v>148</v>
      </c>
      <c r="D787" s="5" t="s">
        <v>1460</v>
      </c>
      <c r="E787" s="5"/>
      <c r="F787" s="6">
        <f t="shared" si="39"/>
        <v>0</v>
      </c>
      <c r="G787" s="5" t="e">
        <f t="shared" si="40"/>
        <v>#VALUE!</v>
      </c>
      <c r="H787" s="6" t="e">
        <f t="shared" si="41"/>
        <v>#VALUE!</v>
      </c>
    </row>
    <row r="788" spans="1:8" x14ac:dyDescent="0.3">
      <c r="A788" s="5" t="s">
        <v>319</v>
      </c>
      <c r="B788" s="5" t="s">
        <v>2367</v>
      </c>
      <c r="C788" s="5" t="s">
        <v>148</v>
      </c>
      <c r="D788" s="5" t="s">
        <v>1460</v>
      </c>
      <c r="E788" s="5"/>
      <c r="F788" s="6">
        <f t="shared" si="39"/>
        <v>0</v>
      </c>
      <c r="G788" s="5" t="e">
        <f t="shared" si="40"/>
        <v>#VALUE!</v>
      </c>
      <c r="H788" s="6" t="e">
        <f t="shared" si="41"/>
        <v>#VALUE!</v>
      </c>
    </row>
  </sheetData>
  <mergeCells count="1">
    <mergeCell ref="J28:Q28"/>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2C99C-7B2D-4CBE-A8D8-19EC34FF93BA}">
  <dimension ref="A3:N15"/>
  <sheetViews>
    <sheetView topLeftCell="A4" workbookViewId="0">
      <selection activeCell="B22" sqref="B22"/>
    </sheetView>
  </sheetViews>
  <sheetFormatPr defaultRowHeight="14.4" x14ac:dyDescent="0.3"/>
  <cols>
    <col min="1" max="1" width="18.44140625" bestFit="1" customWidth="1"/>
    <col min="2" max="2" width="15.5546875" bestFit="1" customWidth="1"/>
    <col min="3" max="3" width="9.21875" bestFit="1" customWidth="1"/>
    <col min="4" max="4" width="13.88671875" bestFit="1" customWidth="1"/>
    <col min="5" max="5" width="9.88671875" bestFit="1" customWidth="1"/>
    <col min="6" max="6" width="5.109375" bestFit="1" customWidth="1"/>
    <col min="7" max="7" width="5.33203125" bestFit="1" customWidth="1"/>
    <col min="8" max="8" width="6.21875" bestFit="1" customWidth="1"/>
    <col min="9" max="9" width="12.6640625" bestFit="1" customWidth="1"/>
    <col min="10" max="10" width="17.21875" bestFit="1" customWidth="1"/>
    <col min="11" max="11" width="4.5546875" bestFit="1" customWidth="1"/>
    <col min="12" max="12" width="13.88671875" bestFit="1" customWidth="1"/>
    <col min="13" max="13" width="7" bestFit="1" customWidth="1"/>
    <col min="14" max="14" width="10.77734375" bestFit="1" customWidth="1"/>
    <col min="15" max="15" width="10" bestFit="1" customWidth="1"/>
    <col min="16" max="16" width="6.21875" bestFit="1" customWidth="1"/>
    <col min="17" max="17" width="4.5546875" bestFit="1" customWidth="1"/>
    <col min="18" max="18" width="12.6640625" bestFit="1" customWidth="1"/>
    <col min="19" max="19" width="11.21875" bestFit="1" customWidth="1"/>
    <col min="20" max="20" width="5.109375" bestFit="1" customWidth="1"/>
    <col min="21" max="21" width="6.21875" bestFit="1" customWidth="1"/>
    <col min="22" max="22" width="4.5546875" bestFit="1" customWidth="1"/>
    <col min="23" max="23" width="7" bestFit="1" customWidth="1"/>
    <col min="24" max="24" width="14" bestFit="1" customWidth="1"/>
    <col min="25" max="25" width="9.88671875" bestFit="1" customWidth="1"/>
    <col min="26" max="26" width="5.33203125" bestFit="1" customWidth="1"/>
    <col min="27" max="27" width="4.5546875" bestFit="1" customWidth="1"/>
    <col min="28" max="28" width="12.109375" bestFit="1" customWidth="1"/>
    <col min="29" max="29" width="8.21875" bestFit="1" customWidth="1"/>
    <col min="30" max="30" width="4.5546875" bestFit="1" customWidth="1"/>
    <col min="31" max="31" width="10.88671875" bestFit="1" customWidth="1"/>
    <col min="32" max="32" width="9.21875" bestFit="1" customWidth="1"/>
    <col min="33" max="33" width="9.88671875" bestFit="1" customWidth="1"/>
    <col min="34" max="34" width="5.109375" bestFit="1" customWidth="1"/>
    <col min="35" max="35" width="5.33203125" bestFit="1" customWidth="1"/>
    <col min="36" max="36" width="6.21875" bestFit="1" customWidth="1"/>
    <col min="37" max="37" width="4.5546875" bestFit="1" customWidth="1"/>
    <col min="38" max="38" width="11.109375" bestFit="1" customWidth="1"/>
    <col min="39" max="39" width="9.21875" bestFit="1" customWidth="1"/>
    <col min="40" max="40" width="9.88671875" bestFit="1" customWidth="1"/>
    <col min="41" max="41" width="5.33203125" bestFit="1" customWidth="1"/>
    <col min="42" max="42" width="6.21875" bestFit="1" customWidth="1"/>
    <col min="43" max="43" width="4.5546875" bestFit="1" customWidth="1"/>
    <col min="44" max="44" width="9.33203125" bestFit="1" customWidth="1"/>
    <col min="45" max="45" width="9.88671875" bestFit="1" customWidth="1"/>
    <col min="46" max="46" width="5.33203125" bestFit="1" customWidth="1"/>
    <col min="47" max="47" width="6.21875" bestFit="1" customWidth="1"/>
    <col min="48" max="48" width="4.5546875" bestFit="1" customWidth="1"/>
    <col min="49" max="49" width="11.5546875" bestFit="1" customWidth="1"/>
    <col min="50" max="50" width="13.109375" bestFit="1" customWidth="1"/>
    <col min="51" max="51" width="6.21875" bestFit="1" customWidth="1"/>
    <col min="52" max="52" width="4.5546875" bestFit="1" customWidth="1"/>
    <col min="53" max="53" width="15.88671875" bestFit="1" customWidth="1"/>
    <col min="54" max="54" width="10.77734375" bestFit="1" customWidth="1"/>
    <col min="55" max="55" width="9.77734375" bestFit="1" customWidth="1"/>
    <col min="56" max="56" width="11.44140625" bestFit="1" customWidth="1"/>
    <col min="57" max="57" width="14.21875" bestFit="1" customWidth="1"/>
    <col min="58" max="58" width="9.5546875" bestFit="1" customWidth="1"/>
    <col min="59" max="59" width="12.21875" bestFit="1" customWidth="1"/>
    <col min="60" max="60" width="10.21875" bestFit="1" customWidth="1"/>
    <col min="61" max="61" width="12.88671875" bestFit="1" customWidth="1"/>
    <col min="62" max="62" width="10.33203125" bestFit="1" customWidth="1"/>
    <col min="63" max="63" width="13.109375" bestFit="1" customWidth="1"/>
    <col min="64" max="64" width="7" bestFit="1" customWidth="1"/>
    <col min="65" max="65" width="9.6640625" bestFit="1" customWidth="1"/>
    <col min="66" max="66" width="8.88671875" bestFit="1" customWidth="1"/>
    <col min="67" max="67" width="11.5546875" bestFit="1" customWidth="1"/>
    <col min="68" max="68" width="9.5546875" bestFit="1" customWidth="1"/>
    <col min="69" max="69" width="12.21875" bestFit="1" customWidth="1"/>
    <col min="70" max="70" width="12.109375" bestFit="1" customWidth="1"/>
    <col min="71" max="71" width="14.88671875" bestFit="1" customWidth="1"/>
    <col min="72" max="72" width="7.77734375" bestFit="1" customWidth="1"/>
    <col min="73" max="73" width="10.44140625" bestFit="1" customWidth="1"/>
    <col min="74" max="74" width="11.88671875" bestFit="1" customWidth="1"/>
    <col min="75" max="75" width="14.6640625" bestFit="1" customWidth="1"/>
    <col min="76" max="76" width="10.77734375" bestFit="1" customWidth="1"/>
    <col min="77" max="77" width="13.5546875" bestFit="1" customWidth="1"/>
    <col min="78" max="78" width="6.44140625" bestFit="1" customWidth="1"/>
    <col min="79" max="79" width="9.109375" bestFit="1" customWidth="1"/>
    <col min="80" max="80" width="10.21875" bestFit="1" customWidth="1"/>
    <col min="81" max="81" width="12.88671875" bestFit="1" customWidth="1"/>
    <col min="82" max="82" width="10.44140625" bestFit="1" customWidth="1"/>
    <col min="83" max="83" width="13.21875" bestFit="1" customWidth="1"/>
    <col min="84" max="84" width="8.5546875" bestFit="1" customWidth="1"/>
    <col min="85" max="85" width="11.21875" bestFit="1" customWidth="1"/>
    <col min="86" max="86" width="11.109375" bestFit="1" customWidth="1"/>
    <col min="87" max="87" width="13.88671875" bestFit="1" customWidth="1"/>
    <col min="88" max="88" width="15.33203125" bestFit="1" customWidth="1"/>
    <col min="89" max="89" width="18.109375" bestFit="1" customWidth="1"/>
    <col min="90" max="90" width="16.5546875" bestFit="1" customWidth="1"/>
    <col min="91" max="91" width="19.33203125" bestFit="1" customWidth="1"/>
    <col min="92" max="92" width="8.109375" bestFit="1" customWidth="1"/>
    <col min="93" max="93" width="10.77734375" bestFit="1" customWidth="1"/>
    <col min="94" max="94" width="8.6640625" bestFit="1" customWidth="1"/>
    <col min="95" max="95" width="11.33203125" bestFit="1" customWidth="1"/>
    <col min="96" max="96" width="7.109375" bestFit="1" customWidth="1"/>
    <col min="97" max="97" width="9.77734375" bestFit="1" customWidth="1"/>
    <col min="98" max="98" width="11.21875" bestFit="1" customWidth="1"/>
    <col min="99" max="99" width="14" bestFit="1" customWidth="1"/>
    <col min="100" max="100" width="6.88671875" bestFit="1" customWidth="1"/>
    <col min="101" max="101" width="9.5546875" bestFit="1" customWidth="1"/>
    <col min="102" max="102" width="14.5546875" bestFit="1" customWidth="1"/>
    <col min="103" max="103" width="17.44140625" bestFit="1" customWidth="1"/>
    <col min="104" max="104" width="8.88671875" bestFit="1" customWidth="1"/>
    <col min="105" max="105" width="11.5546875" bestFit="1" customWidth="1"/>
    <col min="106" max="106" width="14.109375" bestFit="1" customWidth="1"/>
    <col min="107" max="107" width="16.88671875" bestFit="1" customWidth="1"/>
    <col min="108" max="108" width="13.77734375" bestFit="1" customWidth="1"/>
    <col min="109" max="109" width="16.5546875" bestFit="1" customWidth="1"/>
    <col min="110" max="110" width="12.5546875" bestFit="1" customWidth="1"/>
    <col min="111" max="111" width="15.33203125" bestFit="1" customWidth="1"/>
    <col min="112" max="112" width="7.44140625" bestFit="1" customWidth="1"/>
    <col min="113" max="113" width="9.77734375" bestFit="1" customWidth="1"/>
    <col min="114" max="114" width="13.33203125" bestFit="1" customWidth="1"/>
    <col min="115" max="115" width="16.109375" bestFit="1" customWidth="1"/>
    <col min="116" max="116" width="18.88671875" bestFit="1" customWidth="1"/>
    <col min="117" max="117" width="21.77734375" bestFit="1" customWidth="1"/>
    <col min="118" max="118" width="8.109375" bestFit="1" customWidth="1"/>
    <col min="119" max="119" width="10.77734375" bestFit="1" customWidth="1"/>
    <col min="120" max="120" width="16.77734375" bestFit="1" customWidth="1"/>
    <col min="121" max="121" width="19.5546875" bestFit="1" customWidth="1"/>
    <col min="122" max="122" width="5.77734375" bestFit="1" customWidth="1"/>
    <col min="123" max="123" width="8.44140625" bestFit="1" customWidth="1"/>
    <col min="124" max="124" width="5.77734375" bestFit="1" customWidth="1"/>
    <col min="125" max="125" width="8.44140625" bestFit="1" customWidth="1"/>
    <col min="126" max="126" width="10.109375" bestFit="1" customWidth="1"/>
    <col min="127" max="127" width="12.77734375" bestFit="1" customWidth="1"/>
    <col min="128" max="128" width="13.44140625" bestFit="1" customWidth="1"/>
    <col min="129" max="129" width="16.21875" bestFit="1" customWidth="1"/>
    <col min="130" max="130" width="10.44140625" bestFit="1" customWidth="1"/>
    <col min="131" max="131" width="13.21875" bestFit="1" customWidth="1"/>
    <col min="132" max="132" width="12.21875" bestFit="1" customWidth="1"/>
    <col min="133" max="133" width="15" bestFit="1" customWidth="1"/>
    <col min="134" max="134" width="8.44140625" bestFit="1" customWidth="1"/>
    <col min="135" max="135" width="11.109375" bestFit="1" customWidth="1"/>
    <col min="136" max="136" width="10.88671875" bestFit="1" customWidth="1"/>
    <col min="137" max="137" width="13.6640625" bestFit="1" customWidth="1"/>
    <col min="138" max="138" width="11.88671875" bestFit="1" customWidth="1"/>
    <col min="139" max="139" width="14.6640625" bestFit="1" customWidth="1"/>
    <col min="140" max="140" width="9.33203125" bestFit="1" customWidth="1"/>
    <col min="141" max="141" width="12" bestFit="1" customWidth="1"/>
    <col min="142" max="142" width="7.5546875" bestFit="1" customWidth="1"/>
    <col min="143" max="143" width="10.21875" bestFit="1" customWidth="1"/>
    <col min="144" max="144" width="11.109375" bestFit="1" customWidth="1"/>
    <col min="145" max="145" width="11" bestFit="1" customWidth="1"/>
    <col min="146" max="146" width="15.109375" bestFit="1" customWidth="1"/>
    <col min="147" max="147" width="17.88671875" bestFit="1" customWidth="1"/>
    <col min="148" max="148" width="11.109375" bestFit="1" customWidth="1"/>
    <col min="149" max="149" width="9.44140625" bestFit="1" customWidth="1"/>
    <col min="150" max="150" width="7.109375" bestFit="1" customWidth="1"/>
    <col min="151" max="151" width="9.77734375" bestFit="1" customWidth="1"/>
    <col min="152" max="152" width="7.77734375" bestFit="1" customWidth="1"/>
    <col min="153" max="153" width="10.44140625" bestFit="1" customWidth="1"/>
    <col min="154" max="154" width="14.33203125" bestFit="1" customWidth="1"/>
    <col min="155" max="155" width="17.21875" bestFit="1" customWidth="1"/>
    <col min="156" max="156" width="8.5546875" bestFit="1" customWidth="1"/>
    <col min="157" max="157" width="11.21875" bestFit="1" customWidth="1"/>
    <col min="158" max="158" width="9.33203125" bestFit="1" customWidth="1"/>
    <col min="159" max="159" width="12" bestFit="1" customWidth="1"/>
    <col min="160" max="160" width="9.109375" bestFit="1" customWidth="1"/>
    <col min="161" max="161" width="11.77734375" bestFit="1" customWidth="1"/>
    <col min="162" max="162" width="10.109375" bestFit="1" customWidth="1"/>
    <col min="163" max="163" width="12.77734375" bestFit="1" customWidth="1"/>
    <col min="164" max="164" width="9" bestFit="1" customWidth="1"/>
    <col min="165" max="165" width="11.6640625" bestFit="1" customWidth="1"/>
    <col min="166" max="166" width="17.109375" bestFit="1" customWidth="1"/>
    <col min="167" max="167" width="19.88671875" bestFit="1" customWidth="1"/>
    <col min="168" max="168" width="7.21875" bestFit="1" customWidth="1"/>
    <col min="169" max="169" width="9.88671875" bestFit="1" customWidth="1"/>
    <col min="170" max="170" width="9.21875" bestFit="1" customWidth="1"/>
    <col min="171" max="171" width="9.44140625" bestFit="1" customWidth="1"/>
    <col min="172" max="172" width="7.5546875" bestFit="1" customWidth="1"/>
    <col min="173" max="173" width="10.21875" bestFit="1" customWidth="1"/>
    <col min="174" max="174" width="11" bestFit="1" customWidth="1"/>
    <col min="175" max="175" width="13.77734375" bestFit="1" customWidth="1"/>
    <col min="176" max="176" width="7.21875" bestFit="1" customWidth="1"/>
    <col min="177" max="177" width="9.88671875" bestFit="1" customWidth="1"/>
    <col min="178" max="178" width="9.6640625" bestFit="1" customWidth="1"/>
    <col min="179" max="179" width="12.33203125" bestFit="1" customWidth="1"/>
    <col min="180" max="180" width="11.109375" bestFit="1" customWidth="1"/>
    <col min="181" max="181" width="11.33203125" bestFit="1" customWidth="1"/>
    <col min="182" max="182" width="7.88671875" bestFit="1" customWidth="1"/>
    <col min="183" max="183" width="10.5546875" bestFit="1" customWidth="1"/>
    <col min="184" max="184" width="9" bestFit="1" customWidth="1"/>
    <col min="185" max="185" width="11.6640625" bestFit="1" customWidth="1"/>
    <col min="186" max="186" width="9.21875" bestFit="1" customWidth="1"/>
    <col min="187" max="187" width="11.77734375" bestFit="1" customWidth="1"/>
    <col min="188" max="188" width="13" bestFit="1" customWidth="1"/>
    <col min="189" max="189" width="15.77734375" bestFit="1" customWidth="1"/>
    <col min="190" max="190" width="11.109375" bestFit="1" customWidth="1"/>
    <col min="191" max="191" width="10.77734375" bestFit="1" customWidth="1"/>
    <col min="192" max="192" width="8.44140625" bestFit="1" customWidth="1"/>
    <col min="193" max="193" width="11.109375" bestFit="1" customWidth="1"/>
    <col min="194" max="194" width="9.21875" bestFit="1" customWidth="1"/>
    <col min="195" max="195" width="10.77734375" bestFit="1" customWidth="1"/>
    <col min="196" max="196" width="12.33203125" bestFit="1" customWidth="1"/>
    <col min="197" max="197" width="15.109375" bestFit="1" customWidth="1"/>
    <col min="198" max="198" width="8" bestFit="1" customWidth="1"/>
    <col min="199" max="199" width="10.6640625" bestFit="1" customWidth="1"/>
    <col min="200" max="200" width="13.77734375" bestFit="1" customWidth="1"/>
    <col min="201" max="201" width="16.5546875" bestFit="1" customWidth="1"/>
    <col min="202" max="202" width="9" bestFit="1" customWidth="1"/>
    <col min="203" max="203" width="11.6640625" bestFit="1" customWidth="1"/>
    <col min="204" max="204" width="9" bestFit="1" customWidth="1"/>
    <col min="205" max="205" width="11.6640625" bestFit="1" customWidth="1"/>
    <col min="206" max="206" width="5.21875" bestFit="1" customWidth="1"/>
    <col min="207" max="207" width="7.77734375" bestFit="1" customWidth="1"/>
    <col min="208" max="208" width="5.21875" bestFit="1" customWidth="1"/>
    <col min="209" max="209" width="7.77734375" bestFit="1" customWidth="1"/>
    <col min="210" max="210" width="5.21875" bestFit="1" customWidth="1"/>
    <col min="211" max="211" width="7.77734375" bestFit="1" customWidth="1"/>
    <col min="212" max="212" width="5.21875" bestFit="1" customWidth="1"/>
    <col min="213" max="213" width="7.77734375" bestFit="1" customWidth="1"/>
    <col min="214" max="214" width="5.21875" bestFit="1" customWidth="1"/>
    <col min="215" max="215" width="7.77734375" bestFit="1" customWidth="1"/>
    <col min="216" max="216" width="8" bestFit="1" customWidth="1"/>
    <col min="217" max="217" width="10.44140625" bestFit="1" customWidth="1"/>
    <col min="218" max="218" width="13.109375" bestFit="1" customWidth="1"/>
    <col min="219" max="219" width="15.88671875" bestFit="1" customWidth="1"/>
    <col min="220" max="220" width="6.44140625" bestFit="1" customWidth="1"/>
    <col min="221" max="221" width="8.21875" bestFit="1" customWidth="1"/>
    <col min="222" max="222" width="9.21875" bestFit="1" customWidth="1"/>
    <col min="223" max="223" width="11.88671875" bestFit="1" customWidth="1"/>
    <col min="224" max="224" width="9.21875" bestFit="1" customWidth="1"/>
    <col min="225" max="225" width="11.88671875" bestFit="1" customWidth="1"/>
    <col min="226" max="226" width="9.21875" bestFit="1" customWidth="1"/>
    <col min="227" max="227" width="9.33203125" bestFit="1" customWidth="1"/>
    <col min="228" max="228" width="6.88671875" bestFit="1" customWidth="1"/>
    <col min="229" max="229" width="9.5546875" bestFit="1" customWidth="1"/>
    <col min="230" max="230" width="12.88671875" bestFit="1" customWidth="1"/>
    <col min="231" max="231" width="15.6640625" bestFit="1" customWidth="1"/>
    <col min="232" max="232" width="6.44140625" bestFit="1" customWidth="1"/>
    <col min="233" max="233" width="9.109375" bestFit="1" customWidth="1"/>
    <col min="234" max="234" width="10.77734375" bestFit="1" customWidth="1"/>
  </cols>
  <sheetData>
    <row r="3" spans="1:14" x14ac:dyDescent="0.3">
      <c r="A3" s="8" t="s">
        <v>2458</v>
      </c>
      <c r="B3" s="8" t="s">
        <v>2457</v>
      </c>
    </row>
    <row r="4" spans="1:14" x14ac:dyDescent="0.3">
      <c r="A4" s="8" t="s">
        <v>2455</v>
      </c>
      <c r="B4" t="s">
        <v>954</v>
      </c>
      <c r="C4" t="s">
        <v>682</v>
      </c>
      <c r="D4" t="s">
        <v>1802</v>
      </c>
      <c r="E4" t="s">
        <v>147</v>
      </c>
      <c r="F4" t="s">
        <v>239</v>
      </c>
      <c r="G4" t="s">
        <v>423</v>
      </c>
      <c r="H4" t="s">
        <v>509</v>
      </c>
      <c r="I4" t="s">
        <v>940</v>
      </c>
      <c r="J4" t="s">
        <v>1868</v>
      </c>
      <c r="K4" t="s">
        <v>833</v>
      </c>
      <c r="L4" t="s">
        <v>1813</v>
      </c>
      <c r="M4" t="s">
        <v>2459</v>
      </c>
      <c r="N4" t="s">
        <v>2456</v>
      </c>
    </row>
    <row r="5" spans="1:14" x14ac:dyDescent="0.3">
      <c r="A5" s="9" t="s">
        <v>898</v>
      </c>
      <c r="B5">
        <v>3</v>
      </c>
      <c r="D5">
        <v>2</v>
      </c>
      <c r="H5">
        <v>16</v>
      </c>
      <c r="J5">
        <v>2</v>
      </c>
      <c r="K5">
        <v>12</v>
      </c>
      <c r="L5">
        <v>2</v>
      </c>
      <c r="N5">
        <v>37</v>
      </c>
    </row>
    <row r="6" spans="1:14" x14ac:dyDescent="0.3">
      <c r="A6" s="9" t="s">
        <v>679</v>
      </c>
      <c r="C6">
        <v>3</v>
      </c>
      <c r="E6">
        <v>11</v>
      </c>
      <c r="H6">
        <v>13</v>
      </c>
      <c r="I6">
        <v>1</v>
      </c>
      <c r="K6">
        <v>15</v>
      </c>
      <c r="N6">
        <v>43</v>
      </c>
    </row>
    <row r="7" spans="1:14" x14ac:dyDescent="0.3">
      <c r="A7" s="9" t="s">
        <v>319</v>
      </c>
      <c r="E7" s="10">
        <v>46</v>
      </c>
      <c r="H7">
        <v>44</v>
      </c>
      <c r="K7">
        <v>40</v>
      </c>
      <c r="N7">
        <v>130</v>
      </c>
    </row>
    <row r="8" spans="1:14" x14ac:dyDescent="0.3">
      <c r="A8" s="9" t="s">
        <v>785</v>
      </c>
      <c r="E8">
        <v>27</v>
      </c>
      <c r="F8">
        <v>8</v>
      </c>
      <c r="H8">
        <v>6</v>
      </c>
      <c r="K8">
        <v>77</v>
      </c>
      <c r="N8">
        <v>118</v>
      </c>
    </row>
    <row r="9" spans="1:14" x14ac:dyDescent="0.3">
      <c r="A9" s="9" t="s">
        <v>193</v>
      </c>
      <c r="E9">
        <v>12</v>
      </c>
      <c r="G9">
        <v>11</v>
      </c>
      <c r="K9">
        <v>13</v>
      </c>
      <c r="N9">
        <v>36</v>
      </c>
    </row>
    <row r="10" spans="1:14" x14ac:dyDescent="0.3">
      <c r="A10" s="9" t="s">
        <v>865</v>
      </c>
      <c r="H10">
        <v>39</v>
      </c>
      <c r="K10">
        <v>4</v>
      </c>
      <c r="N10">
        <v>43</v>
      </c>
    </row>
    <row r="11" spans="1:14" x14ac:dyDescent="0.3">
      <c r="A11" s="9" t="s">
        <v>235</v>
      </c>
      <c r="C11">
        <v>4</v>
      </c>
      <c r="E11" s="10">
        <v>96</v>
      </c>
      <c r="F11">
        <v>17</v>
      </c>
      <c r="G11">
        <v>4</v>
      </c>
      <c r="H11">
        <v>31</v>
      </c>
      <c r="K11">
        <v>11</v>
      </c>
      <c r="N11">
        <v>163</v>
      </c>
    </row>
    <row r="12" spans="1:14" x14ac:dyDescent="0.3">
      <c r="A12" s="9" t="s">
        <v>139</v>
      </c>
      <c r="C12">
        <v>3</v>
      </c>
      <c r="E12" s="10">
        <v>36</v>
      </c>
      <c r="G12">
        <v>1</v>
      </c>
      <c r="H12">
        <v>20</v>
      </c>
      <c r="K12">
        <v>40</v>
      </c>
      <c r="N12">
        <v>100</v>
      </c>
    </row>
    <row r="13" spans="1:14" x14ac:dyDescent="0.3">
      <c r="A13" s="9" t="s">
        <v>444</v>
      </c>
      <c r="E13">
        <v>25</v>
      </c>
      <c r="G13">
        <v>16</v>
      </c>
      <c r="H13">
        <v>32</v>
      </c>
      <c r="K13">
        <v>9</v>
      </c>
      <c r="N13">
        <v>82</v>
      </c>
    </row>
    <row r="14" spans="1:14" x14ac:dyDescent="0.3">
      <c r="A14" s="9" t="s">
        <v>615</v>
      </c>
      <c r="E14">
        <v>10</v>
      </c>
      <c r="H14">
        <v>22</v>
      </c>
      <c r="K14">
        <v>2</v>
      </c>
      <c r="N14">
        <v>34</v>
      </c>
    </row>
    <row r="15" spans="1:14" x14ac:dyDescent="0.3">
      <c r="A15" s="9" t="s">
        <v>2456</v>
      </c>
      <c r="B15">
        <v>3</v>
      </c>
      <c r="C15">
        <v>10</v>
      </c>
      <c r="D15">
        <v>2</v>
      </c>
      <c r="E15">
        <v>263</v>
      </c>
      <c r="F15">
        <v>25</v>
      </c>
      <c r="G15">
        <v>32</v>
      </c>
      <c r="H15">
        <v>223</v>
      </c>
      <c r="I15">
        <v>1</v>
      </c>
      <c r="J15">
        <v>2</v>
      </c>
      <c r="K15">
        <v>223</v>
      </c>
      <c r="L15">
        <v>2</v>
      </c>
      <c r="N15">
        <v>786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6AECF-1C75-4C34-BBCA-A407653174E6}">
  <dimension ref="A1:AL171"/>
  <sheetViews>
    <sheetView topLeftCell="Z7" workbookViewId="0">
      <selection activeCell="AP20" sqref="AP20"/>
    </sheetView>
  </sheetViews>
  <sheetFormatPr defaultRowHeight="14.4" x14ac:dyDescent="0.3"/>
  <cols>
    <col min="1" max="1" width="10.88671875" customWidth="1"/>
    <col min="2" max="2" width="9.109375" customWidth="1"/>
    <col min="37" max="37" width="11.77734375" customWidth="1"/>
  </cols>
  <sheetData>
    <row r="1" spans="1:38" s="3" customFormat="1" ht="43.2" x14ac:dyDescent="0.3">
      <c r="A1" s="4" t="e" cm="1">
        <f t="array" ref="A1">A1:B32Make</f>
        <v>#NAME?</v>
      </c>
      <c r="B1" s="11" t="s">
        <v>18</v>
      </c>
      <c r="E1" s="4" t="s">
        <v>1</v>
      </c>
      <c r="F1" s="12" t="s">
        <v>18</v>
      </c>
      <c r="I1" s="4" t="s">
        <v>1</v>
      </c>
      <c r="J1" s="13" t="s">
        <v>18</v>
      </c>
      <c r="M1" s="4" t="s">
        <v>1</v>
      </c>
      <c r="N1" s="13" t="s">
        <v>18</v>
      </c>
      <c r="Q1" s="4" t="s">
        <v>1</v>
      </c>
      <c r="R1" s="13" t="s">
        <v>18</v>
      </c>
      <c r="U1" s="4" t="s">
        <v>1</v>
      </c>
      <c r="V1" s="13" t="s">
        <v>18</v>
      </c>
      <c r="Y1" s="4" t="s">
        <v>1</v>
      </c>
      <c r="Z1" s="13" t="s">
        <v>18</v>
      </c>
      <c r="AC1" s="4" t="s">
        <v>1</v>
      </c>
      <c r="AD1" s="13" t="s">
        <v>18</v>
      </c>
      <c r="AG1" s="4" t="s">
        <v>1</v>
      </c>
      <c r="AH1" s="13" t="s">
        <v>18</v>
      </c>
      <c r="AK1" s="4" t="s">
        <v>1</v>
      </c>
      <c r="AL1" s="12" t="s">
        <v>18</v>
      </c>
    </row>
    <row r="2" spans="1:38" x14ac:dyDescent="0.3">
      <c r="A2" s="5" t="s">
        <v>898</v>
      </c>
      <c r="B2" s="5">
        <v>16</v>
      </c>
      <c r="E2" s="5" t="s">
        <v>679</v>
      </c>
      <c r="F2" s="5"/>
      <c r="I2" s="5" t="s">
        <v>319</v>
      </c>
      <c r="J2" s="5"/>
      <c r="M2" s="5" t="s">
        <v>785</v>
      </c>
      <c r="N2" s="5">
        <v>18</v>
      </c>
      <c r="Q2" s="5" t="s">
        <v>193</v>
      </c>
      <c r="R2" s="5">
        <v>25.17</v>
      </c>
      <c r="U2" s="5" t="s">
        <v>865</v>
      </c>
      <c r="V2" s="5">
        <v>11.3</v>
      </c>
      <c r="Y2" s="5" t="s">
        <v>235</v>
      </c>
      <c r="Z2" s="5">
        <v>12</v>
      </c>
      <c r="AC2" s="5" t="s">
        <v>139</v>
      </c>
      <c r="AD2" s="5">
        <v>23.6</v>
      </c>
      <c r="AG2" s="5" t="s">
        <v>444</v>
      </c>
      <c r="AH2" s="5">
        <v>15.1</v>
      </c>
      <c r="AK2" s="5" t="s">
        <v>615</v>
      </c>
      <c r="AL2" s="5">
        <v>14</v>
      </c>
    </row>
    <row r="3" spans="1:38" x14ac:dyDescent="0.3">
      <c r="A3" s="5" t="s">
        <v>898</v>
      </c>
      <c r="B3" s="5">
        <v>16</v>
      </c>
      <c r="E3" s="5" t="s">
        <v>679</v>
      </c>
      <c r="F3" s="5"/>
      <c r="I3" s="5" t="s">
        <v>319</v>
      </c>
      <c r="J3" s="5"/>
      <c r="M3" s="5" t="s">
        <v>785</v>
      </c>
      <c r="N3" s="5">
        <v>18</v>
      </c>
      <c r="Q3" s="5" t="s">
        <v>193</v>
      </c>
      <c r="R3" s="5">
        <v>25.17</v>
      </c>
      <c r="U3" s="5" t="s">
        <v>865</v>
      </c>
      <c r="V3" s="5">
        <v>15.1</v>
      </c>
      <c r="Y3" s="5" t="s">
        <v>235</v>
      </c>
      <c r="Z3" s="5">
        <v>12</v>
      </c>
      <c r="AC3" s="5" t="s">
        <v>139</v>
      </c>
      <c r="AD3" s="5">
        <v>23.6</v>
      </c>
      <c r="AG3" s="5" t="s">
        <v>444</v>
      </c>
      <c r="AH3" s="5">
        <v>15.1</v>
      </c>
      <c r="AK3" s="5" t="s">
        <v>615</v>
      </c>
      <c r="AL3" s="5">
        <v>14</v>
      </c>
    </row>
    <row r="4" spans="1:38" x14ac:dyDescent="0.3">
      <c r="A4" s="5" t="s">
        <v>898</v>
      </c>
      <c r="B4" s="5">
        <v>16</v>
      </c>
      <c r="E4" s="5" t="s">
        <v>679</v>
      </c>
      <c r="F4" s="5"/>
      <c r="I4" s="5" t="s">
        <v>319</v>
      </c>
      <c r="J4" s="5"/>
      <c r="M4" s="5" t="s">
        <v>785</v>
      </c>
      <c r="N4" s="5">
        <v>18</v>
      </c>
      <c r="Q4" s="5" t="s">
        <v>193</v>
      </c>
      <c r="R4" s="5">
        <v>25.17</v>
      </c>
      <c r="U4" s="5" t="s">
        <v>865</v>
      </c>
      <c r="V4" s="5">
        <v>15.1</v>
      </c>
      <c r="Y4" s="5" t="s">
        <v>235</v>
      </c>
      <c r="Z4" s="5">
        <v>11</v>
      </c>
      <c r="AC4" s="5" t="s">
        <v>139</v>
      </c>
      <c r="AD4" s="5"/>
      <c r="AG4" s="5" t="s">
        <v>444</v>
      </c>
      <c r="AH4" s="5">
        <v>20.3</v>
      </c>
      <c r="AK4" s="5" t="s">
        <v>615</v>
      </c>
      <c r="AL4" s="5">
        <v>14</v>
      </c>
    </row>
    <row r="5" spans="1:38" x14ac:dyDescent="0.3">
      <c r="A5" s="5" t="s">
        <v>898</v>
      </c>
      <c r="B5" s="5"/>
      <c r="E5" s="5" t="s">
        <v>679</v>
      </c>
      <c r="F5" s="5"/>
      <c r="I5" s="5" t="s">
        <v>319</v>
      </c>
      <c r="J5" s="5"/>
      <c r="M5" s="5" t="s">
        <v>785</v>
      </c>
      <c r="N5" s="5"/>
      <c r="Q5" s="5" t="s">
        <v>193</v>
      </c>
      <c r="R5" s="5">
        <v>25.17</v>
      </c>
      <c r="U5" s="5" t="s">
        <v>865</v>
      </c>
      <c r="V5" s="5">
        <v>15.1</v>
      </c>
      <c r="Y5" s="5" t="s">
        <v>235</v>
      </c>
      <c r="Z5" s="5"/>
      <c r="AC5" s="5" t="s">
        <v>139</v>
      </c>
      <c r="AD5" s="5">
        <v>23.6</v>
      </c>
      <c r="AG5" s="5" t="s">
        <v>444</v>
      </c>
      <c r="AH5" s="5">
        <v>15.1</v>
      </c>
      <c r="AK5" s="5" t="s">
        <v>615</v>
      </c>
      <c r="AL5" s="5">
        <v>19</v>
      </c>
    </row>
    <row r="6" spans="1:38" x14ac:dyDescent="0.3">
      <c r="A6" s="5" t="s">
        <v>898</v>
      </c>
      <c r="B6" s="5"/>
      <c r="E6" s="5" t="s">
        <v>679</v>
      </c>
      <c r="F6" s="5"/>
      <c r="I6" s="5" t="s">
        <v>319</v>
      </c>
      <c r="J6" s="5"/>
      <c r="M6" s="5" t="s">
        <v>785</v>
      </c>
      <c r="N6" s="5"/>
      <c r="Q6" s="5" t="s">
        <v>193</v>
      </c>
      <c r="R6" s="5">
        <v>25.17</v>
      </c>
      <c r="U6" s="5" t="s">
        <v>865</v>
      </c>
      <c r="V6" s="5">
        <v>15.1</v>
      </c>
      <c r="Y6" s="5" t="s">
        <v>235</v>
      </c>
      <c r="Z6" s="5"/>
      <c r="AC6" s="5" t="s">
        <v>139</v>
      </c>
      <c r="AD6" s="5">
        <v>23.6</v>
      </c>
      <c r="AG6" s="5" t="s">
        <v>444</v>
      </c>
      <c r="AH6" s="5">
        <v>20.3</v>
      </c>
      <c r="AK6" s="5" t="s">
        <v>615</v>
      </c>
      <c r="AL6" s="5">
        <v>19</v>
      </c>
    </row>
    <row r="7" spans="1:38" x14ac:dyDescent="0.3">
      <c r="A7" s="5" t="s">
        <v>898</v>
      </c>
      <c r="B7" s="5"/>
      <c r="E7" s="5" t="s">
        <v>679</v>
      </c>
      <c r="F7" s="5"/>
      <c r="I7" s="5" t="s">
        <v>319</v>
      </c>
      <c r="J7" s="5"/>
      <c r="M7" s="5" t="s">
        <v>785</v>
      </c>
      <c r="N7" s="5">
        <v>15.5</v>
      </c>
      <c r="Q7" s="5" t="s">
        <v>193</v>
      </c>
      <c r="R7" s="5">
        <v>25.17</v>
      </c>
      <c r="U7" s="5" t="s">
        <v>865</v>
      </c>
      <c r="V7" s="5">
        <v>18</v>
      </c>
      <c r="Y7" s="5" t="s">
        <v>235</v>
      </c>
      <c r="Z7" s="5">
        <v>14</v>
      </c>
      <c r="AC7" s="5" t="s">
        <v>139</v>
      </c>
      <c r="AD7" s="5">
        <v>23.6</v>
      </c>
      <c r="AG7" s="5" t="s">
        <v>444</v>
      </c>
      <c r="AH7" s="5">
        <v>20.3</v>
      </c>
      <c r="AK7" s="5" t="s">
        <v>615</v>
      </c>
      <c r="AL7" s="5">
        <v>19</v>
      </c>
    </row>
    <row r="8" spans="1:38" x14ac:dyDescent="0.3">
      <c r="A8" s="5" t="s">
        <v>898</v>
      </c>
      <c r="B8" s="5">
        <v>12.5</v>
      </c>
      <c r="E8" s="5" t="s">
        <v>679</v>
      </c>
      <c r="F8" s="5"/>
      <c r="I8" s="5" t="s">
        <v>319</v>
      </c>
      <c r="J8" s="5"/>
      <c r="M8" s="5" t="s">
        <v>785</v>
      </c>
      <c r="N8" s="5">
        <v>15.5</v>
      </c>
      <c r="Q8" s="5" t="s">
        <v>193</v>
      </c>
      <c r="R8" s="5">
        <v>25.17</v>
      </c>
      <c r="U8" s="5" t="s">
        <v>865</v>
      </c>
      <c r="V8" s="5">
        <v>12</v>
      </c>
      <c r="Y8" s="5" t="s">
        <v>235</v>
      </c>
      <c r="Z8" s="5">
        <v>14</v>
      </c>
      <c r="AC8" s="5" t="s">
        <v>139</v>
      </c>
      <c r="AD8" s="5"/>
      <c r="AG8" s="5" t="s">
        <v>444</v>
      </c>
      <c r="AH8" s="5">
        <v>15.1</v>
      </c>
      <c r="AK8" s="5" t="s">
        <v>615</v>
      </c>
      <c r="AL8" s="5">
        <v>17</v>
      </c>
    </row>
    <row r="9" spans="1:38" x14ac:dyDescent="0.3">
      <c r="A9" s="5" t="s">
        <v>898</v>
      </c>
      <c r="B9" s="5">
        <v>13.5</v>
      </c>
      <c r="E9" s="5" t="s">
        <v>679</v>
      </c>
      <c r="F9" s="5"/>
      <c r="I9" s="5" t="s">
        <v>319</v>
      </c>
      <c r="J9" s="5"/>
      <c r="M9" s="5" t="s">
        <v>785</v>
      </c>
      <c r="N9" s="5">
        <v>22.25</v>
      </c>
      <c r="Q9" s="5" t="s">
        <v>193</v>
      </c>
      <c r="R9" s="5">
        <v>25.17</v>
      </c>
      <c r="U9" s="5" t="s">
        <v>865</v>
      </c>
      <c r="V9" s="5">
        <v>18</v>
      </c>
      <c r="Y9" s="5" t="s">
        <v>235</v>
      </c>
      <c r="Z9" s="5">
        <v>19</v>
      </c>
      <c r="AC9" s="5" t="s">
        <v>139</v>
      </c>
      <c r="AD9" s="5">
        <v>23.84</v>
      </c>
      <c r="AG9" s="5" t="s">
        <v>444</v>
      </c>
      <c r="AH9" s="5">
        <v>20.3</v>
      </c>
      <c r="AK9" s="5" t="s">
        <v>615</v>
      </c>
      <c r="AL9" s="5">
        <v>19</v>
      </c>
    </row>
    <row r="10" spans="1:38" x14ac:dyDescent="0.3">
      <c r="A10" s="5" t="s">
        <v>898</v>
      </c>
      <c r="B10" s="5">
        <v>13.5</v>
      </c>
      <c r="E10" s="5" t="s">
        <v>679</v>
      </c>
      <c r="F10" s="5"/>
      <c r="I10" s="5" t="s">
        <v>319</v>
      </c>
      <c r="J10" s="5"/>
      <c r="M10" s="5" t="s">
        <v>785</v>
      </c>
      <c r="N10" s="5">
        <v>22.25</v>
      </c>
      <c r="Q10" s="5" t="s">
        <v>193</v>
      </c>
      <c r="R10" s="5">
        <v>25.17</v>
      </c>
      <c r="U10" s="5" t="s">
        <v>865</v>
      </c>
      <c r="V10" s="5">
        <v>12</v>
      </c>
      <c r="Y10" s="5" t="s">
        <v>235</v>
      </c>
      <c r="Z10" s="5">
        <v>14</v>
      </c>
      <c r="AC10" s="5" t="s">
        <v>139</v>
      </c>
      <c r="AD10" s="5">
        <v>23.84</v>
      </c>
      <c r="AG10" s="5" t="s">
        <v>444</v>
      </c>
      <c r="AH10" s="5">
        <v>15.1</v>
      </c>
      <c r="AK10" s="5" t="s">
        <v>615</v>
      </c>
      <c r="AL10" s="5">
        <v>15.3</v>
      </c>
    </row>
    <row r="11" spans="1:38" x14ac:dyDescent="0.3">
      <c r="A11" s="5" t="s">
        <v>898</v>
      </c>
      <c r="B11" s="5">
        <v>13.5</v>
      </c>
      <c r="E11" s="5" t="s">
        <v>679</v>
      </c>
      <c r="F11" s="5"/>
      <c r="I11" s="5" t="s">
        <v>319</v>
      </c>
      <c r="J11" s="5"/>
      <c r="M11" s="5" t="s">
        <v>785</v>
      </c>
      <c r="N11" s="5">
        <v>22.25</v>
      </c>
      <c r="Q11" s="5" t="s">
        <v>193</v>
      </c>
      <c r="R11" s="5">
        <v>25.17</v>
      </c>
      <c r="U11" s="5" t="s">
        <v>865</v>
      </c>
      <c r="V11" s="5">
        <v>10.6</v>
      </c>
      <c r="Y11" s="5" t="s">
        <v>235</v>
      </c>
      <c r="Z11" s="5"/>
      <c r="AC11" s="5" t="s">
        <v>139</v>
      </c>
      <c r="AD11" s="5">
        <v>23.84</v>
      </c>
      <c r="AG11" s="5" t="s">
        <v>444</v>
      </c>
      <c r="AH11" s="5">
        <v>20.3</v>
      </c>
      <c r="AK11" s="5" t="s">
        <v>615</v>
      </c>
      <c r="AL11" s="5">
        <v>15.3</v>
      </c>
    </row>
    <row r="12" spans="1:38" x14ac:dyDescent="0.3">
      <c r="A12" s="5" t="s">
        <v>898</v>
      </c>
      <c r="B12" s="5"/>
      <c r="E12" s="5" t="s">
        <v>679</v>
      </c>
      <c r="F12" s="5"/>
      <c r="I12" s="5" t="s">
        <v>319</v>
      </c>
      <c r="J12" s="5"/>
      <c r="M12" s="5" t="s">
        <v>785</v>
      </c>
      <c r="N12" s="5">
        <v>15.5</v>
      </c>
      <c r="Q12" s="5" t="s">
        <v>193</v>
      </c>
      <c r="R12" s="5">
        <v>25.17</v>
      </c>
      <c r="U12" s="5" t="s">
        <v>865</v>
      </c>
      <c r="V12" s="5">
        <v>10.1</v>
      </c>
      <c r="Y12" s="5" t="s">
        <v>235</v>
      </c>
      <c r="Z12" s="5">
        <v>14</v>
      </c>
      <c r="AC12" s="5" t="s">
        <v>139</v>
      </c>
      <c r="AD12" s="5">
        <v>23.84</v>
      </c>
      <c r="AG12" s="5" t="s">
        <v>444</v>
      </c>
      <c r="AH12" s="5">
        <v>15.1</v>
      </c>
      <c r="AK12" s="5" t="s">
        <v>615</v>
      </c>
      <c r="AL12" s="5">
        <v>15.3</v>
      </c>
    </row>
    <row r="13" spans="1:38" x14ac:dyDescent="0.3">
      <c r="A13" s="5" t="s">
        <v>898</v>
      </c>
      <c r="B13" s="5"/>
      <c r="E13" s="5" t="s">
        <v>679</v>
      </c>
      <c r="F13" s="5"/>
      <c r="I13" s="5" t="s">
        <v>319</v>
      </c>
      <c r="J13" s="5"/>
      <c r="M13" s="5" t="s">
        <v>785</v>
      </c>
      <c r="N13" s="5">
        <v>15.5</v>
      </c>
      <c r="Q13" s="5" t="s">
        <v>193</v>
      </c>
      <c r="R13" s="5">
        <v>25.17</v>
      </c>
      <c r="U13" s="5" t="s">
        <v>865</v>
      </c>
      <c r="V13" s="5">
        <v>11.3</v>
      </c>
      <c r="Y13" s="5" t="s">
        <v>235</v>
      </c>
      <c r="Z13" s="5">
        <v>23</v>
      </c>
      <c r="AC13" s="5" t="s">
        <v>139</v>
      </c>
      <c r="AD13" s="5">
        <v>23.84</v>
      </c>
      <c r="AG13" s="5" t="s">
        <v>444</v>
      </c>
      <c r="AH13" s="5">
        <v>20.3</v>
      </c>
      <c r="AK13" s="5" t="s">
        <v>615</v>
      </c>
      <c r="AL13" s="5">
        <v>15.3</v>
      </c>
    </row>
    <row r="14" spans="1:38" x14ac:dyDescent="0.3">
      <c r="A14" s="5" t="s">
        <v>898</v>
      </c>
      <c r="B14" s="5"/>
      <c r="E14" s="5" t="s">
        <v>679</v>
      </c>
      <c r="F14" s="5"/>
      <c r="I14" s="5" t="s">
        <v>319</v>
      </c>
      <c r="J14" s="5"/>
      <c r="M14" s="5" t="s">
        <v>785</v>
      </c>
      <c r="N14" s="5">
        <v>22.25</v>
      </c>
      <c r="Q14" s="5" t="s">
        <v>193</v>
      </c>
      <c r="R14" s="5"/>
      <c r="U14" s="5" t="s">
        <v>865</v>
      </c>
      <c r="V14" s="5">
        <v>15.1</v>
      </c>
      <c r="Y14" s="5" t="s">
        <v>235</v>
      </c>
      <c r="Z14" s="5"/>
      <c r="AC14" s="5" t="s">
        <v>139</v>
      </c>
      <c r="AD14" s="5">
        <v>23.84</v>
      </c>
      <c r="AG14" s="5" t="s">
        <v>444</v>
      </c>
      <c r="AH14" s="5">
        <v>15.1</v>
      </c>
      <c r="AK14" s="5" t="s">
        <v>615</v>
      </c>
      <c r="AL14" s="5"/>
    </row>
    <row r="15" spans="1:38" x14ac:dyDescent="0.3">
      <c r="A15" s="5" t="s">
        <v>898</v>
      </c>
      <c r="B15" s="5">
        <v>18</v>
      </c>
      <c r="E15" s="5" t="s">
        <v>679</v>
      </c>
      <c r="F15" s="5"/>
      <c r="I15" s="5" t="s">
        <v>319</v>
      </c>
      <c r="J15" s="5"/>
      <c r="M15" s="5" t="s">
        <v>785</v>
      </c>
      <c r="N15" s="5">
        <v>15.5</v>
      </c>
      <c r="Q15" s="5" t="s">
        <v>193</v>
      </c>
      <c r="R15" s="5"/>
      <c r="U15" s="5" t="s">
        <v>865</v>
      </c>
      <c r="V15" s="5">
        <v>15.1</v>
      </c>
      <c r="Y15" s="5" t="s">
        <v>235</v>
      </c>
      <c r="Z15" s="5">
        <v>23</v>
      </c>
      <c r="AC15" s="5" t="s">
        <v>139</v>
      </c>
      <c r="AD15" s="5">
        <v>23.84</v>
      </c>
      <c r="AG15" s="5" t="s">
        <v>444</v>
      </c>
      <c r="AH15" s="5">
        <v>20.3</v>
      </c>
      <c r="AK15" s="5" t="s">
        <v>615</v>
      </c>
      <c r="AL15" s="5"/>
    </row>
    <row r="16" spans="1:38" x14ac:dyDescent="0.3">
      <c r="A16" s="5" t="s">
        <v>898</v>
      </c>
      <c r="B16" s="5">
        <v>18</v>
      </c>
      <c r="E16" s="5" t="s">
        <v>679</v>
      </c>
      <c r="F16" s="5"/>
      <c r="I16" s="5" t="s">
        <v>319</v>
      </c>
      <c r="J16" s="5">
        <v>13.3</v>
      </c>
      <c r="M16" s="5" t="s">
        <v>785</v>
      </c>
      <c r="N16" s="5">
        <v>22.25</v>
      </c>
      <c r="Q16" s="5" t="s">
        <v>193</v>
      </c>
      <c r="R16" s="5"/>
      <c r="U16" s="5" t="s">
        <v>865</v>
      </c>
      <c r="V16" s="5">
        <v>10.1</v>
      </c>
      <c r="Y16" s="5" t="s">
        <v>235</v>
      </c>
      <c r="Z16" s="5">
        <v>23</v>
      </c>
      <c r="AC16" s="5" t="s">
        <v>139</v>
      </c>
      <c r="AD16" s="5">
        <v>22.95</v>
      </c>
      <c r="AG16" s="5" t="s">
        <v>444</v>
      </c>
      <c r="AH16" s="5">
        <v>13.6</v>
      </c>
      <c r="AK16" s="5" t="s">
        <v>615</v>
      </c>
      <c r="AL16" s="5"/>
    </row>
    <row r="17" spans="1:38" x14ac:dyDescent="0.3">
      <c r="A17" s="5" t="s">
        <v>898</v>
      </c>
      <c r="B17" s="5">
        <v>18</v>
      </c>
      <c r="E17" s="5" t="s">
        <v>679</v>
      </c>
      <c r="F17" s="5"/>
      <c r="I17" s="5" t="s">
        <v>319</v>
      </c>
      <c r="J17" s="5">
        <v>18.399999999999999</v>
      </c>
      <c r="M17" s="5" t="s">
        <v>785</v>
      </c>
      <c r="N17" s="5">
        <v>15.5</v>
      </c>
      <c r="Q17" s="5" t="s">
        <v>193</v>
      </c>
      <c r="R17" s="5"/>
      <c r="U17" s="5" t="s">
        <v>865</v>
      </c>
      <c r="V17" s="5">
        <v>15.1</v>
      </c>
      <c r="Y17" s="5" t="s">
        <v>235</v>
      </c>
      <c r="Z17" s="5">
        <v>23</v>
      </c>
      <c r="AC17" s="5" t="s">
        <v>139</v>
      </c>
      <c r="AD17" s="5">
        <v>22.95</v>
      </c>
      <c r="AG17" s="5" t="s">
        <v>444</v>
      </c>
      <c r="AH17" s="5">
        <v>13.6</v>
      </c>
      <c r="AK17" s="5" t="s">
        <v>615</v>
      </c>
      <c r="AL17" s="5">
        <v>15.3</v>
      </c>
    </row>
    <row r="18" spans="1:38" x14ac:dyDescent="0.3">
      <c r="A18" s="5" t="s">
        <v>898</v>
      </c>
      <c r="B18" s="5"/>
      <c r="E18" s="5" t="s">
        <v>679</v>
      </c>
      <c r="F18" s="5"/>
      <c r="I18" s="5" t="s">
        <v>319</v>
      </c>
      <c r="J18" s="5">
        <v>13.3</v>
      </c>
      <c r="M18" s="5" t="s">
        <v>785</v>
      </c>
      <c r="N18" s="5">
        <v>22.25</v>
      </c>
      <c r="Q18" s="5" t="s">
        <v>193</v>
      </c>
      <c r="R18" s="5">
        <v>10.199999999999999</v>
      </c>
      <c r="U18" s="5" t="s">
        <v>865</v>
      </c>
      <c r="V18" s="5"/>
      <c r="Y18" s="5" t="s">
        <v>235</v>
      </c>
      <c r="Z18" s="5">
        <v>23</v>
      </c>
      <c r="AC18" s="5" t="s">
        <v>139</v>
      </c>
      <c r="AD18" s="5">
        <v>22.95</v>
      </c>
      <c r="AG18" s="5" t="s">
        <v>444</v>
      </c>
      <c r="AH18" s="5">
        <v>20.32</v>
      </c>
      <c r="AK18" s="5" t="s">
        <v>615</v>
      </c>
      <c r="AL18" s="5"/>
    </row>
    <row r="19" spans="1:38" x14ac:dyDescent="0.3">
      <c r="A19" s="5" t="s">
        <v>898</v>
      </c>
      <c r="B19" s="5">
        <v>15.71</v>
      </c>
      <c r="E19" s="5" t="s">
        <v>679</v>
      </c>
      <c r="F19" s="5"/>
      <c r="I19" s="5" t="s">
        <v>319</v>
      </c>
      <c r="J19" s="5">
        <v>18.399999999999999</v>
      </c>
      <c r="M19" s="5" t="s">
        <v>785</v>
      </c>
      <c r="N19" s="5">
        <v>15.5</v>
      </c>
      <c r="Q19" s="5" t="s">
        <v>193</v>
      </c>
      <c r="R19" s="5">
        <v>10</v>
      </c>
      <c r="U19" s="5" t="s">
        <v>865</v>
      </c>
      <c r="V19" s="5">
        <v>12</v>
      </c>
      <c r="Y19" s="5" t="s">
        <v>235</v>
      </c>
      <c r="Z19" s="5">
        <v>23</v>
      </c>
      <c r="AC19" s="5" t="s">
        <v>139</v>
      </c>
      <c r="AD19" s="5">
        <v>22.95</v>
      </c>
      <c r="AG19" s="5" t="s">
        <v>444</v>
      </c>
      <c r="AH19" s="5">
        <v>20.3</v>
      </c>
      <c r="AK19" s="5" t="s">
        <v>615</v>
      </c>
      <c r="AL19" s="5"/>
    </row>
    <row r="20" spans="1:38" x14ac:dyDescent="0.3">
      <c r="A20" s="5" t="s">
        <v>898</v>
      </c>
      <c r="B20" s="5"/>
      <c r="E20" s="5" t="s">
        <v>679</v>
      </c>
      <c r="F20" s="5"/>
      <c r="I20" s="5" t="s">
        <v>319</v>
      </c>
      <c r="J20" s="5">
        <v>13.3</v>
      </c>
      <c r="M20" s="5" t="s">
        <v>785</v>
      </c>
      <c r="N20" s="5">
        <v>15.5</v>
      </c>
      <c r="Q20" s="5" t="s">
        <v>193</v>
      </c>
      <c r="R20" s="5">
        <v>10</v>
      </c>
      <c r="U20" s="5" t="s">
        <v>865</v>
      </c>
      <c r="V20" s="5">
        <v>14.5</v>
      </c>
      <c r="Y20" s="5" t="s">
        <v>235</v>
      </c>
      <c r="Z20" s="5">
        <v>23</v>
      </c>
      <c r="AC20" s="5" t="s">
        <v>139</v>
      </c>
      <c r="AD20" s="5">
        <v>17.57</v>
      </c>
      <c r="AG20" s="5" t="s">
        <v>444</v>
      </c>
      <c r="AH20" s="5">
        <v>20.32</v>
      </c>
      <c r="AK20" s="5" t="s">
        <v>615</v>
      </c>
      <c r="AL20" s="5">
        <v>12.1</v>
      </c>
    </row>
    <row r="21" spans="1:38" x14ac:dyDescent="0.3">
      <c r="A21" s="5" t="s">
        <v>898</v>
      </c>
      <c r="B21" s="5"/>
      <c r="E21" s="5" t="s">
        <v>679</v>
      </c>
      <c r="F21" s="5"/>
      <c r="I21" s="5" t="s">
        <v>319</v>
      </c>
      <c r="J21" s="5">
        <v>18.399999999999999</v>
      </c>
      <c r="M21" s="5" t="s">
        <v>785</v>
      </c>
      <c r="N21" s="5">
        <v>15.5</v>
      </c>
      <c r="Q21" s="5" t="s">
        <v>193</v>
      </c>
      <c r="R21" s="5">
        <v>16</v>
      </c>
      <c r="U21" s="5" t="s">
        <v>865</v>
      </c>
      <c r="V21" s="5">
        <v>12</v>
      </c>
      <c r="Y21" s="5" t="s">
        <v>235</v>
      </c>
      <c r="Z21" s="5">
        <v>23</v>
      </c>
      <c r="AC21" s="5" t="s">
        <v>139</v>
      </c>
      <c r="AD21" s="5">
        <v>17.57</v>
      </c>
      <c r="AG21" s="5" t="s">
        <v>444</v>
      </c>
      <c r="AH21" s="5">
        <v>13.6</v>
      </c>
      <c r="AK21" s="5" t="s">
        <v>615</v>
      </c>
      <c r="AL21" s="5"/>
    </row>
    <row r="22" spans="1:38" x14ac:dyDescent="0.3">
      <c r="A22" s="5" t="s">
        <v>898</v>
      </c>
      <c r="B22" s="5"/>
      <c r="E22" s="5" t="s">
        <v>679</v>
      </c>
      <c r="F22" s="5"/>
      <c r="I22" s="5" t="s">
        <v>319</v>
      </c>
      <c r="J22" s="5">
        <v>13.3</v>
      </c>
      <c r="M22" s="5" t="s">
        <v>785</v>
      </c>
      <c r="N22" s="5">
        <v>22.25</v>
      </c>
      <c r="Q22" s="5" t="s">
        <v>193</v>
      </c>
      <c r="R22" s="5">
        <v>16</v>
      </c>
      <c r="U22" s="5" t="s">
        <v>865</v>
      </c>
      <c r="V22" s="5">
        <v>14.5</v>
      </c>
      <c r="Y22" s="5" t="s">
        <v>235</v>
      </c>
      <c r="Z22" s="5">
        <v>23</v>
      </c>
      <c r="AC22" s="5" t="s">
        <v>139</v>
      </c>
      <c r="AD22" s="5">
        <v>17.57</v>
      </c>
      <c r="AG22" s="5" t="s">
        <v>444</v>
      </c>
      <c r="AH22" s="5">
        <v>13.6</v>
      </c>
      <c r="AK22" s="5" t="s">
        <v>615</v>
      </c>
      <c r="AL22" s="5"/>
    </row>
    <row r="23" spans="1:38" x14ac:dyDescent="0.3">
      <c r="A23" s="5" t="s">
        <v>898</v>
      </c>
      <c r="B23" s="5"/>
      <c r="E23" s="5" t="s">
        <v>679</v>
      </c>
      <c r="F23" s="5">
        <v>10</v>
      </c>
      <c r="I23" s="5" t="s">
        <v>319</v>
      </c>
      <c r="J23" s="5">
        <v>18.399999999999999</v>
      </c>
      <c r="M23" s="5" t="s">
        <v>785</v>
      </c>
      <c r="N23" s="5">
        <v>22.25</v>
      </c>
      <c r="Q23" s="5" t="s">
        <v>193</v>
      </c>
      <c r="R23" s="5">
        <v>16</v>
      </c>
      <c r="U23" s="5" t="s">
        <v>865</v>
      </c>
      <c r="V23" s="5">
        <v>14.5</v>
      </c>
      <c r="Y23" s="5" t="s">
        <v>235</v>
      </c>
      <c r="Z23" s="5">
        <v>20.89</v>
      </c>
      <c r="AC23" s="5" t="s">
        <v>139</v>
      </c>
      <c r="AD23" s="5">
        <v>17.57</v>
      </c>
      <c r="AG23" s="5" t="s">
        <v>444</v>
      </c>
      <c r="AH23" s="5">
        <v>20.3</v>
      </c>
      <c r="AK23" s="5" t="s">
        <v>615</v>
      </c>
      <c r="AL23" s="5"/>
    </row>
    <row r="24" spans="1:38" x14ac:dyDescent="0.3">
      <c r="A24" s="5" t="s">
        <v>898</v>
      </c>
      <c r="B24" s="5"/>
      <c r="E24" s="5" t="s">
        <v>679</v>
      </c>
      <c r="F24" s="5"/>
      <c r="I24" s="5" t="s">
        <v>319</v>
      </c>
      <c r="J24" s="5">
        <v>13.3</v>
      </c>
      <c r="M24" s="5" t="s">
        <v>785</v>
      </c>
      <c r="N24" s="5">
        <v>22.25</v>
      </c>
      <c r="Q24" s="5" t="s">
        <v>193</v>
      </c>
      <c r="R24" s="5">
        <v>16</v>
      </c>
      <c r="U24" s="5" t="s">
        <v>865</v>
      </c>
      <c r="V24" s="5">
        <v>12</v>
      </c>
      <c r="Y24" s="5" t="s">
        <v>235</v>
      </c>
      <c r="Z24" s="5">
        <v>20.89</v>
      </c>
      <c r="AC24" s="5" t="s">
        <v>139</v>
      </c>
      <c r="AD24" s="5"/>
      <c r="AG24" s="5" t="s">
        <v>444</v>
      </c>
      <c r="AH24" s="5">
        <v>20.32</v>
      </c>
      <c r="AK24" s="5" t="s">
        <v>615</v>
      </c>
      <c r="AL24" s="5"/>
    </row>
    <row r="25" spans="1:38" x14ac:dyDescent="0.3">
      <c r="A25" s="5" t="s">
        <v>898</v>
      </c>
      <c r="B25" s="5"/>
      <c r="E25" s="5" t="s">
        <v>679</v>
      </c>
      <c r="F25" s="5"/>
      <c r="I25" s="5" t="s">
        <v>319</v>
      </c>
      <c r="J25" s="5">
        <v>13.3</v>
      </c>
      <c r="M25" s="5" t="s">
        <v>785</v>
      </c>
      <c r="N25" s="5">
        <v>22.25</v>
      </c>
      <c r="Q25" s="5" t="s">
        <v>193</v>
      </c>
      <c r="R25" s="5">
        <v>16</v>
      </c>
      <c r="U25" s="5" t="s">
        <v>865</v>
      </c>
      <c r="V25" s="5">
        <v>18</v>
      </c>
      <c r="Y25" s="5" t="s">
        <v>235</v>
      </c>
      <c r="Z25" s="5">
        <v>20.89</v>
      </c>
      <c r="AC25" s="5" t="s">
        <v>139</v>
      </c>
      <c r="AD25" s="5"/>
      <c r="AG25" s="5" t="s">
        <v>444</v>
      </c>
      <c r="AH25" s="5">
        <v>13.6</v>
      </c>
      <c r="AK25" s="5" t="s">
        <v>615</v>
      </c>
      <c r="AL25" s="5"/>
    </row>
    <row r="26" spans="1:38" x14ac:dyDescent="0.3">
      <c r="A26" s="5" t="s">
        <v>898</v>
      </c>
      <c r="B26" s="5"/>
      <c r="E26" s="5" t="s">
        <v>679</v>
      </c>
      <c r="F26" s="5"/>
      <c r="I26" s="5" t="s">
        <v>319</v>
      </c>
      <c r="J26" s="5">
        <v>13.3</v>
      </c>
      <c r="M26" s="5" t="s">
        <v>785</v>
      </c>
      <c r="N26" s="5">
        <v>22.25</v>
      </c>
      <c r="Q26" s="5" t="s">
        <v>193</v>
      </c>
      <c r="R26" s="5">
        <v>16</v>
      </c>
      <c r="U26" s="5" t="s">
        <v>865</v>
      </c>
      <c r="V26" s="5">
        <v>18</v>
      </c>
      <c r="Y26" s="5" t="s">
        <v>235</v>
      </c>
      <c r="Z26" s="5">
        <v>20.89</v>
      </c>
      <c r="AC26" s="5" t="s">
        <v>139</v>
      </c>
      <c r="AD26" s="5"/>
      <c r="AG26" s="5" t="s">
        <v>444</v>
      </c>
      <c r="AH26" s="5">
        <v>15</v>
      </c>
      <c r="AK26" s="5" t="s">
        <v>615</v>
      </c>
      <c r="AL26" s="5"/>
    </row>
    <row r="27" spans="1:38" x14ac:dyDescent="0.3">
      <c r="A27" s="5" t="s">
        <v>898</v>
      </c>
      <c r="B27" s="5"/>
      <c r="E27" s="5" t="s">
        <v>679</v>
      </c>
      <c r="F27" s="5"/>
      <c r="I27" s="5" t="s">
        <v>319</v>
      </c>
      <c r="J27" s="5">
        <v>18.399999999999999</v>
      </c>
      <c r="M27" s="5" t="s">
        <v>785</v>
      </c>
      <c r="N27" s="5">
        <v>15.5</v>
      </c>
      <c r="Q27" s="5" t="s">
        <v>193</v>
      </c>
      <c r="R27" s="5">
        <v>21.04</v>
      </c>
      <c r="U27" s="5" t="s">
        <v>865</v>
      </c>
      <c r="V27" s="5">
        <v>12</v>
      </c>
      <c r="Y27" s="5" t="s">
        <v>235</v>
      </c>
      <c r="Z27" s="5">
        <v>20.89</v>
      </c>
      <c r="AC27" s="5" t="s">
        <v>139</v>
      </c>
      <c r="AD27" s="5"/>
      <c r="AG27" s="5" t="s">
        <v>444</v>
      </c>
      <c r="AH27" s="5">
        <v>16.78</v>
      </c>
      <c r="AK27" s="5" t="s">
        <v>615</v>
      </c>
      <c r="AL27" s="5"/>
    </row>
    <row r="28" spans="1:38" x14ac:dyDescent="0.3">
      <c r="A28" s="5" t="s">
        <v>898</v>
      </c>
      <c r="B28" s="5"/>
      <c r="E28" s="5" t="s">
        <v>679</v>
      </c>
      <c r="F28" s="5"/>
      <c r="I28" s="5" t="s">
        <v>319</v>
      </c>
      <c r="J28" s="5"/>
      <c r="M28" s="5" t="s">
        <v>785</v>
      </c>
      <c r="N28" s="5">
        <v>15.5</v>
      </c>
      <c r="Q28" s="5" t="s">
        <v>193</v>
      </c>
      <c r="R28" s="5">
        <v>21.04</v>
      </c>
      <c r="U28" s="5" t="s">
        <v>865</v>
      </c>
      <c r="V28" s="5">
        <v>12</v>
      </c>
      <c r="Y28" s="5" t="s">
        <v>235</v>
      </c>
      <c r="Z28" s="5">
        <v>15.1</v>
      </c>
      <c r="AC28" s="5" t="s">
        <v>139</v>
      </c>
      <c r="AD28" s="5"/>
      <c r="AG28" s="5" t="s">
        <v>444</v>
      </c>
      <c r="AH28" s="5">
        <v>18.100000000000001</v>
      </c>
      <c r="AK28" s="5" t="s">
        <v>615</v>
      </c>
      <c r="AL28" s="5"/>
    </row>
    <row r="29" spans="1:38" x14ac:dyDescent="0.3">
      <c r="A29" s="5" t="s">
        <v>898</v>
      </c>
      <c r="B29" s="5"/>
      <c r="E29" s="5" t="s">
        <v>679</v>
      </c>
      <c r="F29" s="5"/>
      <c r="I29" s="5" t="s">
        <v>319</v>
      </c>
      <c r="J29" s="5"/>
      <c r="M29" s="5" t="s">
        <v>785</v>
      </c>
      <c r="N29" s="5">
        <v>12.4</v>
      </c>
      <c r="Q29" s="5" t="s">
        <v>193</v>
      </c>
      <c r="R29" s="5">
        <v>21.04</v>
      </c>
      <c r="U29" s="5" t="s">
        <v>865</v>
      </c>
      <c r="V29" s="5">
        <v>12</v>
      </c>
      <c r="Y29" s="5" t="s">
        <v>235</v>
      </c>
      <c r="Z29" s="5">
        <v>20.89</v>
      </c>
      <c r="AC29" s="5" t="s">
        <v>139</v>
      </c>
      <c r="AD29" s="5"/>
      <c r="AG29" s="5" t="s">
        <v>444</v>
      </c>
      <c r="AH29" s="5">
        <v>18.100000000000001</v>
      </c>
      <c r="AK29" s="5" t="s">
        <v>615</v>
      </c>
      <c r="AL29" s="5"/>
    </row>
    <row r="30" spans="1:38" x14ac:dyDescent="0.3">
      <c r="A30" s="5" t="s">
        <v>898</v>
      </c>
      <c r="B30" s="5">
        <v>7.32</v>
      </c>
      <c r="E30" s="5" t="s">
        <v>679</v>
      </c>
      <c r="F30" s="5"/>
      <c r="I30" s="5" t="s">
        <v>319</v>
      </c>
      <c r="J30" s="5"/>
      <c r="M30" s="5" t="s">
        <v>785</v>
      </c>
      <c r="N30" s="5">
        <v>12.4</v>
      </c>
      <c r="Q30" s="5" t="s">
        <v>193</v>
      </c>
      <c r="R30" s="5">
        <v>21.04</v>
      </c>
      <c r="U30" s="5" t="s">
        <v>865</v>
      </c>
      <c r="V30" s="5">
        <v>12</v>
      </c>
      <c r="Y30" s="5" t="s">
        <v>235</v>
      </c>
      <c r="Z30" s="5">
        <v>14.6</v>
      </c>
      <c r="AC30" s="5" t="s">
        <v>139</v>
      </c>
      <c r="AD30" s="5"/>
      <c r="AG30" s="5" t="s">
        <v>444</v>
      </c>
      <c r="AH30" s="5">
        <v>16.78</v>
      </c>
      <c r="AK30" s="5" t="s">
        <v>615</v>
      </c>
      <c r="AL30" s="5">
        <v>19</v>
      </c>
    </row>
    <row r="31" spans="1:38" x14ac:dyDescent="0.3">
      <c r="A31" s="5" t="s">
        <v>898</v>
      </c>
      <c r="B31" s="5">
        <v>8.4</v>
      </c>
      <c r="E31" s="5" t="s">
        <v>679</v>
      </c>
      <c r="F31" s="5"/>
      <c r="I31" s="5" t="s">
        <v>319</v>
      </c>
      <c r="J31" s="5"/>
      <c r="M31" s="5" t="s">
        <v>785</v>
      </c>
      <c r="N31" s="5">
        <v>12.4</v>
      </c>
      <c r="Q31" s="5" t="s">
        <v>193</v>
      </c>
      <c r="R31" s="5">
        <v>21.04</v>
      </c>
      <c r="U31" s="5" t="s">
        <v>865</v>
      </c>
      <c r="V31" s="5">
        <v>18</v>
      </c>
      <c r="Y31" s="5" t="s">
        <v>235</v>
      </c>
      <c r="Z31" s="5">
        <v>16.3</v>
      </c>
      <c r="AC31" s="5" t="s">
        <v>139</v>
      </c>
      <c r="AD31" s="5"/>
      <c r="AG31" s="5" t="s">
        <v>444</v>
      </c>
      <c r="AH31" s="5">
        <v>18.100000000000001</v>
      </c>
      <c r="AK31" s="5" t="s">
        <v>615</v>
      </c>
      <c r="AL31" s="5">
        <v>17</v>
      </c>
    </row>
    <row r="32" spans="1:38" x14ac:dyDescent="0.3">
      <c r="A32" s="5" t="s">
        <v>898</v>
      </c>
      <c r="B32" s="5">
        <v>13.1</v>
      </c>
      <c r="E32" s="5" t="s">
        <v>679</v>
      </c>
      <c r="F32" s="5"/>
      <c r="I32" s="5" t="s">
        <v>319</v>
      </c>
      <c r="J32" s="5"/>
      <c r="M32" s="5" t="s">
        <v>785</v>
      </c>
      <c r="N32" s="5">
        <v>12.4</v>
      </c>
      <c r="Q32" s="5" t="s">
        <v>193</v>
      </c>
      <c r="R32" s="5">
        <v>21.04</v>
      </c>
      <c r="U32" s="5" t="s">
        <v>865</v>
      </c>
      <c r="V32" s="5">
        <v>18</v>
      </c>
      <c r="Y32" s="5" t="s">
        <v>235</v>
      </c>
      <c r="Z32" s="5"/>
      <c r="AC32" s="5" t="s">
        <v>139</v>
      </c>
      <c r="AD32" s="5"/>
      <c r="AG32" s="5" t="s">
        <v>444</v>
      </c>
      <c r="AH32" s="5"/>
      <c r="AK32" s="5" t="s">
        <v>615</v>
      </c>
      <c r="AL32" s="5"/>
    </row>
    <row r="33" spans="1:38" x14ac:dyDescent="0.3">
      <c r="A33" s="5" t="s">
        <v>898</v>
      </c>
      <c r="B33" s="5">
        <v>15.01</v>
      </c>
      <c r="E33" s="5" t="s">
        <v>679</v>
      </c>
      <c r="F33" s="5"/>
      <c r="I33" s="5" t="s">
        <v>319</v>
      </c>
      <c r="J33" s="5"/>
      <c r="M33" s="5" t="s">
        <v>785</v>
      </c>
      <c r="N33" s="5">
        <v>9.4</v>
      </c>
      <c r="Q33" s="5" t="s">
        <v>193</v>
      </c>
      <c r="R33" s="5">
        <v>21.04</v>
      </c>
      <c r="U33" s="5" t="s">
        <v>865</v>
      </c>
      <c r="V33" s="5"/>
      <c r="Y33" s="5" t="s">
        <v>235</v>
      </c>
      <c r="Z33" s="5">
        <v>16.3</v>
      </c>
      <c r="AC33" s="5" t="s">
        <v>139</v>
      </c>
      <c r="AD33" s="5"/>
      <c r="AG33" s="5" t="s">
        <v>444</v>
      </c>
      <c r="AH33" s="5"/>
      <c r="AK33" s="5" t="s">
        <v>615</v>
      </c>
      <c r="AL33" s="5"/>
    </row>
    <row r="34" spans="1:38" x14ac:dyDescent="0.3">
      <c r="A34" s="5" t="s">
        <v>898</v>
      </c>
      <c r="B34" s="5"/>
      <c r="E34" s="5" t="s">
        <v>679</v>
      </c>
      <c r="F34" s="5"/>
      <c r="I34" s="5" t="s">
        <v>319</v>
      </c>
      <c r="J34" s="5"/>
      <c r="M34" s="5" t="s">
        <v>785</v>
      </c>
      <c r="N34" s="5">
        <v>12.4</v>
      </c>
      <c r="Q34" s="5" t="s">
        <v>193</v>
      </c>
      <c r="R34" s="5"/>
      <c r="U34" s="5" t="s">
        <v>865</v>
      </c>
      <c r="V34" s="5"/>
      <c r="Y34" s="5" t="s">
        <v>235</v>
      </c>
      <c r="Z34" s="5">
        <v>16.3</v>
      </c>
      <c r="AC34" s="5" t="s">
        <v>139</v>
      </c>
      <c r="AD34" s="5">
        <v>24.12</v>
      </c>
      <c r="AG34" s="5" t="s">
        <v>444</v>
      </c>
      <c r="AH34" s="5"/>
      <c r="AK34" s="5" t="s">
        <v>615</v>
      </c>
      <c r="AL34" s="5"/>
    </row>
    <row r="35" spans="1:38" x14ac:dyDescent="0.3">
      <c r="A35" s="5" t="s">
        <v>898</v>
      </c>
      <c r="B35" s="5"/>
      <c r="E35" s="5" t="s">
        <v>679</v>
      </c>
      <c r="F35" s="5"/>
      <c r="I35" s="5" t="s">
        <v>319</v>
      </c>
      <c r="J35" s="5"/>
      <c r="M35" s="5" t="s">
        <v>785</v>
      </c>
      <c r="N35" s="5"/>
      <c r="Q35" s="5" t="s">
        <v>193</v>
      </c>
      <c r="R35" s="5"/>
      <c r="U35" s="5" t="s">
        <v>865</v>
      </c>
      <c r="V35" s="5"/>
      <c r="Y35" s="5" t="s">
        <v>235</v>
      </c>
      <c r="Z35" s="5">
        <v>28.4</v>
      </c>
      <c r="AC35" s="5" t="s">
        <v>139</v>
      </c>
      <c r="AD35" s="5">
        <v>24.12</v>
      </c>
      <c r="AG35" s="5" t="s">
        <v>444</v>
      </c>
      <c r="AH35" s="5"/>
      <c r="AK35" s="5" t="s">
        <v>615</v>
      </c>
      <c r="AL35" s="5"/>
    </row>
    <row r="36" spans="1:38" x14ac:dyDescent="0.3">
      <c r="A36" s="5" t="s">
        <v>898</v>
      </c>
      <c r="B36" s="5">
        <v>4.45</v>
      </c>
      <c r="E36" s="5" t="s">
        <v>679</v>
      </c>
      <c r="F36" s="5">
        <v>7.7</v>
      </c>
      <c r="I36" s="5" t="s">
        <v>319</v>
      </c>
      <c r="J36" s="5"/>
      <c r="M36" s="5" t="s">
        <v>785</v>
      </c>
      <c r="N36" s="5"/>
      <c r="Q36" s="5" t="s">
        <v>193</v>
      </c>
      <c r="R36" s="5"/>
      <c r="U36" s="5" t="s">
        <v>865</v>
      </c>
      <c r="V36" s="5"/>
      <c r="Y36" s="5" t="s">
        <v>235</v>
      </c>
      <c r="Z36" s="5">
        <v>16.3</v>
      </c>
      <c r="AC36" s="5" t="s">
        <v>139</v>
      </c>
      <c r="AD36" s="5">
        <v>24.12</v>
      </c>
      <c r="AG36" s="5" t="s">
        <v>444</v>
      </c>
      <c r="AH36" s="5"/>
    </row>
    <row r="37" spans="1:38" x14ac:dyDescent="0.3">
      <c r="A37" s="5" t="s">
        <v>898</v>
      </c>
      <c r="B37" s="5"/>
      <c r="E37" s="5" t="s">
        <v>679</v>
      </c>
      <c r="F37" s="5">
        <v>9.3000000000000007</v>
      </c>
      <c r="I37" s="5" t="s">
        <v>319</v>
      </c>
      <c r="J37" s="5"/>
      <c r="M37" s="5" t="s">
        <v>785</v>
      </c>
      <c r="N37" s="5"/>
      <c r="Q37" s="5" t="s">
        <v>193</v>
      </c>
      <c r="R37" s="5"/>
      <c r="U37" s="5" t="s">
        <v>865</v>
      </c>
      <c r="V37" s="5"/>
      <c r="Y37" s="5" t="s">
        <v>235</v>
      </c>
      <c r="Z37" s="5">
        <v>28.4</v>
      </c>
      <c r="AC37" s="5" t="s">
        <v>139</v>
      </c>
      <c r="AD37" s="5">
        <v>24.12</v>
      </c>
      <c r="AG37" s="5" t="s">
        <v>444</v>
      </c>
      <c r="AH37" s="5">
        <v>7</v>
      </c>
      <c r="AK37" s="25" t="s">
        <v>2469</v>
      </c>
      <c r="AL37" s="5">
        <f>QUARTILE(AL2:AL35,1)</f>
        <v>14.975000000000001</v>
      </c>
    </row>
    <row r="38" spans="1:38" x14ac:dyDescent="0.3">
      <c r="A38" s="5" t="s">
        <v>898</v>
      </c>
      <c r="B38" s="5"/>
      <c r="E38" s="5" t="s">
        <v>679</v>
      </c>
      <c r="F38" s="5">
        <v>9.3000000000000007</v>
      </c>
      <c r="I38" s="5" t="s">
        <v>319</v>
      </c>
      <c r="J38" s="5"/>
      <c r="M38" s="5" t="s">
        <v>785</v>
      </c>
      <c r="N38" s="5"/>
      <c r="U38" s="5" t="s">
        <v>865</v>
      </c>
      <c r="V38" s="5"/>
      <c r="Y38" s="5" t="s">
        <v>235</v>
      </c>
      <c r="Z38" s="5">
        <v>16.3</v>
      </c>
      <c r="AC38" s="5" t="s">
        <v>139</v>
      </c>
      <c r="AD38" s="5">
        <v>24.12</v>
      </c>
      <c r="AG38" s="5" t="s">
        <v>444</v>
      </c>
      <c r="AH38" s="5">
        <v>12</v>
      </c>
      <c r="AK38" s="25" t="s">
        <v>2470</v>
      </c>
      <c r="AL38" s="5">
        <f>QUARTILE(AL2:AL35,2)</f>
        <v>15.3</v>
      </c>
    </row>
    <row r="39" spans="1:38" x14ac:dyDescent="0.3">
      <c r="E39" s="5" t="s">
        <v>679</v>
      </c>
      <c r="F39" s="5"/>
      <c r="I39" s="5" t="s">
        <v>319</v>
      </c>
      <c r="J39" s="5"/>
      <c r="M39" s="5" t="s">
        <v>785</v>
      </c>
      <c r="N39" s="5"/>
      <c r="Q39" s="25" t="s">
        <v>2469</v>
      </c>
      <c r="R39" s="5">
        <f>QUARTILE(R2:R37,1)</f>
        <v>16</v>
      </c>
      <c r="U39" s="5" t="s">
        <v>865</v>
      </c>
      <c r="V39" s="5"/>
      <c r="Y39" s="5" t="s">
        <v>235</v>
      </c>
      <c r="Z39" s="5">
        <v>28.4</v>
      </c>
      <c r="AC39" s="5" t="s">
        <v>139</v>
      </c>
      <c r="AD39" s="5">
        <v>24.12</v>
      </c>
      <c r="AG39" s="5" t="s">
        <v>444</v>
      </c>
      <c r="AH39" s="5">
        <v>12</v>
      </c>
      <c r="AK39" s="25" t="s">
        <v>2471</v>
      </c>
      <c r="AL39" s="5">
        <f>QUARTILE(AL2:AL35,3)</f>
        <v>19</v>
      </c>
    </row>
    <row r="40" spans="1:38" x14ac:dyDescent="0.3">
      <c r="A40" s="25" t="s">
        <v>2469</v>
      </c>
      <c r="B40" s="5">
        <f>QUARTILE(B2:B38,1)</f>
        <v>12.95</v>
      </c>
      <c r="E40" s="5" t="s">
        <v>679</v>
      </c>
      <c r="F40" s="5">
        <v>17</v>
      </c>
      <c r="I40" s="5" t="s">
        <v>319</v>
      </c>
      <c r="J40" s="5">
        <v>24</v>
      </c>
      <c r="M40" s="5" t="s">
        <v>785</v>
      </c>
      <c r="N40" s="5"/>
      <c r="Q40" s="25" t="s">
        <v>2470</v>
      </c>
      <c r="R40" s="5">
        <f>QUARTILE(R2:R37,2)</f>
        <v>21.04</v>
      </c>
      <c r="U40" s="5" t="s">
        <v>865</v>
      </c>
      <c r="V40" s="5"/>
      <c r="Y40" s="5" t="s">
        <v>235</v>
      </c>
      <c r="Z40" s="5">
        <v>28.4</v>
      </c>
      <c r="AC40" s="5" t="s">
        <v>139</v>
      </c>
      <c r="AD40" s="5">
        <v>13.2</v>
      </c>
      <c r="AG40" s="5" t="s">
        <v>444</v>
      </c>
      <c r="AH40" s="5">
        <v>12</v>
      </c>
      <c r="AK40" s="25" t="s">
        <v>2472</v>
      </c>
      <c r="AL40" s="5">
        <f>AL39-AL37</f>
        <v>4.0249999999999986</v>
      </c>
    </row>
    <row r="41" spans="1:38" x14ac:dyDescent="0.3">
      <c r="A41" s="25" t="s">
        <v>2470</v>
      </c>
      <c r="B41" s="5">
        <f>QUARTILE(B2:B38,2)</f>
        <v>14.254999999999999</v>
      </c>
      <c r="E41" s="5" t="s">
        <v>679</v>
      </c>
      <c r="F41" s="5"/>
      <c r="I41" s="5" t="s">
        <v>319</v>
      </c>
      <c r="J41" s="5">
        <v>24</v>
      </c>
      <c r="M41" s="5" t="s">
        <v>785</v>
      </c>
      <c r="N41" s="5"/>
      <c r="Q41" s="25" t="s">
        <v>2471</v>
      </c>
      <c r="R41" s="5">
        <f>QUARTILE(R2:R37,3)</f>
        <v>25.17</v>
      </c>
      <c r="U41" s="5" t="s">
        <v>865</v>
      </c>
      <c r="V41" s="5"/>
      <c r="Y41" s="5" t="s">
        <v>235</v>
      </c>
      <c r="Z41" s="5">
        <v>16.3</v>
      </c>
      <c r="AC41" s="5" t="s">
        <v>139</v>
      </c>
      <c r="AD41" s="5">
        <v>19.2</v>
      </c>
      <c r="AG41" s="5" t="s">
        <v>444</v>
      </c>
      <c r="AH41" s="5">
        <v>12</v>
      </c>
      <c r="AK41" s="25" t="s">
        <v>2473</v>
      </c>
      <c r="AL41" s="5">
        <f>AL37-1.5*AL40</f>
        <v>8.9375000000000036</v>
      </c>
    </row>
    <row r="42" spans="1:38" x14ac:dyDescent="0.3">
      <c r="A42" s="25" t="s">
        <v>2471</v>
      </c>
      <c r="B42" s="5">
        <f>QUARTILE(B2:B38,3)</f>
        <v>16</v>
      </c>
      <c r="E42" s="5" t="s">
        <v>679</v>
      </c>
      <c r="F42" s="5"/>
      <c r="I42" s="5" t="s">
        <v>319</v>
      </c>
      <c r="J42" s="5">
        <v>18.899999999999999</v>
      </c>
      <c r="M42" s="5" t="s">
        <v>785</v>
      </c>
      <c r="N42" s="5"/>
      <c r="Q42" s="25" t="s">
        <v>2472</v>
      </c>
      <c r="R42" s="5">
        <f>R41-R39</f>
        <v>9.1700000000000017</v>
      </c>
      <c r="U42" s="5" t="s">
        <v>865</v>
      </c>
      <c r="V42" s="5"/>
      <c r="Y42" s="5" t="s">
        <v>235</v>
      </c>
      <c r="Z42" s="5">
        <v>16.3</v>
      </c>
      <c r="AC42" s="5" t="s">
        <v>139</v>
      </c>
      <c r="AD42" s="5">
        <v>13.2</v>
      </c>
      <c r="AG42" s="5" t="s">
        <v>444</v>
      </c>
      <c r="AH42" s="5">
        <v>12</v>
      </c>
      <c r="AK42" s="25" t="s">
        <v>2474</v>
      </c>
      <c r="AL42" s="5">
        <f>AL39+1.5*AL40</f>
        <v>25.037499999999998</v>
      </c>
    </row>
    <row r="43" spans="1:38" x14ac:dyDescent="0.3">
      <c r="A43" s="25" t="s">
        <v>2472</v>
      </c>
      <c r="B43" s="5">
        <f>B42-B40</f>
        <v>3.0500000000000007</v>
      </c>
      <c r="E43" s="5" t="s">
        <v>679</v>
      </c>
      <c r="F43" s="5"/>
      <c r="I43" s="5" t="s">
        <v>319</v>
      </c>
      <c r="J43" s="5">
        <v>18.899999999999999</v>
      </c>
      <c r="M43" s="5" t="s">
        <v>785</v>
      </c>
      <c r="N43" s="5"/>
      <c r="Q43" s="25" t="s">
        <v>2473</v>
      </c>
      <c r="R43" s="5">
        <f>R39-1.5*R42</f>
        <v>2.2449999999999974</v>
      </c>
      <c r="U43" s="5" t="s">
        <v>865</v>
      </c>
      <c r="V43" s="5"/>
      <c r="Y43" s="5" t="s">
        <v>235</v>
      </c>
      <c r="Z43" s="5">
        <v>16.3</v>
      </c>
      <c r="AC43" s="5" t="s">
        <v>139</v>
      </c>
      <c r="AD43" s="5">
        <v>13.2</v>
      </c>
      <c r="AG43" s="5" t="s">
        <v>444</v>
      </c>
      <c r="AH43" s="5">
        <v>11.2</v>
      </c>
    </row>
    <row r="44" spans="1:38" x14ac:dyDescent="0.3">
      <c r="A44" s="25" t="s">
        <v>2473</v>
      </c>
      <c r="B44" s="5">
        <f>B40-1.5*B43</f>
        <v>8.3749999999999982</v>
      </c>
      <c r="E44" s="5" t="s">
        <v>679</v>
      </c>
      <c r="F44" s="5"/>
      <c r="I44" s="5" t="s">
        <v>319</v>
      </c>
      <c r="J44" s="5"/>
      <c r="M44" s="5" t="s">
        <v>785</v>
      </c>
      <c r="N44" s="5"/>
      <c r="Q44" s="25" t="s">
        <v>2474</v>
      </c>
      <c r="R44" s="5">
        <f>R41+1.5*R42</f>
        <v>38.925000000000004</v>
      </c>
      <c r="U44" s="5" t="s">
        <v>865</v>
      </c>
      <c r="V44" s="5"/>
      <c r="Y44" s="5" t="s">
        <v>235</v>
      </c>
      <c r="Z44" s="5">
        <v>28.4</v>
      </c>
      <c r="AC44" s="5" t="s">
        <v>139</v>
      </c>
      <c r="AD44" s="5">
        <v>13.2</v>
      </c>
      <c r="AG44" s="5" t="s">
        <v>444</v>
      </c>
      <c r="AH44" s="5">
        <v>11.2</v>
      </c>
    </row>
    <row r="45" spans="1:38" x14ac:dyDescent="0.3">
      <c r="A45" s="25" t="s">
        <v>2474</v>
      </c>
      <c r="B45" s="5">
        <f>B42+1.5*B43</f>
        <v>20.575000000000003</v>
      </c>
      <c r="I45" s="5" t="s">
        <v>319</v>
      </c>
      <c r="J45" s="5"/>
      <c r="M45" s="5" t="s">
        <v>785</v>
      </c>
      <c r="N45" s="5"/>
      <c r="Y45" s="5" t="s">
        <v>235</v>
      </c>
      <c r="Z45" s="5">
        <v>28.4</v>
      </c>
      <c r="AC45" s="5" t="s">
        <v>139</v>
      </c>
      <c r="AD45" s="5">
        <v>19.2</v>
      </c>
      <c r="AG45" s="5" t="s">
        <v>444</v>
      </c>
      <c r="AH45" s="5">
        <v>11.2</v>
      </c>
    </row>
    <row r="46" spans="1:38" x14ac:dyDescent="0.3">
      <c r="E46" s="25" t="s">
        <v>2469</v>
      </c>
      <c r="F46" s="5">
        <f>QUARTILE(F2:F44,1)</f>
        <v>9.3000000000000007</v>
      </c>
      <c r="I46" s="5" t="s">
        <v>319</v>
      </c>
      <c r="J46" s="5"/>
      <c r="M46" s="5" t="s">
        <v>785</v>
      </c>
      <c r="N46" s="5">
        <v>80</v>
      </c>
      <c r="U46" s="25" t="s">
        <v>2469</v>
      </c>
      <c r="V46" s="5">
        <f>QUARTILE(V2:V44,1)</f>
        <v>12</v>
      </c>
      <c r="Y46" s="5" t="s">
        <v>235</v>
      </c>
      <c r="Z46" s="5">
        <v>28.4</v>
      </c>
      <c r="AC46" s="5" t="s">
        <v>139</v>
      </c>
      <c r="AD46" s="5">
        <v>19.2</v>
      </c>
      <c r="AG46" s="5" t="s">
        <v>444</v>
      </c>
      <c r="AH46" s="5">
        <v>11.2</v>
      </c>
    </row>
    <row r="47" spans="1:38" x14ac:dyDescent="0.3">
      <c r="E47" s="25" t="s">
        <v>2470</v>
      </c>
      <c r="F47" s="5">
        <f>QUARTILE(F2:F44,2)</f>
        <v>9.3000000000000007</v>
      </c>
      <c r="I47" s="5" t="s">
        <v>319</v>
      </c>
      <c r="J47" s="5"/>
      <c r="M47" s="5" t="s">
        <v>785</v>
      </c>
      <c r="N47" s="5">
        <v>80</v>
      </c>
      <c r="U47" s="25" t="s">
        <v>2470</v>
      </c>
      <c r="V47" s="5">
        <f>QUARTILE(V2:V44,2)</f>
        <v>14.5</v>
      </c>
      <c r="Y47" s="5" t="s">
        <v>235</v>
      </c>
      <c r="Z47" s="5"/>
      <c r="AC47" s="5" t="s">
        <v>139</v>
      </c>
      <c r="AD47" s="5">
        <v>19.2</v>
      </c>
      <c r="AG47" s="5" t="s">
        <v>444</v>
      </c>
      <c r="AH47" s="5">
        <v>11.2</v>
      </c>
    </row>
    <row r="48" spans="1:38" x14ac:dyDescent="0.3">
      <c r="E48" s="25" t="s">
        <v>2471</v>
      </c>
      <c r="F48" s="5">
        <f>QUARTILE(F2:F44,3)</f>
        <v>10</v>
      </c>
      <c r="I48" s="5" t="s">
        <v>319</v>
      </c>
      <c r="J48" s="5"/>
      <c r="M48" s="5" t="s">
        <v>785</v>
      </c>
      <c r="N48" s="5"/>
      <c r="U48" s="25" t="s">
        <v>2471</v>
      </c>
      <c r="V48" s="5">
        <f>QUARTILE(V2:V44,3)</f>
        <v>15.1</v>
      </c>
      <c r="Y48" s="5" t="s">
        <v>235</v>
      </c>
      <c r="Z48" s="5"/>
      <c r="AC48" s="5" t="s">
        <v>139</v>
      </c>
      <c r="AD48" s="5">
        <v>19.2</v>
      </c>
      <c r="AG48" s="5" t="s">
        <v>444</v>
      </c>
      <c r="AH48" s="5">
        <v>11.2</v>
      </c>
    </row>
    <row r="49" spans="5:34" x14ac:dyDescent="0.3">
      <c r="E49" s="25" t="s">
        <v>2472</v>
      </c>
      <c r="F49" s="5">
        <f>F48-F46</f>
        <v>0.69999999999999929</v>
      </c>
      <c r="I49" s="5" t="s">
        <v>319</v>
      </c>
      <c r="J49" s="5"/>
      <c r="M49" s="5" t="s">
        <v>785</v>
      </c>
      <c r="N49" s="5"/>
      <c r="U49" s="25" t="s">
        <v>2472</v>
      </c>
      <c r="V49" s="5">
        <f>V48-V46</f>
        <v>3.0999999999999996</v>
      </c>
      <c r="Y49" s="5" t="s">
        <v>235</v>
      </c>
      <c r="Z49" s="5"/>
      <c r="AC49" s="5" t="s">
        <v>139</v>
      </c>
      <c r="AD49" s="5">
        <v>19.2</v>
      </c>
      <c r="AG49" s="5" t="s">
        <v>444</v>
      </c>
      <c r="AH49" s="5">
        <v>12</v>
      </c>
    </row>
    <row r="50" spans="5:34" x14ac:dyDescent="0.3">
      <c r="E50" s="25" t="s">
        <v>2473</v>
      </c>
      <c r="F50" s="5">
        <f>F46-1.5*F49</f>
        <v>8.2500000000000018</v>
      </c>
      <c r="I50" s="5" t="s">
        <v>319</v>
      </c>
      <c r="J50" s="5"/>
      <c r="M50" s="5" t="s">
        <v>785</v>
      </c>
      <c r="N50" s="5"/>
      <c r="U50" s="25" t="s">
        <v>2473</v>
      </c>
      <c r="V50" s="5">
        <f>V46-1.5*V49</f>
        <v>7.3500000000000005</v>
      </c>
      <c r="Y50" s="5" t="s">
        <v>235</v>
      </c>
      <c r="Z50" s="5"/>
      <c r="AC50" s="5" t="s">
        <v>139</v>
      </c>
      <c r="AD50" s="5">
        <v>19.2</v>
      </c>
      <c r="AG50" s="5" t="s">
        <v>444</v>
      </c>
      <c r="AH50" s="5">
        <v>11.2</v>
      </c>
    </row>
    <row r="51" spans="5:34" x14ac:dyDescent="0.3">
      <c r="E51" s="25" t="s">
        <v>2474</v>
      </c>
      <c r="F51" s="5">
        <f>F48+1.5*F49</f>
        <v>11.049999999999999</v>
      </c>
      <c r="I51" s="5" t="s">
        <v>319</v>
      </c>
      <c r="J51" s="5"/>
      <c r="M51" s="5" t="s">
        <v>785</v>
      </c>
      <c r="N51" s="5">
        <v>18.489999999999998</v>
      </c>
      <c r="U51" s="25" t="s">
        <v>2474</v>
      </c>
      <c r="V51" s="5">
        <f>V48+1.5*V49</f>
        <v>19.75</v>
      </c>
      <c r="Y51" s="5" t="s">
        <v>235</v>
      </c>
      <c r="Z51" s="5"/>
      <c r="AC51" s="5" t="s">
        <v>139</v>
      </c>
      <c r="AD51" s="5"/>
      <c r="AG51" s="5" t="s">
        <v>444</v>
      </c>
      <c r="AH51" s="5">
        <v>11.2</v>
      </c>
    </row>
    <row r="52" spans="5:34" x14ac:dyDescent="0.3">
      <c r="I52" s="5" t="s">
        <v>319</v>
      </c>
      <c r="J52" s="5"/>
      <c r="M52" s="5" t="s">
        <v>785</v>
      </c>
      <c r="N52" s="5">
        <v>18.489999999999998</v>
      </c>
      <c r="Y52" s="5" t="s">
        <v>235</v>
      </c>
      <c r="Z52" s="5"/>
      <c r="AC52" s="5" t="s">
        <v>139</v>
      </c>
      <c r="AD52" s="5"/>
      <c r="AG52" s="5" t="s">
        <v>444</v>
      </c>
      <c r="AH52" s="5">
        <v>12</v>
      </c>
    </row>
    <row r="53" spans="5:34" x14ac:dyDescent="0.3">
      <c r="I53" s="5" t="s">
        <v>319</v>
      </c>
      <c r="J53" s="5"/>
      <c r="M53" s="5" t="s">
        <v>785</v>
      </c>
      <c r="N53" s="5">
        <v>18.489999999999998</v>
      </c>
      <c r="Y53" s="5" t="s">
        <v>235</v>
      </c>
      <c r="Z53" s="5"/>
      <c r="AC53" s="5" t="s">
        <v>139</v>
      </c>
      <c r="AD53" s="5"/>
      <c r="AG53" s="5" t="s">
        <v>444</v>
      </c>
      <c r="AH53" s="5">
        <v>12</v>
      </c>
    </row>
    <row r="54" spans="5:34" x14ac:dyDescent="0.3">
      <c r="I54" s="5" t="s">
        <v>319</v>
      </c>
      <c r="J54" s="5"/>
      <c r="M54" s="5" t="s">
        <v>785</v>
      </c>
      <c r="N54" s="5"/>
      <c r="Y54" s="5" t="s">
        <v>235</v>
      </c>
      <c r="Z54" s="5"/>
      <c r="AC54" s="5" t="s">
        <v>139</v>
      </c>
      <c r="AD54" s="5"/>
      <c r="AG54" s="5" t="s">
        <v>444</v>
      </c>
      <c r="AH54" s="5">
        <v>9.5</v>
      </c>
    </row>
    <row r="55" spans="5:34" x14ac:dyDescent="0.3">
      <c r="I55" s="5" t="s">
        <v>319</v>
      </c>
      <c r="J55" s="5"/>
      <c r="M55" s="5" t="s">
        <v>785</v>
      </c>
      <c r="N55" s="5"/>
      <c r="Y55" s="5" t="s">
        <v>235</v>
      </c>
      <c r="Z55" s="5"/>
      <c r="AC55" s="5" t="s">
        <v>139</v>
      </c>
      <c r="AD55" s="5"/>
      <c r="AG55" s="5" t="s">
        <v>444</v>
      </c>
      <c r="AH55" s="5">
        <v>9.5</v>
      </c>
    </row>
    <row r="56" spans="5:34" x14ac:dyDescent="0.3">
      <c r="I56" s="5" t="s">
        <v>319</v>
      </c>
      <c r="J56" s="5"/>
      <c r="M56" s="5" t="s">
        <v>785</v>
      </c>
      <c r="N56" s="5"/>
      <c r="Y56" s="5" t="s">
        <v>235</v>
      </c>
      <c r="Z56" s="5"/>
      <c r="AC56" s="5" t="s">
        <v>139</v>
      </c>
      <c r="AD56" s="5"/>
      <c r="AG56" s="5" t="s">
        <v>444</v>
      </c>
      <c r="AH56" s="5">
        <v>9.5</v>
      </c>
    </row>
    <row r="57" spans="5:34" x14ac:dyDescent="0.3">
      <c r="I57" s="5" t="s">
        <v>319</v>
      </c>
      <c r="J57" s="5"/>
      <c r="M57" s="5" t="s">
        <v>785</v>
      </c>
      <c r="N57" s="5"/>
      <c r="Y57" s="5" t="s">
        <v>235</v>
      </c>
      <c r="Z57" s="5"/>
      <c r="AC57" s="5" t="s">
        <v>139</v>
      </c>
      <c r="AD57" s="5"/>
      <c r="AG57" s="5" t="s">
        <v>444</v>
      </c>
      <c r="AH57" s="5">
        <v>18.2</v>
      </c>
    </row>
    <row r="58" spans="5:34" x14ac:dyDescent="0.3">
      <c r="I58" s="5" t="s">
        <v>319</v>
      </c>
      <c r="J58" s="5"/>
      <c r="M58" s="5" t="s">
        <v>785</v>
      </c>
      <c r="N58" s="5"/>
      <c r="Y58" s="5" t="s">
        <v>235</v>
      </c>
      <c r="Z58" s="5"/>
      <c r="AC58" s="5" t="s">
        <v>139</v>
      </c>
      <c r="AD58" s="5"/>
      <c r="AG58" s="5" t="s">
        <v>444</v>
      </c>
      <c r="AH58" s="5">
        <v>18.399999999999999</v>
      </c>
    </row>
    <row r="59" spans="5:34" x14ac:dyDescent="0.3">
      <c r="I59" s="5" t="s">
        <v>319</v>
      </c>
      <c r="J59" s="5">
        <v>15</v>
      </c>
      <c r="M59" s="5" t="s">
        <v>785</v>
      </c>
      <c r="N59" s="5"/>
      <c r="Y59" s="5" t="s">
        <v>235</v>
      </c>
      <c r="Z59" s="5"/>
      <c r="AC59" s="5" t="s">
        <v>139</v>
      </c>
      <c r="AD59" s="5"/>
      <c r="AG59" s="5" t="s">
        <v>444</v>
      </c>
      <c r="AH59" s="5">
        <v>9.5</v>
      </c>
    </row>
    <row r="60" spans="5:34" x14ac:dyDescent="0.3">
      <c r="I60" s="5" t="s">
        <v>319</v>
      </c>
      <c r="J60" s="5">
        <v>15</v>
      </c>
      <c r="M60" s="5" t="s">
        <v>785</v>
      </c>
      <c r="N60" s="5"/>
      <c r="Y60" s="5" t="s">
        <v>235</v>
      </c>
      <c r="Z60" s="5"/>
      <c r="AC60" s="5" t="s">
        <v>139</v>
      </c>
      <c r="AD60" s="5"/>
      <c r="AG60" s="5" t="s">
        <v>444</v>
      </c>
      <c r="AH60" s="5">
        <v>12.55</v>
      </c>
    </row>
    <row r="61" spans="5:34" x14ac:dyDescent="0.3">
      <c r="I61" s="5" t="s">
        <v>319</v>
      </c>
      <c r="J61" s="5">
        <v>15</v>
      </c>
      <c r="M61" s="5" t="s">
        <v>785</v>
      </c>
      <c r="N61" s="5"/>
      <c r="Y61" s="5" t="s">
        <v>235</v>
      </c>
      <c r="Z61" s="5"/>
      <c r="AC61" s="5" t="s">
        <v>139</v>
      </c>
      <c r="AD61" s="5"/>
      <c r="AG61" s="5" t="s">
        <v>444</v>
      </c>
      <c r="AH61" s="5">
        <v>12.55</v>
      </c>
    </row>
    <row r="62" spans="5:34" x14ac:dyDescent="0.3">
      <c r="I62" s="5" t="s">
        <v>319</v>
      </c>
      <c r="J62" s="5">
        <v>21.19</v>
      </c>
      <c r="M62" s="5" t="s">
        <v>785</v>
      </c>
      <c r="N62" s="5">
        <v>11.5</v>
      </c>
      <c r="Y62" s="5" t="s">
        <v>235</v>
      </c>
      <c r="Z62" s="5"/>
      <c r="AC62" s="5" t="s">
        <v>139</v>
      </c>
      <c r="AD62" s="5"/>
      <c r="AG62" s="5" t="s">
        <v>444</v>
      </c>
      <c r="AH62" s="5">
        <v>12.55</v>
      </c>
    </row>
    <row r="63" spans="5:34" x14ac:dyDescent="0.3">
      <c r="I63" s="5" t="s">
        <v>319</v>
      </c>
      <c r="J63" s="5"/>
      <c r="M63" s="5" t="s">
        <v>785</v>
      </c>
      <c r="N63" s="5">
        <v>8.1</v>
      </c>
      <c r="Y63" s="5" t="s">
        <v>235</v>
      </c>
      <c r="Z63" s="5"/>
      <c r="AC63" s="5" t="s">
        <v>139</v>
      </c>
      <c r="AD63" s="5"/>
      <c r="AG63" s="5" t="s">
        <v>444</v>
      </c>
      <c r="AH63" s="5">
        <v>12.55</v>
      </c>
    </row>
    <row r="64" spans="5:34" x14ac:dyDescent="0.3">
      <c r="I64" s="5" t="s">
        <v>319</v>
      </c>
      <c r="J64" s="5">
        <v>19.899999999999999</v>
      </c>
      <c r="M64" s="5" t="s">
        <v>785</v>
      </c>
      <c r="N64" s="5">
        <v>9.4</v>
      </c>
      <c r="Y64" s="5" t="s">
        <v>235</v>
      </c>
      <c r="Z64" s="5"/>
      <c r="AC64" s="5" t="s">
        <v>139</v>
      </c>
      <c r="AD64" s="5"/>
      <c r="AG64" s="5" t="s">
        <v>444</v>
      </c>
      <c r="AH64" s="5">
        <v>7.8</v>
      </c>
    </row>
    <row r="65" spans="9:34" x14ac:dyDescent="0.3">
      <c r="I65" s="5" t="s">
        <v>319</v>
      </c>
      <c r="J65" s="5">
        <v>19.899999999999999</v>
      </c>
      <c r="M65" s="5" t="s">
        <v>785</v>
      </c>
      <c r="N65" s="5">
        <v>11.5</v>
      </c>
      <c r="Y65" s="5" t="s">
        <v>235</v>
      </c>
      <c r="Z65" s="5">
        <v>23</v>
      </c>
      <c r="AC65" s="5" t="s">
        <v>139</v>
      </c>
      <c r="AD65" s="5"/>
      <c r="AG65" s="5" t="s">
        <v>444</v>
      </c>
      <c r="AH65" s="5">
        <v>7.8</v>
      </c>
    </row>
    <row r="66" spans="9:34" x14ac:dyDescent="0.3">
      <c r="I66" s="5" t="s">
        <v>319</v>
      </c>
      <c r="J66" s="5"/>
      <c r="M66" s="5" t="s">
        <v>785</v>
      </c>
      <c r="N66" s="5">
        <v>11.5</v>
      </c>
      <c r="Y66" s="5" t="s">
        <v>235</v>
      </c>
      <c r="Z66" s="5">
        <v>23</v>
      </c>
      <c r="AC66" s="5" t="s">
        <v>139</v>
      </c>
      <c r="AD66" s="5"/>
      <c r="AG66" s="5" t="s">
        <v>444</v>
      </c>
      <c r="AH66" s="5">
        <v>12.55</v>
      </c>
    </row>
    <row r="67" spans="9:34" x14ac:dyDescent="0.3">
      <c r="I67" s="5" t="s">
        <v>319</v>
      </c>
      <c r="J67" s="5">
        <v>14</v>
      </c>
      <c r="M67" s="5" t="s">
        <v>785</v>
      </c>
      <c r="N67" s="5">
        <v>11.5</v>
      </c>
      <c r="Y67" s="5" t="s">
        <v>235</v>
      </c>
      <c r="Z67" s="5">
        <v>23</v>
      </c>
      <c r="AC67" s="5" t="s">
        <v>139</v>
      </c>
      <c r="AD67" s="5"/>
      <c r="AG67" s="5" t="s">
        <v>444</v>
      </c>
      <c r="AH67" s="5">
        <v>5.3</v>
      </c>
    </row>
    <row r="68" spans="9:34" x14ac:dyDescent="0.3">
      <c r="I68" s="5" t="s">
        <v>319</v>
      </c>
      <c r="J68" s="5"/>
      <c r="M68" s="5" t="s">
        <v>785</v>
      </c>
      <c r="N68" s="5">
        <v>11.5</v>
      </c>
      <c r="Y68" s="5" t="s">
        <v>235</v>
      </c>
      <c r="Z68" s="5">
        <v>23</v>
      </c>
      <c r="AC68" s="5" t="s">
        <v>139</v>
      </c>
      <c r="AD68" s="5"/>
      <c r="AG68" s="5" t="s">
        <v>444</v>
      </c>
      <c r="AH68" s="5">
        <v>15.1</v>
      </c>
    </row>
    <row r="69" spans="9:34" x14ac:dyDescent="0.3">
      <c r="I69" s="5" t="s">
        <v>319</v>
      </c>
      <c r="J69" s="5"/>
      <c r="M69" s="5" t="s">
        <v>785</v>
      </c>
      <c r="N69" s="5">
        <v>11.5</v>
      </c>
      <c r="Y69" s="5" t="s">
        <v>235</v>
      </c>
      <c r="Z69" s="5">
        <v>23</v>
      </c>
      <c r="AC69" s="5" t="s">
        <v>139</v>
      </c>
      <c r="AD69" s="5"/>
      <c r="AG69" s="5" t="s">
        <v>444</v>
      </c>
      <c r="AH69" s="5"/>
    </row>
    <row r="70" spans="9:34" x14ac:dyDescent="0.3">
      <c r="I70" s="5" t="s">
        <v>319</v>
      </c>
      <c r="J70" s="5"/>
      <c r="M70" s="5" t="s">
        <v>785</v>
      </c>
      <c r="N70" s="5">
        <v>11.5</v>
      </c>
      <c r="Y70" s="5" t="s">
        <v>235</v>
      </c>
      <c r="Z70" s="5"/>
      <c r="AC70" s="5" t="s">
        <v>139</v>
      </c>
      <c r="AD70" s="5"/>
      <c r="AG70" s="5" t="s">
        <v>444</v>
      </c>
      <c r="AH70" s="5"/>
    </row>
    <row r="71" spans="9:34" x14ac:dyDescent="0.3">
      <c r="I71" s="5" t="s">
        <v>319</v>
      </c>
      <c r="J71" s="5"/>
      <c r="M71" s="5" t="s">
        <v>785</v>
      </c>
      <c r="N71" s="5"/>
      <c r="Y71" s="5" t="s">
        <v>235</v>
      </c>
      <c r="Z71" s="5">
        <v>23</v>
      </c>
      <c r="AC71" s="5" t="s">
        <v>139</v>
      </c>
      <c r="AD71" s="5"/>
      <c r="AG71" s="5" t="s">
        <v>444</v>
      </c>
      <c r="AH71" s="5"/>
    </row>
    <row r="72" spans="9:34" x14ac:dyDescent="0.3">
      <c r="I72" s="5" t="s">
        <v>319</v>
      </c>
      <c r="J72" s="5"/>
      <c r="M72" s="5" t="s">
        <v>785</v>
      </c>
      <c r="N72" s="5">
        <v>16</v>
      </c>
      <c r="Y72" s="5" t="s">
        <v>235</v>
      </c>
      <c r="Z72" s="5">
        <v>23</v>
      </c>
      <c r="AC72" s="5" t="s">
        <v>139</v>
      </c>
      <c r="AD72" s="5"/>
      <c r="AG72" s="5" t="s">
        <v>444</v>
      </c>
      <c r="AH72" s="5"/>
    </row>
    <row r="73" spans="9:34" x14ac:dyDescent="0.3">
      <c r="I73" s="5" t="s">
        <v>319</v>
      </c>
      <c r="J73" s="5">
        <v>14</v>
      </c>
      <c r="M73" s="5" t="s">
        <v>785</v>
      </c>
      <c r="N73" s="5">
        <v>16</v>
      </c>
      <c r="Y73" s="5" t="s">
        <v>235</v>
      </c>
      <c r="Z73" s="5">
        <v>23</v>
      </c>
      <c r="AC73" s="5" t="s">
        <v>139</v>
      </c>
      <c r="AD73" s="5"/>
      <c r="AG73" s="5" t="s">
        <v>444</v>
      </c>
      <c r="AH73" s="5"/>
    </row>
    <row r="74" spans="9:34" x14ac:dyDescent="0.3">
      <c r="I74" s="5" t="s">
        <v>319</v>
      </c>
      <c r="J74" s="5"/>
      <c r="M74" s="5" t="s">
        <v>785</v>
      </c>
      <c r="N74" s="5">
        <v>16</v>
      </c>
      <c r="Y74" s="5" t="s">
        <v>235</v>
      </c>
      <c r="Z74" s="5">
        <v>23</v>
      </c>
      <c r="AC74" s="5" t="s">
        <v>139</v>
      </c>
      <c r="AD74" s="5"/>
      <c r="AG74" s="5" t="s">
        <v>444</v>
      </c>
      <c r="AH74" s="5"/>
    </row>
    <row r="75" spans="9:34" x14ac:dyDescent="0.3">
      <c r="I75" s="5" t="s">
        <v>319</v>
      </c>
      <c r="J75" s="5"/>
      <c r="M75" s="5" t="s">
        <v>785</v>
      </c>
      <c r="N75" s="5">
        <v>16</v>
      </c>
      <c r="Y75" s="5" t="s">
        <v>235</v>
      </c>
      <c r="Z75" s="5">
        <v>23</v>
      </c>
      <c r="AC75" s="5" t="s">
        <v>139</v>
      </c>
      <c r="AD75" s="5"/>
      <c r="AG75" s="5" t="s">
        <v>444</v>
      </c>
      <c r="AH75" s="5"/>
    </row>
    <row r="76" spans="9:34" x14ac:dyDescent="0.3">
      <c r="I76" s="5" t="s">
        <v>319</v>
      </c>
      <c r="J76" s="5">
        <v>18.899999999999999</v>
      </c>
      <c r="M76" s="5" t="s">
        <v>785</v>
      </c>
      <c r="N76" s="5">
        <v>16</v>
      </c>
      <c r="Y76" s="5" t="s">
        <v>235</v>
      </c>
      <c r="Z76" s="5">
        <v>12.6</v>
      </c>
      <c r="AC76" s="5" t="s">
        <v>139</v>
      </c>
      <c r="AD76" s="5"/>
      <c r="AG76" s="5" t="s">
        <v>444</v>
      </c>
      <c r="AH76" s="5"/>
    </row>
    <row r="77" spans="9:34" x14ac:dyDescent="0.3">
      <c r="I77" s="5" t="s">
        <v>319</v>
      </c>
      <c r="J77" s="5">
        <v>18.899999999999999</v>
      </c>
      <c r="M77" s="5" t="s">
        <v>785</v>
      </c>
      <c r="N77" s="5">
        <v>16</v>
      </c>
      <c r="Y77" s="5" t="s">
        <v>235</v>
      </c>
      <c r="Z77" s="5"/>
      <c r="AC77" s="5" t="s">
        <v>139</v>
      </c>
      <c r="AD77" s="5"/>
      <c r="AG77" s="5" t="s">
        <v>444</v>
      </c>
      <c r="AH77" s="5"/>
    </row>
    <row r="78" spans="9:34" x14ac:dyDescent="0.3">
      <c r="I78" s="5" t="s">
        <v>319</v>
      </c>
      <c r="J78" s="5">
        <v>18.899999999999999</v>
      </c>
      <c r="M78" s="5" t="s">
        <v>785</v>
      </c>
      <c r="N78" s="5">
        <v>16</v>
      </c>
      <c r="Y78" s="5" t="s">
        <v>235</v>
      </c>
      <c r="Z78" s="5"/>
      <c r="AC78" s="5" t="s">
        <v>139</v>
      </c>
      <c r="AD78" s="5">
        <v>14</v>
      </c>
      <c r="AG78" s="5" t="s">
        <v>444</v>
      </c>
      <c r="AH78" s="5"/>
    </row>
    <row r="79" spans="9:34" x14ac:dyDescent="0.3">
      <c r="I79" s="5" t="s">
        <v>319</v>
      </c>
      <c r="J79" s="5">
        <v>18.899999999999999</v>
      </c>
      <c r="M79" s="5" t="s">
        <v>785</v>
      </c>
      <c r="N79" s="5">
        <v>16</v>
      </c>
      <c r="Y79" s="5" t="s">
        <v>235</v>
      </c>
      <c r="Z79" s="5"/>
      <c r="AC79" s="5" t="s">
        <v>139</v>
      </c>
      <c r="AD79" s="5">
        <v>14</v>
      </c>
      <c r="AG79" s="5" t="s">
        <v>444</v>
      </c>
      <c r="AH79" s="5"/>
    </row>
    <row r="80" spans="9:34" x14ac:dyDescent="0.3">
      <c r="I80" s="5" t="s">
        <v>319</v>
      </c>
      <c r="J80" s="5">
        <v>18.899999999999999</v>
      </c>
      <c r="M80" s="5" t="s">
        <v>785</v>
      </c>
      <c r="N80" s="5"/>
      <c r="Y80" s="5" t="s">
        <v>235</v>
      </c>
      <c r="Z80" s="5"/>
      <c r="AC80" s="5" t="s">
        <v>139</v>
      </c>
      <c r="AD80" s="5">
        <v>14</v>
      </c>
      <c r="AG80" s="5" t="s">
        <v>444</v>
      </c>
      <c r="AH80" s="5"/>
    </row>
    <row r="81" spans="9:34" x14ac:dyDescent="0.3">
      <c r="I81" s="5" t="s">
        <v>319</v>
      </c>
      <c r="J81" s="5"/>
      <c r="M81" s="5" t="s">
        <v>785</v>
      </c>
      <c r="N81" s="5">
        <v>16</v>
      </c>
      <c r="Y81" s="5" t="s">
        <v>235</v>
      </c>
      <c r="Z81" s="5"/>
      <c r="AC81" s="5" t="s">
        <v>139</v>
      </c>
      <c r="AD81" s="5">
        <v>14</v>
      </c>
      <c r="AG81" s="5" t="s">
        <v>444</v>
      </c>
      <c r="AH81" s="5"/>
    </row>
    <row r="82" spans="9:34" x14ac:dyDescent="0.3">
      <c r="I82" s="5" t="s">
        <v>319</v>
      </c>
      <c r="J82" s="5">
        <v>13.1</v>
      </c>
      <c r="M82" s="5" t="s">
        <v>785</v>
      </c>
      <c r="N82" s="5">
        <v>16</v>
      </c>
      <c r="Y82" s="5" t="s">
        <v>235</v>
      </c>
      <c r="Z82" s="5"/>
      <c r="AC82" s="5" t="s">
        <v>139</v>
      </c>
      <c r="AD82" s="5">
        <v>14</v>
      </c>
      <c r="AG82" s="5" t="s">
        <v>444</v>
      </c>
      <c r="AH82" s="5"/>
    </row>
    <row r="83" spans="9:34" x14ac:dyDescent="0.3">
      <c r="I83" s="5" t="s">
        <v>319</v>
      </c>
      <c r="J83" s="5">
        <v>13.1</v>
      </c>
      <c r="M83" s="5" t="s">
        <v>785</v>
      </c>
      <c r="N83" s="5">
        <v>16</v>
      </c>
      <c r="Y83" s="5" t="s">
        <v>235</v>
      </c>
      <c r="Z83" s="5"/>
      <c r="AC83" s="5" t="s">
        <v>139</v>
      </c>
      <c r="AD83" s="5">
        <v>14</v>
      </c>
      <c r="AG83" s="5" t="s">
        <v>444</v>
      </c>
      <c r="AH83" s="5"/>
    </row>
    <row r="84" spans="9:34" x14ac:dyDescent="0.3">
      <c r="I84" s="5" t="s">
        <v>319</v>
      </c>
      <c r="J84" s="5">
        <v>13.1</v>
      </c>
      <c r="M84" s="5" t="s">
        <v>785</v>
      </c>
      <c r="N84" s="5">
        <v>16</v>
      </c>
      <c r="Y84" s="5" t="s">
        <v>235</v>
      </c>
      <c r="Z84" s="5"/>
      <c r="AC84" s="5" t="s">
        <v>139</v>
      </c>
      <c r="AD84" s="5">
        <v>14</v>
      </c>
    </row>
    <row r="85" spans="9:34" x14ac:dyDescent="0.3">
      <c r="I85" s="5" t="s">
        <v>319</v>
      </c>
      <c r="J85" s="5">
        <v>13.1</v>
      </c>
      <c r="M85" s="5" t="s">
        <v>785</v>
      </c>
      <c r="N85" s="5">
        <v>16</v>
      </c>
      <c r="Y85" s="5" t="s">
        <v>235</v>
      </c>
      <c r="Z85" s="5"/>
      <c r="AC85" s="5" t="s">
        <v>139</v>
      </c>
      <c r="AD85" s="5">
        <v>10.8</v>
      </c>
      <c r="AG85" s="25" t="s">
        <v>2469</v>
      </c>
      <c r="AH85" s="5">
        <f>QUARTILE(AH41:AH83,1)</f>
        <v>10.774999999999999</v>
      </c>
    </row>
    <row r="86" spans="9:34" x14ac:dyDescent="0.3">
      <c r="I86" s="5" t="s">
        <v>319</v>
      </c>
      <c r="J86" s="5">
        <v>16.38</v>
      </c>
      <c r="M86" s="5" t="s">
        <v>785</v>
      </c>
      <c r="N86" s="5">
        <v>16</v>
      </c>
      <c r="Y86" s="5" t="s">
        <v>235</v>
      </c>
      <c r="Z86" s="5"/>
      <c r="AC86" s="5" t="s">
        <v>139</v>
      </c>
      <c r="AD86" s="5">
        <v>10.8</v>
      </c>
      <c r="AG86" s="25" t="s">
        <v>2470</v>
      </c>
      <c r="AH86" s="5">
        <f>QUARTILE(AH41:AH83,2)</f>
        <v>11.2</v>
      </c>
    </row>
    <row r="87" spans="9:34" x14ac:dyDescent="0.3">
      <c r="I87" s="5" t="s">
        <v>319</v>
      </c>
      <c r="J87" s="5">
        <v>13.3</v>
      </c>
      <c r="M87" s="5" t="s">
        <v>785</v>
      </c>
      <c r="N87" s="5">
        <v>16</v>
      </c>
      <c r="Y87" s="5" t="s">
        <v>235</v>
      </c>
      <c r="Z87" s="5"/>
      <c r="AC87" s="5" t="s">
        <v>139</v>
      </c>
      <c r="AD87" s="5">
        <v>10.8</v>
      </c>
      <c r="AG87" s="25" t="s">
        <v>2471</v>
      </c>
      <c r="AH87" s="5">
        <f>QUARTILE(AH41:AH83,3)</f>
        <v>12.55</v>
      </c>
    </row>
    <row r="88" spans="9:34" x14ac:dyDescent="0.3">
      <c r="I88" s="5" t="s">
        <v>319</v>
      </c>
      <c r="J88" s="5">
        <v>16.38</v>
      </c>
      <c r="M88" s="5" t="s">
        <v>785</v>
      </c>
      <c r="N88" s="5">
        <v>16</v>
      </c>
      <c r="Y88" s="5" t="s">
        <v>235</v>
      </c>
      <c r="Z88" s="5"/>
      <c r="AC88" s="5" t="s">
        <v>139</v>
      </c>
      <c r="AD88" s="5">
        <v>13.93</v>
      </c>
      <c r="AG88" s="25" t="s">
        <v>2472</v>
      </c>
      <c r="AH88" s="5">
        <f>AH87-AH85</f>
        <v>1.7750000000000021</v>
      </c>
    </row>
    <row r="89" spans="9:34" x14ac:dyDescent="0.3">
      <c r="I89" s="5" t="s">
        <v>319</v>
      </c>
      <c r="J89" s="5">
        <v>13.3</v>
      </c>
      <c r="M89" s="5" t="s">
        <v>785</v>
      </c>
      <c r="N89" s="5">
        <v>16</v>
      </c>
      <c r="Y89" s="5" t="s">
        <v>235</v>
      </c>
      <c r="Z89" s="5"/>
      <c r="AC89" s="5" t="s">
        <v>139</v>
      </c>
      <c r="AD89" s="5"/>
      <c r="AG89" s="25" t="s">
        <v>2473</v>
      </c>
      <c r="AH89" s="5">
        <f>AH85-1.5*AH88</f>
        <v>8.1124999999999954</v>
      </c>
    </row>
    <row r="90" spans="9:34" x14ac:dyDescent="0.3">
      <c r="I90" s="5" t="s">
        <v>319</v>
      </c>
      <c r="J90" s="5">
        <v>16.38</v>
      </c>
      <c r="M90" s="5" t="s">
        <v>785</v>
      </c>
      <c r="N90" s="5">
        <v>16</v>
      </c>
      <c r="Y90" s="5" t="s">
        <v>235</v>
      </c>
      <c r="Z90" s="5">
        <v>10.199999999999999</v>
      </c>
      <c r="AC90" s="5" t="s">
        <v>139</v>
      </c>
      <c r="AD90" s="5"/>
      <c r="AG90" s="25" t="s">
        <v>2474</v>
      </c>
      <c r="AH90" s="5">
        <f>AH87+1.5*AH88</f>
        <v>15.212500000000004</v>
      </c>
    </row>
    <row r="91" spans="9:34" x14ac:dyDescent="0.3">
      <c r="I91" s="5" t="s">
        <v>319</v>
      </c>
      <c r="J91" s="5">
        <v>13.3</v>
      </c>
      <c r="M91" s="5" t="s">
        <v>785</v>
      </c>
      <c r="N91" s="5">
        <v>16</v>
      </c>
      <c r="Y91" s="5" t="s">
        <v>235</v>
      </c>
      <c r="Z91" s="5">
        <v>10.199999999999999</v>
      </c>
      <c r="AC91" s="5" t="s">
        <v>139</v>
      </c>
      <c r="AD91" s="5"/>
    </row>
    <row r="92" spans="9:34" x14ac:dyDescent="0.3">
      <c r="I92" s="5" t="s">
        <v>319</v>
      </c>
      <c r="J92" s="5">
        <v>13.3</v>
      </c>
      <c r="M92" s="5" t="s">
        <v>785</v>
      </c>
      <c r="N92" s="5">
        <v>11</v>
      </c>
      <c r="Y92" s="5" t="s">
        <v>235</v>
      </c>
      <c r="Z92" s="5">
        <v>20</v>
      </c>
      <c r="AC92" s="5" t="s">
        <v>139</v>
      </c>
      <c r="AD92" s="5"/>
    </row>
    <row r="93" spans="9:34" x14ac:dyDescent="0.3">
      <c r="I93" s="5" t="s">
        <v>319</v>
      </c>
      <c r="J93" s="5">
        <v>16.38</v>
      </c>
      <c r="M93" s="5" t="s">
        <v>785</v>
      </c>
      <c r="N93" s="5">
        <v>11</v>
      </c>
      <c r="Y93" s="5" t="s">
        <v>235</v>
      </c>
      <c r="Z93" s="5">
        <v>20</v>
      </c>
      <c r="AC93" s="5" t="s">
        <v>139</v>
      </c>
      <c r="AD93" s="5"/>
    </row>
    <row r="94" spans="9:34" x14ac:dyDescent="0.3">
      <c r="I94" s="5" t="s">
        <v>319</v>
      </c>
      <c r="J94" s="5">
        <v>20.7</v>
      </c>
      <c r="M94" s="5" t="s">
        <v>785</v>
      </c>
      <c r="N94" s="5">
        <v>11</v>
      </c>
      <c r="Y94" s="5" t="s">
        <v>235</v>
      </c>
      <c r="Z94" s="5">
        <v>20</v>
      </c>
      <c r="AC94" s="5" t="s">
        <v>139</v>
      </c>
      <c r="AD94" s="5"/>
    </row>
    <row r="95" spans="9:34" x14ac:dyDescent="0.3">
      <c r="I95" s="5" t="s">
        <v>319</v>
      </c>
      <c r="J95" s="5"/>
      <c r="M95" s="5" t="s">
        <v>785</v>
      </c>
      <c r="N95" s="5">
        <v>18.489999999999998</v>
      </c>
      <c r="Y95" s="5" t="s">
        <v>235</v>
      </c>
      <c r="Z95" s="5">
        <v>20</v>
      </c>
      <c r="AC95" s="5" t="s">
        <v>139</v>
      </c>
      <c r="AD95" s="5"/>
    </row>
    <row r="96" spans="9:34" x14ac:dyDescent="0.3">
      <c r="I96" s="5" t="s">
        <v>319</v>
      </c>
      <c r="J96" s="5"/>
      <c r="M96" s="5" t="s">
        <v>785</v>
      </c>
      <c r="N96" s="5">
        <v>18.489999999999998</v>
      </c>
      <c r="Y96" s="5" t="s">
        <v>235</v>
      </c>
      <c r="Z96" s="5">
        <v>20</v>
      </c>
      <c r="AC96" s="5" t="s">
        <v>139</v>
      </c>
      <c r="AD96" s="5"/>
    </row>
    <row r="97" spans="9:30" x14ac:dyDescent="0.3">
      <c r="I97" s="5" t="s">
        <v>319</v>
      </c>
      <c r="J97" s="5"/>
      <c r="M97" s="5" t="s">
        <v>785</v>
      </c>
      <c r="N97" s="5">
        <v>18.489999999999998</v>
      </c>
      <c r="Y97" s="5" t="s">
        <v>235</v>
      </c>
      <c r="Z97" s="5">
        <v>20</v>
      </c>
      <c r="AC97" s="5" t="s">
        <v>139</v>
      </c>
      <c r="AD97" s="5"/>
    </row>
    <row r="98" spans="9:30" x14ac:dyDescent="0.3">
      <c r="I98" s="5" t="s">
        <v>319</v>
      </c>
      <c r="J98" s="5"/>
      <c r="M98" s="5" t="s">
        <v>785</v>
      </c>
      <c r="N98" s="5">
        <v>18.489999999999998</v>
      </c>
      <c r="Y98" s="5" t="s">
        <v>235</v>
      </c>
      <c r="Z98" s="5">
        <v>20</v>
      </c>
      <c r="AC98" s="5" t="s">
        <v>139</v>
      </c>
      <c r="AD98" s="5"/>
    </row>
    <row r="99" spans="9:30" x14ac:dyDescent="0.3">
      <c r="I99" s="5" t="s">
        <v>319</v>
      </c>
      <c r="J99" s="5"/>
      <c r="M99" s="5" t="s">
        <v>785</v>
      </c>
      <c r="N99" s="5">
        <v>18.489999999999998</v>
      </c>
      <c r="Y99" s="5" t="s">
        <v>235</v>
      </c>
      <c r="Z99" s="5">
        <v>20</v>
      </c>
      <c r="AC99" s="5" t="s">
        <v>139</v>
      </c>
      <c r="AD99" s="5"/>
    </row>
    <row r="100" spans="9:30" x14ac:dyDescent="0.3">
      <c r="I100" s="5" t="s">
        <v>319</v>
      </c>
      <c r="J100" s="5"/>
      <c r="M100" s="5" t="s">
        <v>785</v>
      </c>
      <c r="N100" s="5">
        <v>18.489999999999998</v>
      </c>
      <c r="Y100" s="5" t="s">
        <v>235</v>
      </c>
      <c r="Z100" s="5">
        <v>20</v>
      </c>
      <c r="AC100" s="5" t="s">
        <v>139</v>
      </c>
      <c r="AD100" s="5"/>
    </row>
    <row r="101" spans="9:30" x14ac:dyDescent="0.3">
      <c r="I101" s="5" t="s">
        <v>319</v>
      </c>
      <c r="J101" s="5"/>
      <c r="M101" s="5" t="s">
        <v>785</v>
      </c>
      <c r="N101" s="5">
        <v>18.489999999999998</v>
      </c>
      <c r="Y101" s="5" t="s">
        <v>235</v>
      </c>
      <c r="Z101" s="5"/>
      <c r="AC101" s="5" t="s">
        <v>139</v>
      </c>
      <c r="AD101" s="5"/>
    </row>
    <row r="102" spans="9:30" x14ac:dyDescent="0.3">
      <c r="I102" s="5" t="s">
        <v>319</v>
      </c>
      <c r="J102" s="5"/>
      <c r="M102" s="5" t="s">
        <v>785</v>
      </c>
      <c r="N102" s="5">
        <v>10.7</v>
      </c>
      <c r="Y102" s="5" t="s">
        <v>235</v>
      </c>
      <c r="Z102" s="5"/>
    </row>
    <row r="103" spans="9:30" x14ac:dyDescent="0.3">
      <c r="I103" s="5" t="s">
        <v>319</v>
      </c>
      <c r="J103" s="5"/>
      <c r="M103" s="5" t="s">
        <v>785</v>
      </c>
      <c r="N103" s="5">
        <v>10.3</v>
      </c>
      <c r="Y103" s="5" t="s">
        <v>235</v>
      </c>
      <c r="Z103" s="5"/>
      <c r="AC103" s="25" t="s">
        <v>2469</v>
      </c>
      <c r="AD103" s="5">
        <f>QUARTILE(AD59:AD101,1)</f>
        <v>12.365</v>
      </c>
    </row>
    <row r="104" spans="9:30" x14ac:dyDescent="0.3">
      <c r="I104" s="5" t="s">
        <v>319</v>
      </c>
      <c r="J104" s="5">
        <v>15.7</v>
      </c>
      <c r="M104" s="5" t="s">
        <v>785</v>
      </c>
      <c r="N104" s="5">
        <v>11.4</v>
      </c>
      <c r="Y104" s="5" t="s">
        <v>235</v>
      </c>
      <c r="Z104" s="5"/>
      <c r="AC104" s="25" t="s">
        <v>2470</v>
      </c>
      <c r="AD104" s="5">
        <f>QUARTILE(AD59:AD101,2)</f>
        <v>14</v>
      </c>
    </row>
    <row r="105" spans="9:30" x14ac:dyDescent="0.3">
      <c r="I105" s="5" t="s">
        <v>319</v>
      </c>
      <c r="J105" s="5">
        <v>15.7</v>
      </c>
      <c r="M105" s="5" t="s">
        <v>785</v>
      </c>
      <c r="N105" s="5">
        <v>11.4</v>
      </c>
      <c r="Y105" s="5" t="s">
        <v>235</v>
      </c>
      <c r="Z105" s="5">
        <v>13</v>
      </c>
      <c r="AC105" s="25" t="s">
        <v>2471</v>
      </c>
      <c r="AD105" s="5">
        <f>QUARTILE(AD59:AD101,3)</f>
        <v>14</v>
      </c>
    </row>
    <row r="106" spans="9:30" x14ac:dyDescent="0.3">
      <c r="I106" s="5" t="s">
        <v>319</v>
      </c>
      <c r="J106" s="5">
        <v>15.7</v>
      </c>
      <c r="M106" s="5" t="s">
        <v>785</v>
      </c>
      <c r="N106" s="5">
        <v>11.4</v>
      </c>
      <c r="Y106" s="5" t="s">
        <v>235</v>
      </c>
      <c r="Z106" s="5">
        <v>13</v>
      </c>
      <c r="AC106" s="25" t="s">
        <v>2472</v>
      </c>
      <c r="AD106" s="5">
        <f>AD105-AD103</f>
        <v>1.6349999999999998</v>
      </c>
    </row>
    <row r="107" spans="9:30" x14ac:dyDescent="0.3">
      <c r="I107" s="5" t="s">
        <v>319</v>
      </c>
      <c r="J107" s="5">
        <v>15.7</v>
      </c>
      <c r="M107" s="5" t="s">
        <v>785</v>
      </c>
      <c r="N107" s="5">
        <v>9.4</v>
      </c>
      <c r="Y107" s="5" t="s">
        <v>235</v>
      </c>
      <c r="Z107" s="5">
        <v>27.39</v>
      </c>
      <c r="AC107" s="25" t="s">
        <v>2473</v>
      </c>
      <c r="AD107" s="5">
        <f>AD103-1.5*AD106</f>
        <v>9.9125000000000014</v>
      </c>
    </row>
    <row r="108" spans="9:30" x14ac:dyDescent="0.3">
      <c r="I108" s="5" t="s">
        <v>319</v>
      </c>
      <c r="J108" s="5">
        <v>19</v>
      </c>
      <c r="M108" s="5" t="s">
        <v>785</v>
      </c>
      <c r="N108" s="5">
        <v>12.3</v>
      </c>
      <c r="Y108" s="5" t="s">
        <v>235</v>
      </c>
      <c r="Z108" s="5">
        <v>27.39</v>
      </c>
      <c r="AC108" s="25" t="s">
        <v>2474</v>
      </c>
      <c r="AD108" s="5">
        <f>AD105+1.5*AD106</f>
        <v>16.452500000000001</v>
      </c>
    </row>
    <row r="109" spans="9:30" x14ac:dyDescent="0.3">
      <c r="I109" s="5" t="s">
        <v>319</v>
      </c>
      <c r="J109" s="5">
        <v>15.7</v>
      </c>
      <c r="M109" s="5" t="s">
        <v>785</v>
      </c>
      <c r="N109" s="5">
        <v>12.3</v>
      </c>
      <c r="Y109" s="5" t="s">
        <v>235</v>
      </c>
      <c r="Z109" s="5">
        <v>27.39</v>
      </c>
    </row>
    <row r="110" spans="9:30" x14ac:dyDescent="0.3">
      <c r="I110" s="5" t="s">
        <v>319</v>
      </c>
      <c r="J110" s="5">
        <v>19</v>
      </c>
      <c r="M110" s="5" t="s">
        <v>785</v>
      </c>
      <c r="N110" s="5">
        <v>9.4</v>
      </c>
      <c r="Y110" s="5" t="s">
        <v>235</v>
      </c>
      <c r="Z110" s="5">
        <v>27.39</v>
      </c>
    </row>
    <row r="111" spans="9:30" x14ac:dyDescent="0.3">
      <c r="I111" s="5" t="s">
        <v>319</v>
      </c>
      <c r="J111" s="5">
        <v>19</v>
      </c>
      <c r="M111" s="5" t="s">
        <v>785</v>
      </c>
      <c r="N111" s="5">
        <v>9.4</v>
      </c>
      <c r="Y111" s="5" t="s">
        <v>235</v>
      </c>
      <c r="Z111" s="5">
        <v>21.4</v>
      </c>
    </row>
    <row r="112" spans="9:30" x14ac:dyDescent="0.3">
      <c r="I112" s="5" t="s">
        <v>319</v>
      </c>
      <c r="J112" s="5">
        <v>19</v>
      </c>
      <c r="M112" s="5" t="s">
        <v>785</v>
      </c>
      <c r="N112" s="5">
        <v>13.8</v>
      </c>
      <c r="Y112" s="5" t="s">
        <v>235</v>
      </c>
      <c r="Z112" s="5">
        <v>21.4</v>
      </c>
    </row>
    <row r="113" spans="9:26" x14ac:dyDescent="0.3">
      <c r="I113" s="5" t="s">
        <v>319</v>
      </c>
      <c r="J113" s="5">
        <v>21.38</v>
      </c>
      <c r="M113" s="5" t="s">
        <v>785</v>
      </c>
      <c r="N113" s="5">
        <v>13.8</v>
      </c>
      <c r="Y113" s="5" t="s">
        <v>235</v>
      </c>
      <c r="Z113" s="5">
        <v>21.4</v>
      </c>
    </row>
    <row r="114" spans="9:26" x14ac:dyDescent="0.3">
      <c r="I114" s="5" t="s">
        <v>319</v>
      </c>
      <c r="J114" s="5">
        <v>15.29</v>
      </c>
      <c r="M114" s="5" t="s">
        <v>785</v>
      </c>
      <c r="N114" s="5">
        <v>13.8</v>
      </c>
      <c r="Y114" s="5" t="s">
        <v>235</v>
      </c>
      <c r="Z114" s="5">
        <v>21.4</v>
      </c>
    </row>
    <row r="115" spans="9:26" x14ac:dyDescent="0.3">
      <c r="I115" s="5" t="s">
        <v>319</v>
      </c>
      <c r="J115" s="5">
        <v>15.29</v>
      </c>
      <c r="M115" s="5" t="s">
        <v>785</v>
      </c>
      <c r="N115" s="5">
        <v>13.8</v>
      </c>
      <c r="Y115" s="5" t="s">
        <v>235</v>
      </c>
      <c r="Z115" s="5">
        <v>21.4</v>
      </c>
    </row>
    <row r="116" spans="9:26" x14ac:dyDescent="0.3">
      <c r="I116" s="5" t="s">
        <v>319</v>
      </c>
      <c r="J116" s="5">
        <v>15.29</v>
      </c>
      <c r="M116" s="5" t="s">
        <v>785</v>
      </c>
      <c r="N116" s="5">
        <v>12.8</v>
      </c>
      <c r="Y116" s="5" t="s">
        <v>235</v>
      </c>
      <c r="Z116" s="5">
        <v>21.4</v>
      </c>
    </row>
    <row r="117" spans="9:26" x14ac:dyDescent="0.3">
      <c r="I117" s="5" t="s">
        <v>319</v>
      </c>
      <c r="J117" s="5">
        <v>15.29</v>
      </c>
      <c r="M117" s="5" t="s">
        <v>785</v>
      </c>
      <c r="N117" s="5">
        <v>12.8</v>
      </c>
      <c r="Y117" s="5" t="s">
        <v>235</v>
      </c>
      <c r="Z117" s="5">
        <v>21.4</v>
      </c>
    </row>
    <row r="118" spans="9:26" x14ac:dyDescent="0.3">
      <c r="I118" s="5" t="s">
        <v>319</v>
      </c>
      <c r="J118" s="5">
        <v>15.29</v>
      </c>
      <c r="M118" s="5" t="s">
        <v>785</v>
      </c>
      <c r="N118" s="5">
        <v>18</v>
      </c>
      <c r="Y118" s="5" t="s">
        <v>235</v>
      </c>
      <c r="Z118" s="5">
        <v>21.4</v>
      </c>
    </row>
    <row r="119" spans="9:26" x14ac:dyDescent="0.3">
      <c r="I119" s="5" t="s">
        <v>319</v>
      </c>
      <c r="J119" s="5">
        <v>21.38</v>
      </c>
      <c r="M119" s="5" t="s">
        <v>785</v>
      </c>
      <c r="N119" s="5">
        <v>18</v>
      </c>
      <c r="Y119" s="5" t="s">
        <v>235</v>
      </c>
      <c r="Z119" s="5">
        <v>21.4</v>
      </c>
    </row>
    <row r="120" spans="9:26" x14ac:dyDescent="0.3">
      <c r="I120" s="5" t="s">
        <v>319</v>
      </c>
      <c r="J120" s="5">
        <v>17.010000000000002</v>
      </c>
      <c r="M120" s="5" t="s">
        <v>785</v>
      </c>
      <c r="N120" s="5">
        <v>18</v>
      </c>
      <c r="Y120" s="5" t="s">
        <v>235</v>
      </c>
      <c r="Z120" s="5"/>
    </row>
    <row r="121" spans="9:26" x14ac:dyDescent="0.3">
      <c r="I121" s="5" t="s">
        <v>319</v>
      </c>
      <c r="J121" s="5">
        <v>17.010000000000002</v>
      </c>
      <c r="Y121" s="5" t="s">
        <v>235</v>
      </c>
      <c r="Z121" s="5"/>
    </row>
    <row r="122" spans="9:26" x14ac:dyDescent="0.3">
      <c r="I122" s="5" t="s">
        <v>319</v>
      </c>
      <c r="J122" s="5">
        <v>17.010000000000002</v>
      </c>
      <c r="M122" s="25" t="s">
        <v>2469</v>
      </c>
      <c r="N122" s="5">
        <f>QUARTILE(N2:N120,1)</f>
        <v>12.4</v>
      </c>
      <c r="Y122" s="5" t="s">
        <v>235</v>
      </c>
      <c r="Z122" s="5"/>
    </row>
    <row r="123" spans="9:26" x14ac:dyDescent="0.3">
      <c r="I123" s="5" t="s">
        <v>319</v>
      </c>
      <c r="J123" s="5">
        <v>17.010000000000002</v>
      </c>
      <c r="M123" s="25" t="s">
        <v>2470</v>
      </c>
      <c r="N123" s="5">
        <f>QUARTILE(N2:N120,2)</f>
        <v>16</v>
      </c>
      <c r="Y123" s="5" t="s">
        <v>235</v>
      </c>
      <c r="Z123" s="5"/>
    </row>
    <row r="124" spans="9:26" x14ac:dyDescent="0.3">
      <c r="I124" s="5" t="s">
        <v>319</v>
      </c>
      <c r="J124" s="5">
        <v>17.010000000000002</v>
      </c>
      <c r="M124" s="25" t="s">
        <v>2471</v>
      </c>
      <c r="N124" s="5">
        <f>QUARTILE(N2:N120,3)</f>
        <v>18</v>
      </c>
      <c r="Y124" s="5" t="s">
        <v>235</v>
      </c>
      <c r="Z124" s="5"/>
    </row>
    <row r="125" spans="9:26" x14ac:dyDescent="0.3">
      <c r="I125" s="5" t="s">
        <v>319</v>
      </c>
      <c r="J125" s="5">
        <v>15.29</v>
      </c>
      <c r="M125" s="25" t="s">
        <v>2472</v>
      </c>
      <c r="N125" s="5">
        <f>N124-N122</f>
        <v>5.6</v>
      </c>
      <c r="Y125" s="5" t="s">
        <v>235</v>
      </c>
      <c r="Z125" s="5"/>
    </row>
    <row r="126" spans="9:26" x14ac:dyDescent="0.3">
      <c r="I126" s="5" t="s">
        <v>319</v>
      </c>
      <c r="J126" s="5">
        <v>17.010000000000002</v>
      </c>
      <c r="M126" s="25" t="s">
        <v>2473</v>
      </c>
      <c r="N126" s="5">
        <f>N122-1.5*N125</f>
        <v>4.0000000000000018</v>
      </c>
      <c r="Y126" s="5" t="s">
        <v>235</v>
      </c>
      <c r="Z126" s="5"/>
    </row>
    <row r="127" spans="9:26" x14ac:dyDescent="0.3">
      <c r="I127" s="5" t="s">
        <v>319</v>
      </c>
      <c r="J127" s="5">
        <v>21.38</v>
      </c>
      <c r="M127" s="25" t="s">
        <v>2474</v>
      </c>
      <c r="N127" s="5">
        <f>N124+1.5*N125</f>
        <v>26.4</v>
      </c>
      <c r="Y127" s="5" t="s">
        <v>235</v>
      </c>
      <c r="Z127" s="5"/>
    </row>
    <row r="128" spans="9:26" x14ac:dyDescent="0.3">
      <c r="I128" s="5" t="s">
        <v>319</v>
      </c>
      <c r="J128" s="5">
        <v>15.29</v>
      </c>
      <c r="Y128" s="5" t="s">
        <v>235</v>
      </c>
      <c r="Z128" s="5"/>
    </row>
    <row r="129" spans="9:26" x14ac:dyDescent="0.3">
      <c r="I129" s="5" t="s">
        <v>319</v>
      </c>
      <c r="J129" s="5">
        <v>15.29</v>
      </c>
      <c r="Y129" s="5" t="s">
        <v>235</v>
      </c>
      <c r="Z129" s="5"/>
    </row>
    <row r="130" spans="9:26" x14ac:dyDescent="0.3">
      <c r="I130" s="5" t="s">
        <v>319</v>
      </c>
      <c r="J130" s="5"/>
      <c r="Y130" s="5" t="s">
        <v>235</v>
      </c>
      <c r="Z130" s="5">
        <v>21.4</v>
      </c>
    </row>
    <row r="131" spans="9:26" x14ac:dyDescent="0.3">
      <c r="I131" s="5" t="s">
        <v>319</v>
      </c>
      <c r="J131" s="5"/>
      <c r="Y131" s="5" t="s">
        <v>235</v>
      </c>
      <c r="Z131" s="5">
        <v>23.65</v>
      </c>
    </row>
    <row r="132" spans="9:26" x14ac:dyDescent="0.3">
      <c r="Y132" s="5" t="s">
        <v>235</v>
      </c>
      <c r="Z132" s="5">
        <v>23.65</v>
      </c>
    </row>
    <row r="133" spans="9:26" x14ac:dyDescent="0.3">
      <c r="I133" s="25" t="s">
        <v>2469</v>
      </c>
      <c r="J133" s="5">
        <f>QUARTILE(J2:J131,1)</f>
        <v>14.75</v>
      </c>
      <c r="Y133" s="5" t="s">
        <v>235</v>
      </c>
      <c r="Z133" s="5">
        <v>23.65</v>
      </c>
    </row>
    <row r="134" spans="9:26" x14ac:dyDescent="0.3">
      <c r="I134" s="25" t="s">
        <v>2470</v>
      </c>
      <c r="J134" s="5">
        <f>QUARTILE(J2:J131,2)</f>
        <v>16.38</v>
      </c>
      <c r="Y134" s="5" t="s">
        <v>235</v>
      </c>
      <c r="Z134" s="5">
        <v>23.65</v>
      </c>
    </row>
    <row r="135" spans="9:26" x14ac:dyDescent="0.3">
      <c r="I135" s="25" t="s">
        <v>2471</v>
      </c>
      <c r="J135" s="5">
        <f>QUARTILE(J2:J131,3)</f>
        <v>18.899999999999999</v>
      </c>
      <c r="Y135" s="5" t="s">
        <v>235</v>
      </c>
      <c r="Z135" s="5">
        <v>18</v>
      </c>
    </row>
    <row r="136" spans="9:26" x14ac:dyDescent="0.3">
      <c r="I136" s="25" t="s">
        <v>2472</v>
      </c>
      <c r="J136" s="5">
        <f>J135-J133</f>
        <v>4.1499999999999986</v>
      </c>
      <c r="Y136" s="5" t="s">
        <v>235</v>
      </c>
      <c r="Z136" s="5">
        <v>18</v>
      </c>
    </row>
    <row r="137" spans="9:26" x14ac:dyDescent="0.3">
      <c r="I137" s="25" t="s">
        <v>2473</v>
      </c>
      <c r="J137" s="5">
        <f>J133-1.5*J136</f>
        <v>8.5250000000000021</v>
      </c>
      <c r="Y137" s="5" t="s">
        <v>235</v>
      </c>
      <c r="Z137" s="5">
        <v>28.09</v>
      </c>
    </row>
    <row r="138" spans="9:26" x14ac:dyDescent="0.3">
      <c r="I138" s="25" t="s">
        <v>2474</v>
      </c>
      <c r="J138" s="5">
        <f>J135+1.5*J136</f>
        <v>25.124999999999996</v>
      </c>
      <c r="Y138" s="5" t="s">
        <v>235</v>
      </c>
      <c r="Z138" s="5">
        <v>28.09</v>
      </c>
    </row>
    <row r="139" spans="9:26" x14ac:dyDescent="0.3">
      <c r="Y139" s="5" t="s">
        <v>235</v>
      </c>
      <c r="Z139" s="5">
        <v>28.09</v>
      </c>
    </row>
    <row r="140" spans="9:26" x14ac:dyDescent="0.3">
      <c r="Y140" s="5" t="s">
        <v>235</v>
      </c>
      <c r="Z140" s="5">
        <v>28.09</v>
      </c>
    </row>
    <row r="141" spans="9:26" x14ac:dyDescent="0.3">
      <c r="Y141" s="5" t="s">
        <v>235</v>
      </c>
      <c r="Z141" s="5"/>
    </row>
    <row r="142" spans="9:26" x14ac:dyDescent="0.3">
      <c r="Y142" s="5" t="s">
        <v>235</v>
      </c>
      <c r="Z142" s="5"/>
    </row>
    <row r="143" spans="9:26" x14ac:dyDescent="0.3">
      <c r="Y143" s="5" t="s">
        <v>235</v>
      </c>
      <c r="Z143" s="5">
        <v>21.56</v>
      </c>
    </row>
    <row r="144" spans="9:26" x14ac:dyDescent="0.3">
      <c r="Y144" s="5" t="s">
        <v>235</v>
      </c>
      <c r="Z144" s="5"/>
    </row>
    <row r="145" spans="25:26" x14ac:dyDescent="0.3">
      <c r="Y145" s="5" t="s">
        <v>235</v>
      </c>
      <c r="Z145" s="5"/>
    </row>
    <row r="146" spans="25:26" x14ac:dyDescent="0.3">
      <c r="Y146" s="5" t="s">
        <v>235</v>
      </c>
      <c r="Z146" s="5"/>
    </row>
    <row r="147" spans="25:26" x14ac:dyDescent="0.3">
      <c r="Y147" s="5" t="s">
        <v>235</v>
      </c>
      <c r="Z147" s="5"/>
    </row>
    <row r="148" spans="25:26" x14ac:dyDescent="0.3">
      <c r="Y148" s="5" t="s">
        <v>235</v>
      </c>
      <c r="Z148" s="5">
        <v>26.82</v>
      </c>
    </row>
    <row r="149" spans="25:26" x14ac:dyDescent="0.3">
      <c r="Y149" s="5" t="s">
        <v>235</v>
      </c>
      <c r="Z149" s="5">
        <v>26.32</v>
      </c>
    </row>
    <row r="150" spans="25:26" x14ac:dyDescent="0.3">
      <c r="Y150" s="5" t="s">
        <v>235</v>
      </c>
      <c r="Z150" s="5">
        <v>26.32</v>
      </c>
    </row>
    <row r="151" spans="25:26" x14ac:dyDescent="0.3">
      <c r="Y151" s="5" t="s">
        <v>235</v>
      </c>
      <c r="Z151" s="5"/>
    </row>
    <row r="152" spans="25:26" x14ac:dyDescent="0.3">
      <c r="Y152" s="5" t="s">
        <v>235</v>
      </c>
      <c r="Z152" s="5"/>
    </row>
    <row r="153" spans="25:26" x14ac:dyDescent="0.3">
      <c r="Y153" s="5" t="s">
        <v>235</v>
      </c>
      <c r="Z153" s="5"/>
    </row>
    <row r="154" spans="25:26" x14ac:dyDescent="0.3">
      <c r="Y154" s="5" t="s">
        <v>235</v>
      </c>
      <c r="Z154" s="5"/>
    </row>
    <row r="155" spans="25:26" x14ac:dyDescent="0.3">
      <c r="Y155" s="5" t="s">
        <v>235</v>
      </c>
      <c r="Z155" s="5"/>
    </row>
    <row r="156" spans="25:26" x14ac:dyDescent="0.3">
      <c r="Y156" s="5" t="s">
        <v>235</v>
      </c>
      <c r="Z156" s="5"/>
    </row>
    <row r="157" spans="25:26" x14ac:dyDescent="0.3">
      <c r="Y157" s="5" t="s">
        <v>235</v>
      </c>
      <c r="Z157" s="5"/>
    </row>
    <row r="158" spans="25:26" x14ac:dyDescent="0.3">
      <c r="Y158" s="5" t="s">
        <v>235</v>
      </c>
      <c r="Z158" s="5"/>
    </row>
    <row r="159" spans="25:26" x14ac:dyDescent="0.3">
      <c r="Y159" s="5" t="s">
        <v>235</v>
      </c>
      <c r="Z159" s="5"/>
    </row>
    <row r="160" spans="25:26" x14ac:dyDescent="0.3">
      <c r="Y160" s="5" t="s">
        <v>235</v>
      </c>
      <c r="Z160" s="5"/>
    </row>
    <row r="161" spans="25:26" x14ac:dyDescent="0.3">
      <c r="Y161" s="5" t="s">
        <v>235</v>
      </c>
      <c r="Z161" s="5"/>
    </row>
    <row r="162" spans="25:26" x14ac:dyDescent="0.3">
      <c r="Y162" s="5" t="s">
        <v>235</v>
      </c>
      <c r="Z162" s="5"/>
    </row>
    <row r="163" spans="25:26" x14ac:dyDescent="0.3">
      <c r="Y163" s="5" t="s">
        <v>235</v>
      </c>
      <c r="Z163" s="5"/>
    </row>
    <row r="164" spans="25:26" x14ac:dyDescent="0.3">
      <c r="Y164" s="5" t="s">
        <v>235</v>
      </c>
      <c r="Z164" s="5"/>
    </row>
    <row r="166" spans="25:26" x14ac:dyDescent="0.3">
      <c r="Y166" s="25" t="s">
        <v>2469</v>
      </c>
      <c r="Z166" s="5">
        <f>QUARTILE(Z122:Z164,1)</f>
        <v>22.604999999999997</v>
      </c>
    </row>
    <row r="167" spans="25:26" x14ac:dyDescent="0.3">
      <c r="Y167" s="25" t="s">
        <v>2470</v>
      </c>
      <c r="Z167" s="5">
        <f>QUARTILE(Z122:Z164,2)</f>
        <v>23.65</v>
      </c>
    </row>
    <row r="168" spans="25:26" x14ac:dyDescent="0.3">
      <c r="Y168" s="25" t="s">
        <v>2471</v>
      </c>
      <c r="Z168" s="5">
        <f>QUARTILE(Z122:Z164,3)</f>
        <v>27.454999999999998</v>
      </c>
    </row>
    <row r="169" spans="25:26" x14ac:dyDescent="0.3">
      <c r="Y169" s="25" t="s">
        <v>2472</v>
      </c>
      <c r="Z169" s="5">
        <f>Z168-Z166</f>
        <v>4.8500000000000014</v>
      </c>
    </row>
    <row r="170" spans="25:26" x14ac:dyDescent="0.3">
      <c r="Y170" s="25" t="s">
        <v>2473</v>
      </c>
      <c r="Z170" s="5">
        <f>Z166-1.5*Z169</f>
        <v>15.329999999999995</v>
      </c>
    </row>
    <row r="171" spans="25:26" x14ac:dyDescent="0.3">
      <c r="Y171" s="25" t="s">
        <v>2474</v>
      </c>
      <c r="Z171" s="5">
        <f>Z168+1.5*Z169</f>
        <v>34.730000000000004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3514-1D10-4DCC-96BE-D4BA88DDA943}">
  <dimension ref="A1:M788"/>
  <sheetViews>
    <sheetView workbookViewId="0">
      <selection activeCell="H23" sqref="H23"/>
    </sheetView>
  </sheetViews>
  <sheetFormatPr defaultRowHeight="14.4" x14ac:dyDescent="0.3"/>
  <cols>
    <col min="1" max="1" width="12" bestFit="1" customWidth="1"/>
    <col min="2" max="2" width="19.44140625" bestFit="1" customWidth="1"/>
    <col min="3" max="3" width="12.6640625" bestFit="1" customWidth="1"/>
  </cols>
  <sheetData>
    <row r="1" spans="1:13" x14ac:dyDescent="0.3">
      <c r="A1" s="4" t="s">
        <v>4</v>
      </c>
      <c r="B1" s="4" t="s">
        <v>18</v>
      </c>
      <c r="C1" s="4" t="s">
        <v>2460</v>
      </c>
      <c r="K1" s="4" t="s">
        <v>11</v>
      </c>
      <c r="L1" s="4" t="s">
        <v>18</v>
      </c>
      <c r="M1" s="4" t="s">
        <v>2460</v>
      </c>
    </row>
    <row r="2" spans="1:13" x14ac:dyDescent="0.3">
      <c r="A2" s="5">
        <v>624</v>
      </c>
      <c r="B2" s="5">
        <v>23.6</v>
      </c>
      <c r="C2" s="5">
        <f>CORREL(A2:A788,B2:B788)</f>
        <v>-0.58883560123697698</v>
      </c>
      <c r="K2" s="5">
        <v>24</v>
      </c>
      <c r="L2" s="5">
        <v>23.6</v>
      </c>
      <c r="M2" s="5">
        <f>CORREL(K2:K788,L2:L788)</f>
        <v>-0.64166814554891338</v>
      </c>
    </row>
    <row r="3" spans="1:13" x14ac:dyDescent="0.3">
      <c r="A3" s="5">
        <v>624</v>
      </c>
      <c r="B3" s="5">
        <v>23.6</v>
      </c>
      <c r="K3" s="5">
        <v>24</v>
      </c>
      <c r="L3" s="5">
        <v>23.6</v>
      </c>
    </row>
    <row r="4" spans="1:13" x14ac:dyDescent="0.3">
      <c r="A4" s="5">
        <v>624</v>
      </c>
      <c r="B4" s="5"/>
      <c r="K4" s="5">
        <v>15</v>
      </c>
      <c r="L4" s="5"/>
    </row>
    <row r="5" spans="1:13" x14ac:dyDescent="0.3">
      <c r="A5" s="5">
        <v>624</v>
      </c>
      <c r="B5" s="5">
        <v>23.6</v>
      </c>
      <c r="K5" s="5">
        <v>24</v>
      </c>
      <c r="L5" s="5">
        <v>23.6</v>
      </c>
    </row>
    <row r="6" spans="1:13" x14ac:dyDescent="0.3">
      <c r="A6" s="5">
        <v>624</v>
      </c>
      <c r="B6" s="5">
        <v>23.6</v>
      </c>
      <c r="K6" s="5">
        <v>24</v>
      </c>
      <c r="L6" s="5">
        <v>23.6</v>
      </c>
    </row>
    <row r="7" spans="1:13" x14ac:dyDescent="0.3">
      <c r="A7" s="5">
        <v>624</v>
      </c>
      <c r="B7" s="5">
        <v>23.6</v>
      </c>
      <c r="K7" s="5">
        <v>24</v>
      </c>
      <c r="L7" s="5">
        <v>23.6</v>
      </c>
    </row>
    <row r="8" spans="1:13" x14ac:dyDescent="0.3">
      <c r="A8" s="5">
        <v>799</v>
      </c>
      <c r="B8" s="5">
        <v>25.17</v>
      </c>
      <c r="K8" s="5">
        <v>28</v>
      </c>
      <c r="L8" s="5">
        <v>25.17</v>
      </c>
    </row>
    <row r="9" spans="1:13" x14ac:dyDescent="0.3">
      <c r="A9" s="5">
        <v>799</v>
      </c>
      <c r="B9" s="5">
        <v>25.17</v>
      </c>
      <c r="K9" s="5">
        <v>28</v>
      </c>
      <c r="L9" s="5">
        <v>25.17</v>
      </c>
    </row>
    <row r="10" spans="1:13" x14ac:dyDescent="0.3">
      <c r="A10" s="5">
        <v>799</v>
      </c>
      <c r="B10" s="5">
        <v>25.17</v>
      </c>
      <c r="K10" s="5">
        <v>28</v>
      </c>
      <c r="L10" s="5">
        <v>25.17</v>
      </c>
    </row>
    <row r="11" spans="1:13" x14ac:dyDescent="0.3">
      <c r="A11" s="5">
        <v>799</v>
      </c>
      <c r="B11" s="5">
        <v>25.17</v>
      </c>
      <c r="K11" s="5">
        <v>28</v>
      </c>
      <c r="L11" s="5">
        <v>25.17</v>
      </c>
    </row>
    <row r="12" spans="1:13" x14ac:dyDescent="0.3">
      <c r="A12" s="5">
        <v>999</v>
      </c>
      <c r="B12" s="5">
        <v>25.17</v>
      </c>
      <c r="K12" s="5">
        <v>28</v>
      </c>
      <c r="L12" s="5">
        <v>25.17</v>
      </c>
    </row>
    <row r="13" spans="1:13" x14ac:dyDescent="0.3">
      <c r="A13" s="5">
        <v>999</v>
      </c>
      <c r="B13" s="5">
        <v>25.17</v>
      </c>
      <c r="K13" s="5">
        <v>28</v>
      </c>
      <c r="L13" s="5">
        <v>25.17</v>
      </c>
    </row>
    <row r="14" spans="1:13" x14ac:dyDescent="0.3">
      <c r="A14" s="5">
        <v>999</v>
      </c>
      <c r="B14" s="5">
        <v>25.17</v>
      </c>
      <c r="K14" s="5">
        <v>28</v>
      </c>
      <c r="L14" s="5">
        <v>25.17</v>
      </c>
    </row>
    <row r="15" spans="1:13" x14ac:dyDescent="0.3">
      <c r="A15" s="5">
        <v>999</v>
      </c>
      <c r="B15" s="5">
        <v>25.17</v>
      </c>
      <c r="K15" s="5">
        <v>28</v>
      </c>
      <c r="L15" s="5">
        <v>25.17</v>
      </c>
    </row>
    <row r="16" spans="1:13" x14ac:dyDescent="0.3">
      <c r="A16" s="5">
        <v>999</v>
      </c>
      <c r="B16" s="5">
        <v>25.17</v>
      </c>
      <c r="K16" s="5">
        <v>28</v>
      </c>
      <c r="L16" s="5">
        <v>25.17</v>
      </c>
    </row>
    <row r="17" spans="1:12" x14ac:dyDescent="0.3">
      <c r="A17" s="5">
        <v>999</v>
      </c>
      <c r="B17" s="5">
        <v>25.17</v>
      </c>
      <c r="K17" s="5">
        <v>28</v>
      </c>
      <c r="L17" s="5">
        <v>25.17</v>
      </c>
    </row>
    <row r="18" spans="1:12" x14ac:dyDescent="0.3">
      <c r="A18" s="5">
        <v>999</v>
      </c>
      <c r="B18" s="5">
        <v>25.17</v>
      </c>
      <c r="K18" s="5">
        <v>28</v>
      </c>
      <c r="L18" s="5">
        <v>25.17</v>
      </c>
    </row>
    <row r="19" spans="1:12" x14ac:dyDescent="0.3">
      <c r="A19" s="5">
        <v>999</v>
      </c>
      <c r="B19" s="5">
        <v>25.17</v>
      </c>
      <c r="K19" s="5">
        <v>28</v>
      </c>
      <c r="L19" s="5">
        <v>25.17</v>
      </c>
    </row>
    <row r="20" spans="1:12" x14ac:dyDescent="0.3">
      <c r="A20" s="5">
        <v>1196</v>
      </c>
      <c r="B20" s="5">
        <v>12</v>
      </c>
      <c r="K20" s="5">
        <v>40</v>
      </c>
      <c r="L20" s="5">
        <v>12</v>
      </c>
    </row>
    <row r="21" spans="1:12" x14ac:dyDescent="0.3">
      <c r="A21" s="5">
        <v>1196</v>
      </c>
      <c r="B21" s="5">
        <v>12</v>
      </c>
      <c r="K21" s="5">
        <v>40</v>
      </c>
      <c r="L21" s="5">
        <v>12</v>
      </c>
    </row>
    <row r="22" spans="1:12" x14ac:dyDescent="0.3">
      <c r="A22" s="5">
        <v>1196</v>
      </c>
      <c r="B22" s="5">
        <v>11</v>
      </c>
      <c r="K22" s="5">
        <v>40</v>
      </c>
      <c r="L22" s="5">
        <v>11</v>
      </c>
    </row>
    <row r="23" spans="1:12" x14ac:dyDescent="0.3">
      <c r="A23" s="5">
        <v>1196</v>
      </c>
      <c r="B23" s="5"/>
      <c r="K23" s="5">
        <v>40</v>
      </c>
      <c r="L23" s="5"/>
    </row>
    <row r="24" spans="1:12" x14ac:dyDescent="0.3">
      <c r="A24" s="5">
        <v>1196</v>
      </c>
      <c r="B24" s="5"/>
      <c r="K24" s="5">
        <v>40</v>
      </c>
      <c r="L24" s="5"/>
    </row>
    <row r="25" spans="1:12" x14ac:dyDescent="0.3">
      <c r="A25" s="5">
        <v>998</v>
      </c>
      <c r="B25" s="5">
        <v>14</v>
      </c>
      <c r="K25" s="5">
        <v>35</v>
      </c>
      <c r="L25" s="5">
        <v>14</v>
      </c>
    </row>
    <row r="26" spans="1:12" x14ac:dyDescent="0.3">
      <c r="A26" s="5">
        <v>998</v>
      </c>
      <c r="B26" s="5">
        <v>14</v>
      </c>
      <c r="K26" s="5">
        <v>35</v>
      </c>
      <c r="L26" s="5">
        <v>14</v>
      </c>
    </row>
    <row r="27" spans="1:12" x14ac:dyDescent="0.3">
      <c r="A27" s="5">
        <v>998</v>
      </c>
      <c r="B27" s="5">
        <v>19</v>
      </c>
      <c r="K27" s="5">
        <v>35</v>
      </c>
      <c r="L27" s="5">
        <v>19</v>
      </c>
    </row>
    <row r="28" spans="1:12" x14ac:dyDescent="0.3">
      <c r="A28" s="5">
        <v>998</v>
      </c>
      <c r="B28" s="5">
        <v>14</v>
      </c>
      <c r="K28" s="5">
        <v>35</v>
      </c>
      <c r="L28" s="5">
        <v>14</v>
      </c>
    </row>
    <row r="29" spans="1:12" x14ac:dyDescent="0.3">
      <c r="A29" s="5">
        <v>998</v>
      </c>
      <c r="B29" s="5"/>
      <c r="K29" s="5">
        <v>35</v>
      </c>
      <c r="L29" s="5"/>
    </row>
    <row r="30" spans="1:12" x14ac:dyDescent="0.3">
      <c r="A30" s="5">
        <v>998</v>
      </c>
      <c r="B30" s="5">
        <v>14</v>
      </c>
      <c r="K30" s="5">
        <v>35</v>
      </c>
      <c r="L30" s="5">
        <v>14</v>
      </c>
    </row>
    <row r="31" spans="1:12" x14ac:dyDescent="0.3">
      <c r="A31" s="5">
        <v>998</v>
      </c>
      <c r="B31" s="5">
        <v>23</v>
      </c>
      <c r="K31" s="5">
        <v>35</v>
      </c>
      <c r="L31" s="5">
        <v>23</v>
      </c>
    </row>
    <row r="32" spans="1:12" x14ac:dyDescent="0.3">
      <c r="A32" s="5">
        <v>998</v>
      </c>
      <c r="B32" s="5"/>
      <c r="K32" s="5">
        <v>60</v>
      </c>
      <c r="L32" s="5"/>
    </row>
    <row r="33" spans="1:12" x14ac:dyDescent="0.3">
      <c r="A33" s="5">
        <v>1086</v>
      </c>
      <c r="B33" s="5"/>
      <c r="K33" s="5">
        <v>35</v>
      </c>
      <c r="L33" s="5"/>
    </row>
    <row r="34" spans="1:12" x14ac:dyDescent="0.3">
      <c r="A34" s="5">
        <v>1086</v>
      </c>
      <c r="B34" s="5"/>
      <c r="K34" s="5">
        <v>35</v>
      </c>
      <c r="L34" s="5"/>
    </row>
    <row r="35" spans="1:12" x14ac:dyDescent="0.3">
      <c r="A35" s="5">
        <v>1086</v>
      </c>
      <c r="B35" s="5"/>
      <c r="K35" s="5">
        <v>35</v>
      </c>
      <c r="L35" s="5"/>
    </row>
    <row r="36" spans="1:12" x14ac:dyDescent="0.3">
      <c r="A36" s="5">
        <v>1086</v>
      </c>
      <c r="B36" s="5"/>
      <c r="K36" s="5">
        <v>35</v>
      </c>
      <c r="L36" s="5"/>
    </row>
    <row r="37" spans="1:12" x14ac:dyDescent="0.3">
      <c r="A37" s="5">
        <v>1086</v>
      </c>
      <c r="B37" s="5"/>
      <c r="K37" s="5">
        <v>35</v>
      </c>
      <c r="L37" s="5"/>
    </row>
    <row r="38" spans="1:12" x14ac:dyDescent="0.3">
      <c r="A38" s="5">
        <v>1086</v>
      </c>
      <c r="B38" s="5"/>
      <c r="K38" s="5">
        <v>60</v>
      </c>
      <c r="L38" s="5"/>
    </row>
    <row r="39" spans="1:12" x14ac:dyDescent="0.3">
      <c r="A39" s="5">
        <v>1086</v>
      </c>
      <c r="B39" s="5"/>
      <c r="K39" s="5">
        <v>35</v>
      </c>
      <c r="L39" s="5"/>
    </row>
    <row r="40" spans="1:12" x14ac:dyDescent="0.3">
      <c r="A40" s="5">
        <v>1086</v>
      </c>
      <c r="B40" s="5"/>
      <c r="K40" s="5">
        <v>35</v>
      </c>
      <c r="L40" s="5"/>
    </row>
    <row r="41" spans="1:12" x14ac:dyDescent="0.3">
      <c r="A41" s="5">
        <v>1199</v>
      </c>
      <c r="B41" s="5"/>
      <c r="K41" s="5">
        <v>35</v>
      </c>
      <c r="L41" s="5"/>
    </row>
    <row r="42" spans="1:12" x14ac:dyDescent="0.3">
      <c r="A42" s="5">
        <v>1199</v>
      </c>
      <c r="B42" s="5">
        <v>23.84</v>
      </c>
      <c r="K42" s="5">
        <v>35</v>
      </c>
      <c r="L42" s="5">
        <v>23.84</v>
      </c>
    </row>
    <row r="43" spans="1:12" x14ac:dyDescent="0.3">
      <c r="A43" s="5">
        <v>1199</v>
      </c>
      <c r="B43" s="5">
        <v>23.84</v>
      </c>
      <c r="K43" s="5">
        <v>35</v>
      </c>
      <c r="L43" s="5">
        <v>23.84</v>
      </c>
    </row>
    <row r="44" spans="1:12" x14ac:dyDescent="0.3">
      <c r="A44" s="5">
        <v>1199</v>
      </c>
      <c r="B44" s="5">
        <v>23.84</v>
      </c>
      <c r="K44" s="5">
        <v>35</v>
      </c>
      <c r="L44" s="5">
        <v>23.84</v>
      </c>
    </row>
    <row r="45" spans="1:12" x14ac:dyDescent="0.3">
      <c r="A45" s="5">
        <v>1199</v>
      </c>
      <c r="B45" s="5">
        <v>23.84</v>
      </c>
      <c r="K45" s="5">
        <v>35</v>
      </c>
      <c r="L45" s="5">
        <v>23.84</v>
      </c>
    </row>
    <row r="46" spans="1:12" x14ac:dyDescent="0.3">
      <c r="A46" s="5">
        <v>1199</v>
      </c>
      <c r="B46" s="5">
        <v>23.84</v>
      </c>
      <c r="K46" s="5">
        <v>35</v>
      </c>
      <c r="L46" s="5">
        <v>23.84</v>
      </c>
    </row>
    <row r="47" spans="1:12" x14ac:dyDescent="0.3">
      <c r="A47" s="5">
        <v>1199</v>
      </c>
      <c r="B47" s="5">
        <v>23.84</v>
      </c>
      <c r="K47" s="5">
        <v>35</v>
      </c>
      <c r="L47" s="5">
        <v>23.84</v>
      </c>
    </row>
    <row r="48" spans="1:12" x14ac:dyDescent="0.3">
      <c r="A48" s="5">
        <v>1199</v>
      </c>
      <c r="B48" s="5">
        <v>23.84</v>
      </c>
      <c r="K48" s="5">
        <v>35</v>
      </c>
      <c r="L48" s="5">
        <v>23.84</v>
      </c>
    </row>
    <row r="49" spans="1:12" x14ac:dyDescent="0.3">
      <c r="A49" s="5">
        <v>998</v>
      </c>
      <c r="B49" s="5">
        <v>23</v>
      </c>
      <c r="K49" s="5">
        <v>35</v>
      </c>
      <c r="L49" s="5">
        <v>23</v>
      </c>
    </row>
    <row r="50" spans="1:12" x14ac:dyDescent="0.3">
      <c r="A50" s="5">
        <v>998</v>
      </c>
      <c r="B50" s="5">
        <v>23</v>
      </c>
      <c r="K50" s="5">
        <v>35</v>
      </c>
      <c r="L50" s="5">
        <v>23</v>
      </c>
    </row>
    <row r="51" spans="1:12" x14ac:dyDescent="0.3">
      <c r="A51" s="5">
        <v>998</v>
      </c>
      <c r="B51" s="5">
        <v>23</v>
      </c>
      <c r="K51" s="5">
        <v>35</v>
      </c>
      <c r="L51" s="5">
        <v>23</v>
      </c>
    </row>
    <row r="52" spans="1:12" x14ac:dyDescent="0.3">
      <c r="A52" s="5">
        <v>998</v>
      </c>
      <c r="B52" s="5">
        <v>23</v>
      </c>
      <c r="K52" s="5">
        <v>35</v>
      </c>
      <c r="L52" s="5">
        <v>23</v>
      </c>
    </row>
    <row r="53" spans="1:12" x14ac:dyDescent="0.3">
      <c r="A53" s="5">
        <v>998</v>
      </c>
      <c r="B53" s="5">
        <v>23</v>
      </c>
      <c r="K53" s="5">
        <v>35</v>
      </c>
      <c r="L53" s="5">
        <v>23</v>
      </c>
    </row>
    <row r="54" spans="1:12" x14ac:dyDescent="0.3">
      <c r="A54" s="5">
        <v>998</v>
      </c>
      <c r="B54" s="5">
        <v>23</v>
      </c>
      <c r="K54" s="5">
        <v>35</v>
      </c>
      <c r="L54" s="5">
        <v>23</v>
      </c>
    </row>
    <row r="55" spans="1:12" x14ac:dyDescent="0.3">
      <c r="A55" s="5">
        <v>998</v>
      </c>
      <c r="B55" s="5">
        <v>23</v>
      </c>
      <c r="K55" s="5">
        <v>35</v>
      </c>
      <c r="L55" s="5">
        <v>23</v>
      </c>
    </row>
    <row r="56" spans="1:12" x14ac:dyDescent="0.3">
      <c r="A56" s="5">
        <v>998</v>
      </c>
      <c r="B56" s="5">
        <v>23</v>
      </c>
      <c r="K56" s="5">
        <v>35</v>
      </c>
      <c r="L56" s="5">
        <v>23</v>
      </c>
    </row>
    <row r="57" spans="1:12" x14ac:dyDescent="0.3">
      <c r="A57" s="5">
        <v>1197</v>
      </c>
      <c r="B57" s="5">
        <v>20.89</v>
      </c>
      <c r="K57" s="5">
        <v>32</v>
      </c>
      <c r="L57" s="5">
        <v>20.89</v>
      </c>
    </row>
    <row r="58" spans="1:12" x14ac:dyDescent="0.3">
      <c r="A58" s="5">
        <v>1197</v>
      </c>
      <c r="B58" s="5">
        <v>20.89</v>
      </c>
      <c r="K58" s="5">
        <v>32</v>
      </c>
      <c r="L58" s="5">
        <v>20.89</v>
      </c>
    </row>
    <row r="59" spans="1:12" x14ac:dyDescent="0.3">
      <c r="A59" s="5">
        <v>1197</v>
      </c>
      <c r="B59" s="5">
        <v>20.89</v>
      </c>
      <c r="K59" s="5">
        <v>32</v>
      </c>
      <c r="L59" s="5">
        <v>20.89</v>
      </c>
    </row>
    <row r="60" spans="1:12" x14ac:dyDescent="0.3">
      <c r="A60" s="5">
        <v>1197</v>
      </c>
      <c r="B60" s="5">
        <v>20.89</v>
      </c>
      <c r="K60" s="5">
        <v>32</v>
      </c>
      <c r="L60" s="5">
        <v>20.89</v>
      </c>
    </row>
    <row r="61" spans="1:12" x14ac:dyDescent="0.3">
      <c r="A61" s="5">
        <v>1197</v>
      </c>
      <c r="B61" s="5">
        <v>20.89</v>
      </c>
      <c r="K61" s="5">
        <v>32</v>
      </c>
      <c r="L61" s="5">
        <v>20.89</v>
      </c>
    </row>
    <row r="62" spans="1:12" x14ac:dyDescent="0.3">
      <c r="A62" s="5">
        <v>1197</v>
      </c>
      <c r="B62" s="5">
        <v>15.1</v>
      </c>
      <c r="K62" s="5">
        <v>32</v>
      </c>
      <c r="L62" s="5">
        <v>15.1</v>
      </c>
    </row>
    <row r="63" spans="1:12" x14ac:dyDescent="0.3">
      <c r="A63" s="5">
        <v>1197</v>
      </c>
      <c r="B63" s="5">
        <v>20.89</v>
      </c>
      <c r="K63" s="5">
        <v>32</v>
      </c>
      <c r="L63" s="5">
        <v>20.89</v>
      </c>
    </row>
    <row r="64" spans="1:12" x14ac:dyDescent="0.3">
      <c r="A64" s="5">
        <v>999</v>
      </c>
      <c r="B64" s="5"/>
      <c r="K64" s="5">
        <v>40</v>
      </c>
      <c r="L64" s="5"/>
    </row>
    <row r="65" spans="1:12" x14ac:dyDescent="0.3">
      <c r="A65" s="5">
        <v>999</v>
      </c>
      <c r="B65" s="5"/>
      <c r="K65" s="5">
        <v>40</v>
      </c>
      <c r="L65" s="5"/>
    </row>
    <row r="66" spans="1:12" x14ac:dyDescent="0.3">
      <c r="A66" s="5">
        <v>999</v>
      </c>
      <c r="B66" s="5"/>
      <c r="K66" s="5">
        <v>40</v>
      </c>
      <c r="L66" s="5"/>
    </row>
    <row r="67" spans="1:12" x14ac:dyDescent="0.3">
      <c r="A67" s="5">
        <v>999</v>
      </c>
      <c r="B67" s="5"/>
      <c r="K67" s="5">
        <v>40</v>
      </c>
      <c r="L67" s="5"/>
    </row>
    <row r="68" spans="1:12" x14ac:dyDescent="0.3">
      <c r="A68" s="5">
        <v>1197</v>
      </c>
      <c r="B68" s="5">
        <v>15.1</v>
      </c>
      <c r="K68" s="5">
        <v>45</v>
      </c>
      <c r="L68" s="5">
        <v>15.1</v>
      </c>
    </row>
    <row r="69" spans="1:12" x14ac:dyDescent="0.3">
      <c r="A69" s="5">
        <v>1197</v>
      </c>
      <c r="B69" s="5">
        <v>15.1</v>
      </c>
      <c r="K69" s="5">
        <v>45</v>
      </c>
      <c r="L69" s="5">
        <v>15.1</v>
      </c>
    </row>
    <row r="70" spans="1:12" x14ac:dyDescent="0.3">
      <c r="A70" s="5">
        <v>1364</v>
      </c>
      <c r="B70" s="5">
        <v>20.3</v>
      </c>
      <c r="K70" s="5">
        <v>45</v>
      </c>
      <c r="L70" s="5">
        <v>20.3</v>
      </c>
    </row>
    <row r="71" spans="1:12" x14ac:dyDescent="0.3">
      <c r="A71" s="5">
        <v>1197</v>
      </c>
      <c r="B71" s="5">
        <v>15.1</v>
      </c>
      <c r="K71" s="5">
        <v>45</v>
      </c>
      <c r="L71" s="5">
        <v>15.1</v>
      </c>
    </row>
    <row r="72" spans="1:12" x14ac:dyDescent="0.3">
      <c r="A72" s="5">
        <v>1364</v>
      </c>
      <c r="B72" s="5">
        <v>20.3</v>
      </c>
      <c r="K72" s="5">
        <v>45</v>
      </c>
      <c r="L72" s="5">
        <v>20.3</v>
      </c>
    </row>
    <row r="73" spans="1:12" x14ac:dyDescent="0.3">
      <c r="A73" s="5">
        <v>1364</v>
      </c>
      <c r="B73" s="5">
        <v>20.3</v>
      </c>
      <c r="K73" s="5">
        <v>45</v>
      </c>
      <c r="L73" s="5">
        <v>20.3</v>
      </c>
    </row>
    <row r="74" spans="1:12" x14ac:dyDescent="0.3">
      <c r="A74" s="5">
        <v>1197</v>
      </c>
      <c r="B74" s="5">
        <v>15.1</v>
      </c>
      <c r="K74" s="5">
        <v>45</v>
      </c>
      <c r="L74" s="5">
        <v>15.1</v>
      </c>
    </row>
    <row r="75" spans="1:12" x14ac:dyDescent="0.3">
      <c r="A75" s="5">
        <v>1364</v>
      </c>
      <c r="B75" s="5">
        <v>20.3</v>
      </c>
      <c r="K75" s="5">
        <v>45</v>
      </c>
      <c r="L75" s="5">
        <v>20.3</v>
      </c>
    </row>
    <row r="76" spans="1:12" x14ac:dyDescent="0.3">
      <c r="A76" s="5">
        <v>1197</v>
      </c>
      <c r="B76" s="5">
        <v>15.1</v>
      </c>
      <c r="K76" s="5">
        <v>45</v>
      </c>
      <c r="L76" s="5">
        <v>15.1</v>
      </c>
    </row>
    <row r="77" spans="1:12" x14ac:dyDescent="0.3">
      <c r="A77" s="5">
        <v>1364</v>
      </c>
      <c r="B77" s="5">
        <v>20.3</v>
      </c>
      <c r="K77" s="5">
        <v>45</v>
      </c>
      <c r="L77" s="5">
        <v>20.3</v>
      </c>
    </row>
    <row r="78" spans="1:12" x14ac:dyDescent="0.3">
      <c r="A78" s="5">
        <v>1197</v>
      </c>
      <c r="B78" s="5">
        <v>15.1</v>
      </c>
      <c r="K78" s="5">
        <v>45</v>
      </c>
      <c r="L78" s="5">
        <v>15.1</v>
      </c>
    </row>
    <row r="79" spans="1:12" x14ac:dyDescent="0.3">
      <c r="A79" s="5">
        <v>1364</v>
      </c>
      <c r="B79" s="5">
        <v>20.3</v>
      </c>
      <c r="K79" s="5">
        <v>45</v>
      </c>
      <c r="L79" s="5">
        <v>20.3</v>
      </c>
    </row>
    <row r="80" spans="1:12" x14ac:dyDescent="0.3">
      <c r="A80" s="5">
        <v>1197</v>
      </c>
      <c r="B80" s="5">
        <v>15.1</v>
      </c>
      <c r="K80" s="5">
        <v>45</v>
      </c>
      <c r="L80" s="5">
        <v>15.1</v>
      </c>
    </row>
    <row r="81" spans="1:12" x14ac:dyDescent="0.3">
      <c r="A81" s="5">
        <v>1364</v>
      </c>
      <c r="B81" s="5">
        <v>20.3</v>
      </c>
      <c r="K81" s="5">
        <v>45</v>
      </c>
      <c r="L81" s="5">
        <v>20.3</v>
      </c>
    </row>
    <row r="82" spans="1:12" x14ac:dyDescent="0.3">
      <c r="A82" s="5">
        <v>1248</v>
      </c>
      <c r="B82" s="5">
        <v>22.95</v>
      </c>
      <c r="K82" s="5">
        <v>44</v>
      </c>
      <c r="L82" s="5">
        <v>22.95</v>
      </c>
    </row>
    <row r="83" spans="1:12" x14ac:dyDescent="0.3">
      <c r="A83" s="5">
        <v>1248</v>
      </c>
      <c r="B83" s="5">
        <v>22.95</v>
      </c>
      <c r="K83" s="5">
        <v>44</v>
      </c>
      <c r="L83" s="5">
        <v>22.95</v>
      </c>
    </row>
    <row r="84" spans="1:12" x14ac:dyDescent="0.3">
      <c r="A84" s="5">
        <v>1248</v>
      </c>
      <c r="B84" s="5">
        <v>22.95</v>
      </c>
      <c r="K84" s="5">
        <v>44</v>
      </c>
      <c r="L84" s="5">
        <v>22.95</v>
      </c>
    </row>
    <row r="85" spans="1:12" x14ac:dyDescent="0.3">
      <c r="A85" s="5">
        <v>1248</v>
      </c>
      <c r="B85" s="5">
        <v>22.95</v>
      </c>
      <c r="K85" s="5">
        <v>44</v>
      </c>
      <c r="L85" s="5">
        <v>22.95</v>
      </c>
    </row>
    <row r="86" spans="1:12" x14ac:dyDescent="0.3">
      <c r="A86" s="5">
        <v>1193</v>
      </c>
      <c r="B86" s="5">
        <v>17.57</v>
      </c>
      <c r="K86" s="5">
        <v>44</v>
      </c>
      <c r="L86" s="5">
        <v>17.57</v>
      </c>
    </row>
    <row r="87" spans="1:12" x14ac:dyDescent="0.3">
      <c r="A87" s="5">
        <v>1193</v>
      </c>
      <c r="B87" s="5">
        <v>17.57</v>
      </c>
      <c r="K87" s="5">
        <v>44</v>
      </c>
      <c r="L87" s="5">
        <v>17.57</v>
      </c>
    </row>
    <row r="88" spans="1:12" x14ac:dyDescent="0.3">
      <c r="A88" s="5">
        <v>1193</v>
      </c>
      <c r="B88" s="5">
        <v>17.57</v>
      </c>
      <c r="K88" s="5">
        <v>44</v>
      </c>
      <c r="L88" s="5">
        <v>17.57</v>
      </c>
    </row>
    <row r="89" spans="1:12" x14ac:dyDescent="0.3">
      <c r="A89" s="5">
        <v>1193</v>
      </c>
      <c r="B89" s="5">
        <v>17.57</v>
      </c>
      <c r="K89" s="5">
        <v>44</v>
      </c>
      <c r="L89" s="5">
        <v>17.57</v>
      </c>
    </row>
    <row r="90" spans="1:12" x14ac:dyDescent="0.3">
      <c r="A90" s="5">
        <v>1197</v>
      </c>
      <c r="B90" s="5"/>
      <c r="K90" s="5">
        <v>43</v>
      </c>
      <c r="L90" s="5"/>
    </row>
    <row r="91" spans="1:12" x14ac:dyDescent="0.3">
      <c r="A91" s="5">
        <v>1197</v>
      </c>
      <c r="B91" s="5"/>
      <c r="K91" s="5">
        <v>43</v>
      </c>
      <c r="L91" s="5"/>
    </row>
    <row r="92" spans="1:12" x14ac:dyDescent="0.3">
      <c r="A92" s="5">
        <v>1197</v>
      </c>
      <c r="B92" s="5"/>
      <c r="K92" s="5">
        <v>43</v>
      </c>
      <c r="L92" s="5"/>
    </row>
    <row r="93" spans="1:12" x14ac:dyDescent="0.3">
      <c r="A93" s="5">
        <v>1197</v>
      </c>
      <c r="B93" s="5"/>
      <c r="K93" s="5">
        <v>43</v>
      </c>
      <c r="L93" s="5"/>
    </row>
    <row r="94" spans="1:12" x14ac:dyDescent="0.3">
      <c r="A94" s="5">
        <v>1197</v>
      </c>
      <c r="B94" s="5"/>
      <c r="K94" s="5">
        <v>43</v>
      </c>
      <c r="L94" s="5"/>
    </row>
    <row r="95" spans="1:12" x14ac:dyDescent="0.3">
      <c r="A95" s="5">
        <v>1197</v>
      </c>
      <c r="B95" s="5"/>
      <c r="K95" s="5">
        <v>43</v>
      </c>
      <c r="L95" s="5"/>
    </row>
    <row r="96" spans="1:12" x14ac:dyDescent="0.3">
      <c r="A96" s="5">
        <v>1248</v>
      </c>
      <c r="B96" s="5">
        <v>14.6</v>
      </c>
      <c r="K96" s="5">
        <v>42</v>
      </c>
      <c r="L96" s="5">
        <v>14.6</v>
      </c>
    </row>
    <row r="97" spans="1:12" x14ac:dyDescent="0.3">
      <c r="A97" s="5">
        <v>1197</v>
      </c>
      <c r="B97" s="5">
        <v>16.3</v>
      </c>
      <c r="K97" s="5">
        <v>42</v>
      </c>
      <c r="L97" s="5">
        <v>16.3</v>
      </c>
    </row>
    <row r="98" spans="1:12" x14ac:dyDescent="0.3">
      <c r="A98" s="5">
        <v>1197</v>
      </c>
      <c r="B98" s="5"/>
      <c r="K98" s="5">
        <v>42</v>
      </c>
      <c r="L98" s="5"/>
    </row>
    <row r="99" spans="1:12" x14ac:dyDescent="0.3">
      <c r="A99" s="5">
        <v>1197</v>
      </c>
      <c r="B99" s="5">
        <v>13.3</v>
      </c>
      <c r="K99" s="5">
        <v>45</v>
      </c>
      <c r="L99" s="5">
        <v>13.3</v>
      </c>
    </row>
    <row r="100" spans="1:12" x14ac:dyDescent="0.3">
      <c r="A100" s="5">
        <v>1396</v>
      </c>
      <c r="B100" s="5">
        <v>18.399999999999999</v>
      </c>
      <c r="K100" s="5">
        <v>45</v>
      </c>
      <c r="L100" s="5">
        <v>18.399999999999999</v>
      </c>
    </row>
    <row r="101" spans="1:12" x14ac:dyDescent="0.3">
      <c r="A101" s="5">
        <v>1197</v>
      </c>
      <c r="B101" s="5">
        <v>13.3</v>
      </c>
      <c r="K101" s="5">
        <v>45</v>
      </c>
      <c r="L101" s="5">
        <v>13.3</v>
      </c>
    </row>
    <row r="102" spans="1:12" x14ac:dyDescent="0.3">
      <c r="A102" s="5">
        <v>1396</v>
      </c>
      <c r="B102" s="5">
        <v>18.399999999999999</v>
      </c>
      <c r="K102" s="5">
        <v>45</v>
      </c>
      <c r="L102" s="5">
        <v>18.399999999999999</v>
      </c>
    </row>
    <row r="103" spans="1:12" x14ac:dyDescent="0.3">
      <c r="A103" s="5">
        <v>1197</v>
      </c>
      <c r="B103" s="5">
        <v>13.3</v>
      </c>
      <c r="K103" s="5">
        <v>45</v>
      </c>
      <c r="L103" s="5">
        <v>13.3</v>
      </c>
    </row>
    <row r="104" spans="1:12" x14ac:dyDescent="0.3">
      <c r="A104" s="5">
        <v>1396</v>
      </c>
      <c r="B104" s="5">
        <v>18.399999999999999</v>
      </c>
      <c r="K104" s="5">
        <v>45</v>
      </c>
      <c r="L104" s="5">
        <v>18.399999999999999</v>
      </c>
    </row>
    <row r="105" spans="1:12" x14ac:dyDescent="0.3">
      <c r="A105" s="5">
        <v>1197</v>
      </c>
      <c r="B105" s="5">
        <v>13.3</v>
      </c>
      <c r="K105" s="5">
        <v>45</v>
      </c>
      <c r="L105" s="5">
        <v>13.3</v>
      </c>
    </row>
    <row r="106" spans="1:12" x14ac:dyDescent="0.3">
      <c r="A106" s="5">
        <v>1396</v>
      </c>
      <c r="B106" s="5">
        <v>18.399999999999999</v>
      </c>
      <c r="K106" s="5">
        <v>45</v>
      </c>
      <c r="L106" s="5">
        <v>18.399999999999999</v>
      </c>
    </row>
    <row r="107" spans="1:12" x14ac:dyDescent="0.3">
      <c r="A107" s="5">
        <v>1197</v>
      </c>
      <c r="B107" s="5">
        <v>13.3</v>
      </c>
      <c r="K107" s="5">
        <v>45</v>
      </c>
      <c r="L107" s="5">
        <v>13.3</v>
      </c>
    </row>
    <row r="108" spans="1:12" x14ac:dyDescent="0.3">
      <c r="A108" s="5">
        <v>1197</v>
      </c>
      <c r="B108" s="5">
        <v>13.3</v>
      </c>
      <c r="K108" s="5">
        <v>45</v>
      </c>
      <c r="L108" s="5">
        <v>13.3</v>
      </c>
    </row>
    <row r="109" spans="1:12" x14ac:dyDescent="0.3">
      <c r="A109" s="5">
        <v>1197</v>
      </c>
      <c r="B109" s="5">
        <v>13.3</v>
      </c>
      <c r="K109" s="5">
        <v>45</v>
      </c>
      <c r="L109" s="5">
        <v>13.3</v>
      </c>
    </row>
    <row r="110" spans="1:12" x14ac:dyDescent="0.3">
      <c r="A110" s="5">
        <v>1396</v>
      </c>
      <c r="B110" s="5">
        <v>18.399999999999999</v>
      </c>
      <c r="K110" s="5">
        <v>45</v>
      </c>
      <c r="L110" s="5">
        <v>18.399999999999999</v>
      </c>
    </row>
    <row r="111" spans="1:12" x14ac:dyDescent="0.3">
      <c r="A111" s="5">
        <v>1197</v>
      </c>
      <c r="B111" s="5"/>
      <c r="K111" s="5">
        <v>37</v>
      </c>
      <c r="L111" s="5"/>
    </row>
    <row r="112" spans="1:12" x14ac:dyDescent="0.3">
      <c r="A112" s="5">
        <v>1197</v>
      </c>
      <c r="B112" s="5"/>
      <c r="K112" s="5">
        <v>37</v>
      </c>
      <c r="L112" s="5"/>
    </row>
    <row r="113" spans="1:12" x14ac:dyDescent="0.3">
      <c r="A113" s="5">
        <v>1197</v>
      </c>
      <c r="B113" s="5"/>
      <c r="K113" s="5">
        <v>37</v>
      </c>
      <c r="L113" s="5"/>
    </row>
    <row r="114" spans="1:12" x14ac:dyDescent="0.3">
      <c r="A114" s="5">
        <v>1197</v>
      </c>
      <c r="B114" s="5"/>
      <c r="K114" s="5">
        <v>37</v>
      </c>
      <c r="L114" s="5"/>
    </row>
    <row r="115" spans="1:12" x14ac:dyDescent="0.3">
      <c r="A115" s="5">
        <v>1197</v>
      </c>
      <c r="B115" s="5"/>
      <c r="K115" s="5">
        <v>37</v>
      </c>
      <c r="L115" s="5"/>
    </row>
    <row r="116" spans="1:12" x14ac:dyDescent="0.3">
      <c r="A116" s="5">
        <v>1197</v>
      </c>
      <c r="B116" s="5"/>
      <c r="K116" s="5">
        <v>37</v>
      </c>
      <c r="L116" s="5"/>
    </row>
    <row r="117" spans="1:12" x14ac:dyDescent="0.3">
      <c r="A117" s="5">
        <v>1197</v>
      </c>
      <c r="B117" s="5"/>
      <c r="K117" s="5">
        <v>37</v>
      </c>
      <c r="L117" s="5"/>
    </row>
    <row r="118" spans="1:12" x14ac:dyDescent="0.3">
      <c r="A118" s="5">
        <v>998</v>
      </c>
      <c r="B118" s="5"/>
      <c r="K118" s="5">
        <v>37</v>
      </c>
      <c r="L118" s="5"/>
    </row>
    <row r="119" spans="1:12" x14ac:dyDescent="0.3">
      <c r="A119" s="5">
        <v>1186</v>
      </c>
      <c r="B119" s="5"/>
      <c r="K119" s="5">
        <v>37</v>
      </c>
      <c r="L119" s="5"/>
    </row>
    <row r="120" spans="1:12" x14ac:dyDescent="0.3">
      <c r="A120" s="5">
        <v>1186</v>
      </c>
      <c r="B120" s="5"/>
      <c r="K120" s="5">
        <v>37</v>
      </c>
      <c r="L120" s="5"/>
    </row>
    <row r="121" spans="1:12" x14ac:dyDescent="0.3">
      <c r="A121" s="5">
        <v>1186</v>
      </c>
      <c r="B121" s="5"/>
      <c r="K121" s="5">
        <v>37</v>
      </c>
      <c r="L121" s="5"/>
    </row>
    <row r="122" spans="1:12" x14ac:dyDescent="0.3">
      <c r="A122" s="5">
        <v>1186</v>
      </c>
      <c r="B122" s="5"/>
      <c r="K122" s="5">
        <v>37</v>
      </c>
      <c r="L122" s="5"/>
    </row>
    <row r="123" spans="1:12" x14ac:dyDescent="0.3">
      <c r="A123" s="5">
        <v>999</v>
      </c>
      <c r="B123" s="5">
        <v>14</v>
      </c>
      <c r="K123" s="5">
        <v>45</v>
      </c>
      <c r="L123" s="5">
        <v>14</v>
      </c>
    </row>
    <row r="124" spans="1:12" x14ac:dyDescent="0.3">
      <c r="A124" s="5">
        <v>999</v>
      </c>
      <c r="B124" s="5">
        <v>14</v>
      </c>
      <c r="K124" s="5">
        <v>45</v>
      </c>
      <c r="L124" s="5">
        <v>14</v>
      </c>
    </row>
    <row r="125" spans="1:12" x14ac:dyDescent="0.3">
      <c r="A125" s="5">
        <v>999</v>
      </c>
      <c r="B125" s="5">
        <v>14</v>
      </c>
      <c r="K125" s="5">
        <v>45</v>
      </c>
      <c r="L125" s="5">
        <v>14</v>
      </c>
    </row>
    <row r="126" spans="1:12" x14ac:dyDescent="0.3">
      <c r="A126" s="5">
        <v>1498</v>
      </c>
      <c r="B126" s="5">
        <v>19</v>
      </c>
      <c r="K126" s="5">
        <v>45</v>
      </c>
      <c r="L126" s="5">
        <v>19</v>
      </c>
    </row>
    <row r="127" spans="1:12" x14ac:dyDescent="0.3">
      <c r="A127" s="5">
        <v>1498</v>
      </c>
      <c r="B127" s="5">
        <v>19</v>
      </c>
      <c r="K127" s="5">
        <v>45</v>
      </c>
      <c r="L127" s="5">
        <v>19</v>
      </c>
    </row>
    <row r="128" spans="1:12" x14ac:dyDescent="0.3">
      <c r="A128" s="5">
        <v>1498</v>
      </c>
      <c r="B128" s="5">
        <v>19</v>
      </c>
      <c r="K128" s="5">
        <v>45</v>
      </c>
      <c r="L128" s="5">
        <v>19</v>
      </c>
    </row>
    <row r="129" spans="1:12" x14ac:dyDescent="0.3">
      <c r="A129" s="5">
        <v>1197</v>
      </c>
      <c r="B129" s="5">
        <v>17</v>
      </c>
      <c r="K129" s="5">
        <v>45</v>
      </c>
      <c r="L129" s="5">
        <v>17</v>
      </c>
    </row>
    <row r="130" spans="1:12" x14ac:dyDescent="0.3">
      <c r="A130" s="5">
        <v>1498</v>
      </c>
      <c r="B130" s="5">
        <v>19</v>
      </c>
      <c r="K130" s="5">
        <v>45</v>
      </c>
      <c r="L130" s="5">
        <v>19</v>
      </c>
    </row>
    <row r="131" spans="1:12" x14ac:dyDescent="0.3">
      <c r="A131" s="5">
        <v>1197</v>
      </c>
      <c r="B131" s="5">
        <v>16.3</v>
      </c>
      <c r="K131" s="5">
        <v>37</v>
      </c>
      <c r="L131" s="5">
        <v>16.3</v>
      </c>
    </row>
    <row r="132" spans="1:12" x14ac:dyDescent="0.3">
      <c r="A132" s="5">
        <v>1197</v>
      </c>
      <c r="B132" s="5">
        <v>16.3</v>
      </c>
      <c r="K132" s="5">
        <v>37</v>
      </c>
      <c r="L132" s="5">
        <v>16.3</v>
      </c>
    </row>
    <row r="133" spans="1:12" x14ac:dyDescent="0.3">
      <c r="A133" s="5">
        <v>1248</v>
      </c>
      <c r="B133" s="5">
        <v>28.4</v>
      </c>
      <c r="K133" s="5">
        <v>37</v>
      </c>
      <c r="L133" s="5">
        <v>28.4</v>
      </c>
    </row>
    <row r="134" spans="1:12" x14ac:dyDescent="0.3">
      <c r="A134" s="5">
        <v>1197</v>
      </c>
      <c r="B134" s="5">
        <v>16.3</v>
      </c>
      <c r="K134" s="5">
        <v>37</v>
      </c>
      <c r="L134" s="5">
        <v>16.3</v>
      </c>
    </row>
    <row r="135" spans="1:12" x14ac:dyDescent="0.3">
      <c r="A135" s="5">
        <v>1248</v>
      </c>
      <c r="B135" s="5">
        <v>28.4</v>
      </c>
      <c r="K135" s="5">
        <v>37</v>
      </c>
      <c r="L135" s="5">
        <v>28.4</v>
      </c>
    </row>
    <row r="136" spans="1:12" x14ac:dyDescent="0.3">
      <c r="A136" s="5">
        <v>1197</v>
      </c>
      <c r="B136" s="5">
        <v>16.3</v>
      </c>
      <c r="K136" s="5">
        <v>37</v>
      </c>
      <c r="L136" s="5">
        <v>16.3</v>
      </c>
    </row>
    <row r="137" spans="1:12" x14ac:dyDescent="0.3">
      <c r="A137" s="5">
        <v>1248</v>
      </c>
      <c r="B137" s="5">
        <v>28.4</v>
      </c>
      <c r="K137" s="5">
        <v>37</v>
      </c>
      <c r="L137" s="5">
        <v>28.4</v>
      </c>
    </row>
    <row r="138" spans="1:12" x14ac:dyDescent="0.3">
      <c r="A138" s="5">
        <v>1248</v>
      </c>
      <c r="B138" s="5">
        <v>28.4</v>
      </c>
      <c r="K138" s="5">
        <v>37</v>
      </c>
      <c r="L138" s="5">
        <v>28.4</v>
      </c>
    </row>
    <row r="139" spans="1:12" x14ac:dyDescent="0.3">
      <c r="A139" s="5">
        <v>1197</v>
      </c>
      <c r="B139" s="5">
        <v>16.3</v>
      </c>
      <c r="K139" s="5">
        <v>37</v>
      </c>
      <c r="L139" s="5">
        <v>16.3</v>
      </c>
    </row>
    <row r="140" spans="1:12" x14ac:dyDescent="0.3">
      <c r="A140" s="5">
        <v>1197</v>
      </c>
      <c r="B140" s="5">
        <v>16.3</v>
      </c>
      <c r="K140" s="5">
        <v>37</v>
      </c>
      <c r="L140" s="5">
        <v>16.3</v>
      </c>
    </row>
    <row r="141" spans="1:12" x14ac:dyDescent="0.3">
      <c r="A141" s="5">
        <v>1197</v>
      </c>
      <c r="B141" s="5">
        <v>16.3</v>
      </c>
      <c r="K141" s="5">
        <v>37</v>
      </c>
      <c r="L141" s="5">
        <v>16.3</v>
      </c>
    </row>
    <row r="142" spans="1:12" x14ac:dyDescent="0.3">
      <c r="A142" s="5">
        <v>1248</v>
      </c>
      <c r="B142" s="5">
        <v>28.4</v>
      </c>
      <c r="K142" s="5">
        <v>37</v>
      </c>
      <c r="L142" s="5">
        <v>28.4</v>
      </c>
    </row>
    <row r="143" spans="1:12" x14ac:dyDescent="0.3">
      <c r="A143" s="5">
        <v>1248</v>
      </c>
      <c r="B143" s="5">
        <v>28.4</v>
      </c>
      <c r="K143" s="5">
        <v>37</v>
      </c>
      <c r="L143" s="5">
        <v>28.4</v>
      </c>
    </row>
    <row r="144" spans="1:12" x14ac:dyDescent="0.3">
      <c r="A144" s="5">
        <v>1248</v>
      </c>
      <c r="B144" s="5">
        <v>28.4</v>
      </c>
      <c r="K144" s="5">
        <v>37</v>
      </c>
      <c r="L144" s="5">
        <v>28.4</v>
      </c>
    </row>
    <row r="145" spans="1:12" x14ac:dyDescent="0.3">
      <c r="A145" s="5">
        <v>1498</v>
      </c>
      <c r="B145" s="5"/>
      <c r="K145" s="5">
        <v>40</v>
      </c>
      <c r="L145" s="5"/>
    </row>
    <row r="146" spans="1:12" x14ac:dyDescent="0.3">
      <c r="A146" s="5">
        <v>1498</v>
      </c>
      <c r="B146" s="5"/>
      <c r="K146" s="5">
        <v>40</v>
      </c>
      <c r="L146" s="5"/>
    </row>
    <row r="147" spans="1:12" x14ac:dyDescent="0.3">
      <c r="A147" s="5">
        <v>1498</v>
      </c>
      <c r="B147" s="5"/>
      <c r="K147" s="5">
        <v>40</v>
      </c>
      <c r="L147" s="5"/>
    </row>
    <row r="148" spans="1:12" x14ac:dyDescent="0.3">
      <c r="A148" s="5">
        <v>1194</v>
      </c>
      <c r="B148" s="5"/>
      <c r="K148" s="5">
        <v>42</v>
      </c>
      <c r="L148" s="5"/>
    </row>
    <row r="149" spans="1:12" x14ac:dyDescent="0.3">
      <c r="A149" s="5">
        <v>1194</v>
      </c>
      <c r="B149" s="5"/>
      <c r="K149" s="5">
        <v>42</v>
      </c>
      <c r="L149" s="5"/>
    </row>
    <row r="150" spans="1:12" x14ac:dyDescent="0.3">
      <c r="A150" s="5">
        <v>1194</v>
      </c>
      <c r="B150" s="5"/>
      <c r="K150" s="5">
        <v>42</v>
      </c>
      <c r="L150" s="5"/>
    </row>
    <row r="151" spans="1:12" x14ac:dyDescent="0.3">
      <c r="A151" s="5">
        <v>1194</v>
      </c>
      <c r="B151" s="5"/>
      <c r="K151" s="5">
        <v>42</v>
      </c>
      <c r="L151" s="5"/>
    </row>
    <row r="152" spans="1:12" x14ac:dyDescent="0.3">
      <c r="A152" s="5">
        <v>1498</v>
      </c>
      <c r="B152" s="5"/>
      <c r="K152" s="5">
        <v>42</v>
      </c>
      <c r="L152" s="5"/>
    </row>
    <row r="153" spans="1:12" x14ac:dyDescent="0.3">
      <c r="A153" s="5">
        <v>1498</v>
      </c>
      <c r="B153" s="5">
        <v>15.3</v>
      </c>
      <c r="K153" s="5">
        <v>45</v>
      </c>
      <c r="L153" s="5">
        <v>15.3</v>
      </c>
    </row>
    <row r="154" spans="1:12" x14ac:dyDescent="0.3">
      <c r="A154" s="5">
        <v>1498</v>
      </c>
      <c r="B154" s="5">
        <v>15.3</v>
      </c>
      <c r="K154" s="5">
        <v>45</v>
      </c>
      <c r="L154" s="5">
        <v>15.3</v>
      </c>
    </row>
    <row r="155" spans="1:12" x14ac:dyDescent="0.3">
      <c r="A155" s="5">
        <v>1498</v>
      </c>
      <c r="B155" s="5">
        <v>15.3</v>
      </c>
      <c r="K155" s="5">
        <v>45</v>
      </c>
      <c r="L155" s="5">
        <v>15.3</v>
      </c>
    </row>
    <row r="156" spans="1:12" x14ac:dyDescent="0.3">
      <c r="A156" s="5">
        <v>1498</v>
      </c>
      <c r="B156" s="5">
        <v>15.3</v>
      </c>
      <c r="K156" s="5">
        <v>45</v>
      </c>
      <c r="L156" s="5">
        <v>15.3</v>
      </c>
    </row>
    <row r="157" spans="1:12" x14ac:dyDescent="0.3">
      <c r="A157" s="5">
        <v>999</v>
      </c>
      <c r="B157" s="5"/>
      <c r="K157" s="5">
        <v>45</v>
      </c>
      <c r="L157" s="5"/>
    </row>
    <row r="158" spans="1:12" x14ac:dyDescent="0.3">
      <c r="A158" s="5">
        <v>999</v>
      </c>
      <c r="B158" s="5"/>
      <c r="K158" s="5">
        <v>45</v>
      </c>
      <c r="L158" s="5"/>
    </row>
    <row r="159" spans="1:12" x14ac:dyDescent="0.3">
      <c r="A159" s="5">
        <v>999</v>
      </c>
      <c r="B159" s="5"/>
      <c r="K159" s="5">
        <v>45</v>
      </c>
      <c r="L159" s="5"/>
    </row>
    <row r="160" spans="1:12" x14ac:dyDescent="0.3">
      <c r="A160" s="5">
        <v>1498</v>
      </c>
      <c r="B160" s="5">
        <v>15.3</v>
      </c>
      <c r="K160" s="5">
        <v>45</v>
      </c>
      <c r="L160" s="5">
        <v>15.3</v>
      </c>
    </row>
    <row r="161" spans="1:12" x14ac:dyDescent="0.3">
      <c r="A161" s="5">
        <v>1194</v>
      </c>
      <c r="B161" s="5"/>
      <c r="K161" s="5">
        <v>42</v>
      </c>
      <c r="L161" s="5"/>
    </row>
    <row r="162" spans="1:12" x14ac:dyDescent="0.3">
      <c r="A162" s="5">
        <v>1194</v>
      </c>
      <c r="B162" s="5"/>
      <c r="K162" s="5">
        <v>42</v>
      </c>
      <c r="L162" s="5"/>
    </row>
    <row r="163" spans="1:12" x14ac:dyDescent="0.3">
      <c r="A163" s="5">
        <v>1194</v>
      </c>
      <c r="B163" s="5"/>
      <c r="K163" s="5">
        <v>42</v>
      </c>
      <c r="L163" s="5"/>
    </row>
    <row r="164" spans="1:12" x14ac:dyDescent="0.3">
      <c r="A164" s="5">
        <v>1498</v>
      </c>
      <c r="B164" s="5"/>
      <c r="K164" s="5">
        <v>40</v>
      </c>
      <c r="L164" s="5"/>
    </row>
    <row r="165" spans="1:12" x14ac:dyDescent="0.3">
      <c r="A165" s="5">
        <v>1498</v>
      </c>
      <c r="B165" s="5"/>
      <c r="K165" s="5">
        <v>40</v>
      </c>
      <c r="L165" s="5"/>
    </row>
    <row r="166" spans="1:12" x14ac:dyDescent="0.3">
      <c r="A166" s="5">
        <v>1498</v>
      </c>
      <c r="B166" s="5"/>
      <c r="K166" s="5">
        <v>40</v>
      </c>
      <c r="L166" s="5"/>
    </row>
    <row r="167" spans="1:12" x14ac:dyDescent="0.3">
      <c r="A167" s="5">
        <v>1498</v>
      </c>
      <c r="B167" s="5"/>
      <c r="K167" s="5">
        <v>40</v>
      </c>
      <c r="L167" s="5"/>
    </row>
    <row r="168" spans="1:12" x14ac:dyDescent="0.3">
      <c r="A168" s="5">
        <v>1498</v>
      </c>
      <c r="B168" s="5"/>
      <c r="K168" s="5">
        <v>40</v>
      </c>
      <c r="L168" s="5"/>
    </row>
    <row r="169" spans="1:12" x14ac:dyDescent="0.3">
      <c r="A169" s="5">
        <v>1194</v>
      </c>
      <c r="B169" s="5"/>
      <c r="K169" s="5">
        <v>42</v>
      </c>
      <c r="L169" s="5"/>
    </row>
    <row r="170" spans="1:12" x14ac:dyDescent="0.3">
      <c r="A170" s="5">
        <v>1194</v>
      </c>
      <c r="B170" s="5"/>
      <c r="K170" s="5">
        <v>42</v>
      </c>
      <c r="L170" s="5"/>
    </row>
    <row r="171" spans="1:12" x14ac:dyDescent="0.3">
      <c r="A171" s="5">
        <v>1194</v>
      </c>
      <c r="B171" s="5"/>
      <c r="K171" s="5">
        <v>42</v>
      </c>
      <c r="L171" s="5"/>
    </row>
    <row r="172" spans="1:12" x14ac:dyDescent="0.3">
      <c r="A172" s="5">
        <v>1194</v>
      </c>
      <c r="B172" s="5"/>
      <c r="K172" s="5">
        <v>42</v>
      </c>
      <c r="L172" s="5"/>
    </row>
    <row r="173" spans="1:12" x14ac:dyDescent="0.3">
      <c r="A173" s="5">
        <v>1498</v>
      </c>
      <c r="B173" s="5"/>
      <c r="K173" s="5">
        <v>40</v>
      </c>
      <c r="L173" s="5"/>
    </row>
    <row r="174" spans="1:12" x14ac:dyDescent="0.3">
      <c r="A174" s="5">
        <v>1496</v>
      </c>
      <c r="B174" s="5">
        <v>13.6</v>
      </c>
      <c r="K174" s="5">
        <v>45</v>
      </c>
      <c r="L174" s="5">
        <v>13.6</v>
      </c>
    </row>
    <row r="175" spans="1:12" x14ac:dyDescent="0.3">
      <c r="A175" s="5">
        <v>1496</v>
      </c>
      <c r="B175" s="5">
        <v>13.6</v>
      </c>
      <c r="K175" s="5">
        <v>45</v>
      </c>
      <c r="L175" s="5">
        <v>13.6</v>
      </c>
    </row>
    <row r="176" spans="1:12" x14ac:dyDescent="0.3">
      <c r="A176" s="5">
        <v>1364</v>
      </c>
      <c r="B176" s="5">
        <v>20.32</v>
      </c>
      <c r="K176" s="5">
        <v>45</v>
      </c>
      <c r="L176" s="5">
        <v>20.32</v>
      </c>
    </row>
    <row r="177" spans="1:12" x14ac:dyDescent="0.3">
      <c r="A177" s="5">
        <v>1364</v>
      </c>
      <c r="B177" s="5">
        <v>20.3</v>
      </c>
      <c r="K177" s="5">
        <v>45</v>
      </c>
      <c r="L177" s="5">
        <v>20.3</v>
      </c>
    </row>
    <row r="178" spans="1:12" x14ac:dyDescent="0.3">
      <c r="A178" s="5">
        <v>1364</v>
      </c>
      <c r="B178" s="5">
        <v>20.32</v>
      </c>
      <c r="K178" s="5">
        <v>45</v>
      </c>
      <c r="L178" s="5">
        <v>20.32</v>
      </c>
    </row>
    <row r="179" spans="1:12" x14ac:dyDescent="0.3">
      <c r="A179" s="5">
        <v>1496</v>
      </c>
      <c r="B179" s="5">
        <v>13.6</v>
      </c>
      <c r="K179" s="5">
        <v>45</v>
      </c>
      <c r="L179" s="5">
        <v>13.6</v>
      </c>
    </row>
    <row r="180" spans="1:12" x14ac:dyDescent="0.3">
      <c r="A180" s="5">
        <v>1496</v>
      </c>
      <c r="B180" s="5">
        <v>13.6</v>
      </c>
      <c r="K180" s="5">
        <v>45</v>
      </c>
      <c r="L180" s="5">
        <v>13.6</v>
      </c>
    </row>
    <row r="181" spans="1:12" x14ac:dyDescent="0.3">
      <c r="A181" s="5">
        <v>1364</v>
      </c>
      <c r="B181" s="5">
        <v>20.3</v>
      </c>
      <c r="K181" s="5">
        <v>45</v>
      </c>
      <c r="L181" s="5">
        <v>20.3</v>
      </c>
    </row>
    <row r="182" spans="1:12" x14ac:dyDescent="0.3">
      <c r="A182" s="5">
        <v>1364</v>
      </c>
      <c r="B182" s="5">
        <v>20.32</v>
      </c>
      <c r="K182" s="5">
        <v>45</v>
      </c>
      <c r="L182" s="5">
        <v>20.32</v>
      </c>
    </row>
    <row r="183" spans="1:12" x14ac:dyDescent="0.3">
      <c r="A183" s="5">
        <v>1496</v>
      </c>
      <c r="B183" s="5">
        <v>13.6</v>
      </c>
      <c r="K183" s="5">
        <v>45</v>
      </c>
      <c r="L183" s="5">
        <v>13.6</v>
      </c>
    </row>
    <row r="184" spans="1:12" x14ac:dyDescent="0.3">
      <c r="A184" s="5">
        <v>1496</v>
      </c>
      <c r="B184" s="5">
        <v>15</v>
      </c>
      <c r="K184" s="5">
        <v>45</v>
      </c>
      <c r="L184" s="5">
        <v>15</v>
      </c>
    </row>
    <row r="185" spans="1:12" x14ac:dyDescent="0.3">
      <c r="A185" s="5">
        <v>1197</v>
      </c>
      <c r="B185" s="5">
        <v>16.78</v>
      </c>
      <c r="K185" s="5">
        <v>45</v>
      </c>
      <c r="L185" s="5">
        <v>16.78</v>
      </c>
    </row>
    <row r="186" spans="1:12" x14ac:dyDescent="0.3">
      <c r="A186" s="5">
        <v>1364</v>
      </c>
      <c r="B186" s="5">
        <v>18.100000000000001</v>
      </c>
      <c r="K186" s="5">
        <v>45</v>
      </c>
      <c r="L186" s="5">
        <v>18.100000000000001</v>
      </c>
    </row>
    <row r="187" spans="1:12" x14ac:dyDescent="0.3">
      <c r="A187" s="5">
        <v>1364</v>
      </c>
      <c r="B187" s="5">
        <v>18.100000000000001</v>
      </c>
      <c r="K187" s="5">
        <v>45</v>
      </c>
      <c r="L187" s="5">
        <v>18.100000000000001</v>
      </c>
    </row>
    <row r="188" spans="1:12" x14ac:dyDescent="0.3">
      <c r="A188" s="5">
        <v>1197</v>
      </c>
      <c r="B188" s="5">
        <v>16.78</v>
      </c>
      <c r="K188" s="5">
        <v>45</v>
      </c>
      <c r="L188" s="5">
        <v>16.78</v>
      </c>
    </row>
    <row r="189" spans="1:12" x14ac:dyDescent="0.3">
      <c r="A189" s="5">
        <v>1364</v>
      </c>
      <c r="B189" s="5">
        <v>18.100000000000001</v>
      </c>
      <c r="K189" s="5">
        <v>45</v>
      </c>
      <c r="L189" s="5">
        <v>18.100000000000001</v>
      </c>
    </row>
    <row r="190" spans="1:12" x14ac:dyDescent="0.3">
      <c r="A190" s="5">
        <v>1461</v>
      </c>
      <c r="B190" s="5">
        <v>18</v>
      </c>
      <c r="K190" s="5">
        <v>50</v>
      </c>
      <c r="L190" s="5">
        <v>18</v>
      </c>
    </row>
    <row r="191" spans="1:12" x14ac:dyDescent="0.3">
      <c r="A191" s="5">
        <v>1461</v>
      </c>
      <c r="B191" s="5">
        <v>18</v>
      </c>
      <c r="K191" s="5">
        <v>50</v>
      </c>
      <c r="L191" s="5">
        <v>18</v>
      </c>
    </row>
    <row r="192" spans="1:12" x14ac:dyDescent="0.3">
      <c r="A192" s="5">
        <v>1461</v>
      </c>
      <c r="B192" s="5">
        <v>18</v>
      </c>
      <c r="K192" s="5">
        <v>50</v>
      </c>
      <c r="L192" s="5">
        <v>18</v>
      </c>
    </row>
    <row r="193" spans="1:12" x14ac:dyDescent="0.3">
      <c r="A193" s="5">
        <v>1197</v>
      </c>
      <c r="B193" s="5"/>
      <c r="K193" s="5">
        <v>37</v>
      </c>
      <c r="L193" s="5"/>
    </row>
    <row r="194" spans="1:12" x14ac:dyDescent="0.3">
      <c r="A194" s="5">
        <v>1197</v>
      </c>
      <c r="B194" s="5"/>
      <c r="K194" s="5">
        <v>37</v>
      </c>
      <c r="L194" s="5"/>
    </row>
    <row r="195" spans="1:12" x14ac:dyDescent="0.3">
      <c r="A195" s="5">
        <v>1197</v>
      </c>
      <c r="B195" s="5"/>
      <c r="K195" s="5">
        <v>37</v>
      </c>
      <c r="L195" s="5"/>
    </row>
    <row r="196" spans="1:12" x14ac:dyDescent="0.3">
      <c r="A196" s="5">
        <v>1197</v>
      </c>
      <c r="B196" s="5"/>
      <c r="K196" s="5">
        <v>37</v>
      </c>
      <c r="L196" s="5"/>
    </row>
    <row r="197" spans="1:12" x14ac:dyDescent="0.3">
      <c r="A197" s="5">
        <v>1197</v>
      </c>
      <c r="B197" s="5"/>
      <c r="K197" s="5">
        <v>37</v>
      </c>
      <c r="L197" s="5"/>
    </row>
    <row r="198" spans="1:12" x14ac:dyDescent="0.3">
      <c r="A198" s="5">
        <v>2157</v>
      </c>
      <c r="B198" s="5"/>
      <c r="K198" s="5">
        <v>70</v>
      </c>
      <c r="L198" s="5"/>
    </row>
    <row r="199" spans="1:12" x14ac:dyDescent="0.3">
      <c r="A199" s="5">
        <v>2157</v>
      </c>
      <c r="B199" s="5"/>
      <c r="K199" s="5">
        <v>70</v>
      </c>
      <c r="L199" s="5"/>
    </row>
    <row r="200" spans="1:12" x14ac:dyDescent="0.3">
      <c r="A200" s="5">
        <v>1968</v>
      </c>
      <c r="B200" s="5"/>
      <c r="K200" s="5">
        <v>71</v>
      </c>
      <c r="L200" s="5"/>
    </row>
    <row r="201" spans="1:12" x14ac:dyDescent="0.3">
      <c r="A201" s="5">
        <v>1968</v>
      </c>
      <c r="B201" s="5"/>
      <c r="K201" s="5">
        <v>71</v>
      </c>
      <c r="L201" s="5"/>
    </row>
    <row r="202" spans="1:12" x14ac:dyDescent="0.3">
      <c r="A202" s="5">
        <v>1798</v>
      </c>
      <c r="B202" s="5">
        <v>11.3</v>
      </c>
      <c r="K202" s="5">
        <v>66</v>
      </c>
      <c r="L202" s="5">
        <v>11.3</v>
      </c>
    </row>
    <row r="203" spans="1:12" x14ac:dyDescent="0.3">
      <c r="A203" s="5">
        <v>1968</v>
      </c>
      <c r="B203" s="5">
        <v>15.1</v>
      </c>
      <c r="K203" s="5">
        <v>66</v>
      </c>
      <c r="L203" s="5">
        <v>15.1</v>
      </c>
    </row>
    <row r="204" spans="1:12" x14ac:dyDescent="0.3">
      <c r="A204" s="5">
        <v>1968</v>
      </c>
      <c r="B204" s="5">
        <v>15.1</v>
      </c>
      <c r="K204" s="5">
        <v>66</v>
      </c>
      <c r="L204" s="5">
        <v>15.1</v>
      </c>
    </row>
    <row r="205" spans="1:12" x14ac:dyDescent="0.3">
      <c r="A205" s="5">
        <v>1968</v>
      </c>
      <c r="B205" s="5">
        <v>15.1</v>
      </c>
      <c r="K205" s="5">
        <v>66</v>
      </c>
      <c r="L205" s="5">
        <v>15.1</v>
      </c>
    </row>
    <row r="206" spans="1:12" x14ac:dyDescent="0.3">
      <c r="A206" s="5">
        <v>1968</v>
      </c>
      <c r="B206" s="5">
        <v>15.1</v>
      </c>
      <c r="K206" s="5">
        <v>66</v>
      </c>
      <c r="L206" s="5">
        <v>15.1</v>
      </c>
    </row>
    <row r="207" spans="1:12" x14ac:dyDescent="0.3">
      <c r="A207" s="5">
        <v>1995</v>
      </c>
      <c r="B207" s="5">
        <v>16</v>
      </c>
      <c r="K207" s="5">
        <v>67</v>
      </c>
      <c r="L207" s="5">
        <v>16</v>
      </c>
    </row>
    <row r="208" spans="1:12" x14ac:dyDescent="0.3">
      <c r="A208" s="5">
        <v>1998</v>
      </c>
      <c r="B208" s="5">
        <v>16</v>
      </c>
      <c r="K208" s="5">
        <v>67</v>
      </c>
      <c r="L208" s="5">
        <v>16</v>
      </c>
    </row>
    <row r="209" spans="1:12" x14ac:dyDescent="0.3">
      <c r="A209" s="5">
        <v>1995</v>
      </c>
      <c r="B209" s="5">
        <v>16</v>
      </c>
      <c r="K209" s="5">
        <v>67</v>
      </c>
      <c r="L209" s="5">
        <v>16</v>
      </c>
    </row>
    <row r="210" spans="1:12" x14ac:dyDescent="0.3">
      <c r="A210" s="5">
        <v>2993</v>
      </c>
      <c r="B210" s="5"/>
      <c r="K210" s="5"/>
      <c r="L210" s="5"/>
    </row>
    <row r="211" spans="1:12" x14ac:dyDescent="0.3">
      <c r="A211" s="5">
        <v>2993</v>
      </c>
      <c r="B211" s="5"/>
      <c r="K211" s="5"/>
      <c r="L211" s="5"/>
    </row>
    <row r="212" spans="1:12" x14ac:dyDescent="0.3">
      <c r="A212" s="5">
        <v>2998</v>
      </c>
      <c r="B212" s="5"/>
      <c r="K212" s="5"/>
      <c r="L212" s="5"/>
    </row>
    <row r="213" spans="1:12" x14ac:dyDescent="0.3">
      <c r="A213" s="5">
        <v>4951</v>
      </c>
      <c r="B213" s="5">
        <v>10</v>
      </c>
      <c r="K213" s="5">
        <v>60.9</v>
      </c>
      <c r="L213" s="5">
        <v>10</v>
      </c>
    </row>
    <row r="214" spans="1:12" x14ac:dyDescent="0.3">
      <c r="A214" s="5">
        <v>2979</v>
      </c>
      <c r="B214" s="5">
        <v>12.5</v>
      </c>
      <c r="K214" s="5">
        <v>52</v>
      </c>
      <c r="L214" s="5">
        <v>12.5</v>
      </c>
    </row>
    <row r="215" spans="1:12" x14ac:dyDescent="0.3">
      <c r="A215" s="5">
        <v>2982</v>
      </c>
      <c r="B215" s="5">
        <v>7</v>
      </c>
      <c r="K215" s="5">
        <v>87</v>
      </c>
      <c r="L215" s="5">
        <v>7</v>
      </c>
    </row>
    <row r="216" spans="1:12" x14ac:dyDescent="0.3">
      <c r="A216" s="5">
        <v>2993</v>
      </c>
      <c r="B216" s="5">
        <v>13.5</v>
      </c>
      <c r="K216" s="5">
        <v>78</v>
      </c>
      <c r="L216" s="5">
        <v>13.5</v>
      </c>
    </row>
    <row r="217" spans="1:12" x14ac:dyDescent="0.3">
      <c r="A217" s="5">
        <v>2993</v>
      </c>
      <c r="B217" s="5">
        <v>13.5</v>
      </c>
      <c r="K217" s="5">
        <v>78</v>
      </c>
      <c r="L217" s="5">
        <v>13.5</v>
      </c>
    </row>
    <row r="218" spans="1:12" x14ac:dyDescent="0.3">
      <c r="A218" s="5">
        <v>2993</v>
      </c>
      <c r="B218" s="5">
        <v>13.5</v>
      </c>
      <c r="K218" s="5">
        <v>78</v>
      </c>
      <c r="L218" s="5">
        <v>13.5</v>
      </c>
    </row>
    <row r="219" spans="1:12" x14ac:dyDescent="0.3">
      <c r="A219" s="5">
        <v>2998</v>
      </c>
      <c r="B219" s="5"/>
      <c r="K219" s="5">
        <v>78</v>
      </c>
      <c r="L219" s="5"/>
    </row>
    <row r="220" spans="1:12" x14ac:dyDescent="0.3">
      <c r="A220" s="5">
        <v>2998</v>
      </c>
      <c r="B220" s="5"/>
      <c r="K220" s="5">
        <v>46</v>
      </c>
      <c r="L220" s="5"/>
    </row>
    <row r="221" spans="1:12" x14ac:dyDescent="0.3">
      <c r="A221" s="5">
        <v>6592</v>
      </c>
      <c r="B221" s="5"/>
      <c r="K221" s="5">
        <v>78</v>
      </c>
      <c r="L221" s="5"/>
    </row>
    <row r="222" spans="1:12" x14ac:dyDescent="0.3">
      <c r="A222" s="5">
        <v>796</v>
      </c>
      <c r="B222" s="5"/>
      <c r="K222" s="5">
        <v>35</v>
      </c>
      <c r="L222" s="5"/>
    </row>
    <row r="223" spans="1:12" x14ac:dyDescent="0.3">
      <c r="A223" s="5">
        <v>796</v>
      </c>
      <c r="B223" s="5"/>
      <c r="K223" s="5">
        <v>35</v>
      </c>
      <c r="L223" s="5"/>
    </row>
    <row r="224" spans="1:12" x14ac:dyDescent="0.3">
      <c r="A224" s="5">
        <v>796</v>
      </c>
      <c r="B224" s="5"/>
      <c r="K224" s="5">
        <v>35</v>
      </c>
      <c r="L224" s="5"/>
    </row>
    <row r="225" spans="1:12" x14ac:dyDescent="0.3">
      <c r="A225" s="5">
        <v>796</v>
      </c>
      <c r="B225" s="5"/>
      <c r="K225" s="5">
        <v>35</v>
      </c>
      <c r="L225" s="5"/>
    </row>
    <row r="226" spans="1:12" x14ac:dyDescent="0.3">
      <c r="A226" s="5">
        <v>796</v>
      </c>
      <c r="B226" s="5"/>
      <c r="K226" s="5">
        <v>35</v>
      </c>
      <c r="L226" s="5"/>
    </row>
    <row r="227" spans="1:12" x14ac:dyDescent="0.3">
      <c r="A227" s="5">
        <v>796</v>
      </c>
      <c r="B227" s="5"/>
      <c r="K227" s="5">
        <v>35</v>
      </c>
      <c r="L227" s="5"/>
    </row>
    <row r="228" spans="1:12" x14ac:dyDescent="0.3">
      <c r="A228" s="5">
        <v>796</v>
      </c>
      <c r="B228" s="5"/>
      <c r="K228" s="5">
        <v>35</v>
      </c>
      <c r="L228" s="5"/>
    </row>
    <row r="229" spans="1:12" x14ac:dyDescent="0.3">
      <c r="A229" s="5">
        <v>796</v>
      </c>
      <c r="B229" s="5"/>
      <c r="K229" s="5">
        <v>35</v>
      </c>
      <c r="L229" s="5"/>
    </row>
    <row r="230" spans="1:12" x14ac:dyDescent="0.3">
      <c r="A230" s="5">
        <v>998</v>
      </c>
      <c r="B230" s="5"/>
      <c r="K230" s="5">
        <v>27</v>
      </c>
      <c r="L230" s="5"/>
    </row>
    <row r="231" spans="1:12" x14ac:dyDescent="0.3">
      <c r="A231" s="5">
        <v>998</v>
      </c>
      <c r="B231" s="5"/>
      <c r="K231" s="5">
        <v>27</v>
      </c>
      <c r="L231" s="5"/>
    </row>
    <row r="232" spans="1:12" x14ac:dyDescent="0.3">
      <c r="A232" s="5">
        <v>998</v>
      </c>
      <c r="B232" s="5"/>
      <c r="K232" s="5">
        <v>27</v>
      </c>
      <c r="L232" s="5"/>
    </row>
    <row r="233" spans="1:12" x14ac:dyDescent="0.3">
      <c r="A233" s="5">
        <v>998</v>
      </c>
      <c r="B233" s="5"/>
      <c r="K233" s="5">
        <v>27</v>
      </c>
      <c r="L233" s="5"/>
    </row>
    <row r="234" spans="1:12" x14ac:dyDescent="0.3">
      <c r="A234" s="5">
        <v>998</v>
      </c>
      <c r="B234" s="5"/>
      <c r="K234" s="5">
        <v>27</v>
      </c>
      <c r="L234" s="5"/>
    </row>
    <row r="235" spans="1:12" x14ac:dyDescent="0.3">
      <c r="A235" s="5">
        <v>998</v>
      </c>
      <c r="B235" s="5"/>
      <c r="K235" s="5">
        <v>27</v>
      </c>
      <c r="L235" s="5"/>
    </row>
    <row r="236" spans="1:12" x14ac:dyDescent="0.3">
      <c r="A236" s="5">
        <v>998</v>
      </c>
      <c r="B236" s="5"/>
      <c r="K236" s="5">
        <v>27</v>
      </c>
      <c r="L236" s="5"/>
    </row>
    <row r="237" spans="1:12" x14ac:dyDescent="0.3">
      <c r="A237" s="5">
        <v>998</v>
      </c>
      <c r="B237" s="5"/>
      <c r="K237" s="5">
        <v>27</v>
      </c>
      <c r="L237" s="5"/>
    </row>
    <row r="238" spans="1:12" x14ac:dyDescent="0.3">
      <c r="A238" s="5">
        <v>998</v>
      </c>
      <c r="B238" s="5"/>
      <c r="K238" s="5">
        <v>27</v>
      </c>
      <c r="L238" s="5"/>
    </row>
    <row r="239" spans="1:12" x14ac:dyDescent="0.3">
      <c r="A239" s="5">
        <v>998</v>
      </c>
      <c r="B239" s="5"/>
      <c r="K239" s="5">
        <v>27</v>
      </c>
      <c r="L239" s="5"/>
    </row>
    <row r="240" spans="1:12" x14ac:dyDescent="0.3">
      <c r="A240" s="5">
        <v>998</v>
      </c>
      <c r="B240" s="5">
        <v>23</v>
      </c>
      <c r="K240" s="5">
        <v>35</v>
      </c>
      <c r="L240" s="5">
        <v>23</v>
      </c>
    </row>
    <row r="241" spans="1:12" x14ac:dyDescent="0.3">
      <c r="A241" s="5">
        <v>998</v>
      </c>
      <c r="B241" s="5">
        <v>23</v>
      </c>
      <c r="K241" s="5">
        <v>35</v>
      </c>
      <c r="L241" s="5">
        <v>23</v>
      </c>
    </row>
    <row r="242" spans="1:12" x14ac:dyDescent="0.3">
      <c r="A242" s="5">
        <v>998</v>
      </c>
      <c r="B242" s="5">
        <v>23</v>
      </c>
      <c r="K242" s="5">
        <v>35</v>
      </c>
      <c r="L242" s="5">
        <v>23</v>
      </c>
    </row>
    <row r="243" spans="1:12" x14ac:dyDescent="0.3">
      <c r="A243" s="5">
        <v>998</v>
      </c>
      <c r="B243" s="5">
        <v>23</v>
      </c>
      <c r="K243" s="5">
        <v>35</v>
      </c>
      <c r="L243" s="5">
        <v>23</v>
      </c>
    </row>
    <row r="244" spans="1:12" x14ac:dyDescent="0.3">
      <c r="A244" s="5">
        <v>998</v>
      </c>
      <c r="B244" s="5">
        <v>23</v>
      </c>
      <c r="K244" s="5">
        <v>35</v>
      </c>
      <c r="L244" s="5">
        <v>23</v>
      </c>
    </row>
    <row r="245" spans="1:12" x14ac:dyDescent="0.3">
      <c r="A245" s="5">
        <v>998</v>
      </c>
      <c r="B245" s="5"/>
      <c r="K245" s="5">
        <v>35</v>
      </c>
      <c r="L245" s="5"/>
    </row>
    <row r="246" spans="1:12" x14ac:dyDescent="0.3">
      <c r="A246" s="5">
        <v>998</v>
      </c>
      <c r="B246" s="5">
        <v>23</v>
      </c>
      <c r="K246" s="5">
        <v>35</v>
      </c>
      <c r="L246" s="5">
        <v>23</v>
      </c>
    </row>
    <row r="247" spans="1:12" x14ac:dyDescent="0.3">
      <c r="A247" s="5">
        <v>998</v>
      </c>
      <c r="B247" s="5">
        <v>23</v>
      </c>
      <c r="K247" s="5">
        <v>35</v>
      </c>
      <c r="L247" s="5">
        <v>23</v>
      </c>
    </row>
    <row r="248" spans="1:12" x14ac:dyDescent="0.3">
      <c r="A248" s="5">
        <v>998</v>
      </c>
      <c r="B248" s="5">
        <v>23</v>
      </c>
      <c r="K248" s="5">
        <v>35</v>
      </c>
      <c r="L248" s="5">
        <v>23</v>
      </c>
    </row>
    <row r="249" spans="1:12" x14ac:dyDescent="0.3">
      <c r="A249" s="5">
        <v>998</v>
      </c>
      <c r="B249" s="5">
        <v>23</v>
      </c>
      <c r="K249" s="5">
        <v>35</v>
      </c>
      <c r="L249" s="5">
        <v>23</v>
      </c>
    </row>
    <row r="250" spans="1:12" x14ac:dyDescent="0.3">
      <c r="A250" s="5">
        <v>998</v>
      </c>
      <c r="B250" s="5">
        <v>23</v>
      </c>
      <c r="K250" s="5">
        <v>35</v>
      </c>
      <c r="L250" s="5">
        <v>23</v>
      </c>
    </row>
    <row r="251" spans="1:12" x14ac:dyDescent="0.3">
      <c r="A251" s="5">
        <v>1120</v>
      </c>
      <c r="B251" s="5">
        <v>24</v>
      </c>
      <c r="K251" s="5">
        <v>43</v>
      </c>
      <c r="L251" s="5">
        <v>24</v>
      </c>
    </row>
    <row r="252" spans="1:12" x14ac:dyDescent="0.3">
      <c r="A252" s="5">
        <v>1120</v>
      </c>
      <c r="B252" s="5">
        <v>24</v>
      </c>
      <c r="K252" s="5">
        <v>43</v>
      </c>
      <c r="L252" s="5">
        <v>24</v>
      </c>
    </row>
    <row r="253" spans="1:12" x14ac:dyDescent="0.3">
      <c r="A253" s="5">
        <v>1197</v>
      </c>
      <c r="B253" s="5">
        <v>18.899999999999999</v>
      </c>
      <c r="K253" s="5">
        <v>43</v>
      </c>
      <c r="L253" s="5">
        <v>18.899999999999999</v>
      </c>
    </row>
    <row r="254" spans="1:12" x14ac:dyDescent="0.3">
      <c r="A254" s="5">
        <v>1197</v>
      </c>
      <c r="B254" s="5">
        <v>18.899999999999999</v>
      </c>
      <c r="K254" s="5">
        <v>43</v>
      </c>
      <c r="L254" s="5">
        <v>18.899999999999999</v>
      </c>
    </row>
    <row r="255" spans="1:12" x14ac:dyDescent="0.3">
      <c r="A255" s="5">
        <v>1197</v>
      </c>
      <c r="B255" s="5"/>
      <c r="K255" s="5">
        <v>43</v>
      </c>
      <c r="L255" s="5"/>
    </row>
    <row r="256" spans="1:12" x14ac:dyDescent="0.3">
      <c r="A256" s="5">
        <v>1197</v>
      </c>
      <c r="B256" s="5"/>
      <c r="K256" s="5">
        <v>43</v>
      </c>
      <c r="L256" s="5"/>
    </row>
    <row r="257" spans="1:12" x14ac:dyDescent="0.3">
      <c r="A257" s="5">
        <v>1198</v>
      </c>
      <c r="B257" s="5">
        <v>15.5</v>
      </c>
      <c r="K257" s="5">
        <v>35</v>
      </c>
      <c r="L257" s="5">
        <v>15.5</v>
      </c>
    </row>
    <row r="258" spans="1:12" x14ac:dyDescent="0.3">
      <c r="A258" s="5">
        <v>1198</v>
      </c>
      <c r="B258" s="5">
        <v>15.5</v>
      </c>
      <c r="K258" s="5">
        <v>35</v>
      </c>
      <c r="L258" s="5">
        <v>15.5</v>
      </c>
    </row>
    <row r="259" spans="1:12" x14ac:dyDescent="0.3">
      <c r="A259" s="5">
        <v>1198</v>
      </c>
      <c r="B259" s="5">
        <v>22.25</v>
      </c>
      <c r="K259" s="5">
        <v>35</v>
      </c>
      <c r="L259" s="5">
        <v>22.25</v>
      </c>
    </row>
    <row r="260" spans="1:12" x14ac:dyDescent="0.3">
      <c r="A260" s="5">
        <v>1198</v>
      </c>
      <c r="B260" s="5">
        <v>22.25</v>
      </c>
      <c r="K260" s="5">
        <v>35</v>
      </c>
      <c r="L260" s="5">
        <v>22.25</v>
      </c>
    </row>
    <row r="261" spans="1:12" x14ac:dyDescent="0.3">
      <c r="A261" s="5">
        <v>1198</v>
      </c>
      <c r="B261" s="5">
        <v>22.25</v>
      </c>
      <c r="K261" s="5">
        <v>35</v>
      </c>
      <c r="L261" s="5">
        <v>22.25</v>
      </c>
    </row>
    <row r="262" spans="1:12" x14ac:dyDescent="0.3">
      <c r="A262" s="5">
        <v>1198</v>
      </c>
      <c r="B262" s="5">
        <v>15.5</v>
      </c>
      <c r="K262" s="5">
        <v>35</v>
      </c>
      <c r="L262" s="5">
        <v>15.5</v>
      </c>
    </row>
    <row r="263" spans="1:12" x14ac:dyDescent="0.3">
      <c r="A263" s="5">
        <v>1198</v>
      </c>
      <c r="B263" s="5">
        <v>15.5</v>
      </c>
      <c r="K263" s="5">
        <v>35</v>
      </c>
      <c r="L263" s="5">
        <v>15.5</v>
      </c>
    </row>
    <row r="264" spans="1:12" x14ac:dyDescent="0.3">
      <c r="A264" s="5">
        <v>1198</v>
      </c>
      <c r="B264" s="5">
        <v>22.25</v>
      </c>
      <c r="K264" s="5">
        <v>35</v>
      </c>
      <c r="L264" s="5">
        <v>22.25</v>
      </c>
    </row>
    <row r="265" spans="1:12" x14ac:dyDescent="0.3">
      <c r="A265" s="5">
        <v>1198</v>
      </c>
      <c r="B265" s="5">
        <v>15.5</v>
      </c>
      <c r="K265" s="5">
        <v>35</v>
      </c>
      <c r="L265" s="5">
        <v>15.5</v>
      </c>
    </row>
    <row r="266" spans="1:12" x14ac:dyDescent="0.3">
      <c r="A266" s="5">
        <v>1198</v>
      </c>
      <c r="B266" s="5">
        <v>22.25</v>
      </c>
      <c r="K266" s="5">
        <v>35</v>
      </c>
      <c r="L266" s="5">
        <v>22.25</v>
      </c>
    </row>
    <row r="267" spans="1:12" x14ac:dyDescent="0.3">
      <c r="A267" s="5">
        <v>1198</v>
      </c>
      <c r="B267" s="5">
        <v>15.5</v>
      </c>
      <c r="K267" s="5">
        <v>35</v>
      </c>
      <c r="L267" s="5">
        <v>15.5</v>
      </c>
    </row>
    <row r="268" spans="1:12" x14ac:dyDescent="0.3">
      <c r="A268" s="5">
        <v>1198</v>
      </c>
      <c r="B268" s="5">
        <v>22.25</v>
      </c>
      <c r="K268" s="5">
        <v>35</v>
      </c>
      <c r="L268" s="5">
        <v>22.25</v>
      </c>
    </row>
    <row r="269" spans="1:12" x14ac:dyDescent="0.3">
      <c r="A269" s="5">
        <v>1198</v>
      </c>
      <c r="B269" s="5">
        <v>15.5</v>
      </c>
      <c r="K269" s="5">
        <v>35</v>
      </c>
      <c r="L269" s="5">
        <v>15.5</v>
      </c>
    </row>
    <row r="270" spans="1:12" x14ac:dyDescent="0.3">
      <c r="A270" s="5">
        <v>1198</v>
      </c>
      <c r="B270" s="5">
        <v>15.5</v>
      </c>
      <c r="K270" s="5">
        <v>35</v>
      </c>
      <c r="L270" s="5">
        <v>15.5</v>
      </c>
    </row>
    <row r="271" spans="1:12" x14ac:dyDescent="0.3">
      <c r="A271" s="5">
        <v>1198</v>
      </c>
      <c r="B271" s="5">
        <v>15.5</v>
      </c>
      <c r="K271" s="5">
        <v>35</v>
      </c>
      <c r="L271" s="5">
        <v>15.5</v>
      </c>
    </row>
    <row r="272" spans="1:12" x14ac:dyDescent="0.3">
      <c r="A272" s="5">
        <v>1198</v>
      </c>
      <c r="B272" s="5">
        <v>22.25</v>
      </c>
      <c r="K272" s="5">
        <v>35</v>
      </c>
      <c r="L272" s="5">
        <v>22.25</v>
      </c>
    </row>
    <row r="273" spans="1:12" x14ac:dyDescent="0.3">
      <c r="A273" s="5">
        <v>1198</v>
      </c>
      <c r="B273" s="5">
        <v>22.25</v>
      </c>
      <c r="K273" s="5">
        <v>35</v>
      </c>
      <c r="L273" s="5">
        <v>22.25</v>
      </c>
    </row>
    <row r="274" spans="1:12" x14ac:dyDescent="0.3">
      <c r="A274" s="5">
        <v>1198</v>
      </c>
      <c r="B274" s="5">
        <v>22.25</v>
      </c>
      <c r="K274" s="5">
        <v>35</v>
      </c>
      <c r="L274" s="5">
        <v>22.25</v>
      </c>
    </row>
    <row r="275" spans="1:12" x14ac:dyDescent="0.3">
      <c r="A275" s="5">
        <v>1198</v>
      </c>
      <c r="B275" s="5">
        <v>22.25</v>
      </c>
      <c r="K275" s="5">
        <v>35</v>
      </c>
      <c r="L275" s="5">
        <v>22.25</v>
      </c>
    </row>
    <row r="276" spans="1:12" x14ac:dyDescent="0.3">
      <c r="A276" s="5">
        <v>1198</v>
      </c>
      <c r="B276" s="5">
        <v>22.25</v>
      </c>
      <c r="K276" s="5">
        <v>35</v>
      </c>
      <c r="L276" s="5">
        <v>22.25</v>
      </c>
    </row>
    <row r="277" spans="1:12" x14ac:dyDescent="0.3">
      <c r="A277" s="5">
        <v>1198</v>
      </c>
      <c r="B277" s="5">
        <v>15.5</v>
      </c>
      <c r="K277" s="5">
        <v>35</v>
      </c>
      <c r="L277" s="5">
        <v>15.5</v>
      </c>
    </row>
    <row r="278" spans="1:12" x14ac:dyDescent="0.3">
      <c r="A278" s="5">
        <v>1198</v>
      </c>
      <c r="B278" s="5">
        <v>15.5</v>
      </c>
      <c r="K278" s="5">
        <v>35</v>
      </c>
      <c r="L278" s="5">
        <v>15.5</v>
      </c>
    </row>
    <row r="279" spans="1:12" x14ac:dyDescent="0.3">
      <c r="A279" s="5">
        <v>1197</v>
      </c>
      <c r="B279" s="5">
        <v>12.6</v>
      </c>
      <c r="K279" s="5">
        <v>37</v>
      </c>
      <c r="L279" s="5">
        <v>12.6</v>
      </c>
    </row>
    <row r="280" spans="1:12" x14ac:dyDescent="0.3">
      <c r="A280" s="5">
        <v>1197</v>
      </c>
      <c r="B280" s="5"/>
      <c r="K280" s="5">
        <v>37</v>
      </c>
      <c r="L280" s="5"/>
    </row>
    <row r="281" spans="1:12" x14ac:dyDescent="0.3">
      <c r="A281" s="5">
        <v>1197</v>
      </c>
      <c r="B281" s="5"/>
      <c r="K281" s="5">
        <v>37</v>
      </c>
      <c r="L281" s="5"/>
    </row>
    <row r="282" spans="1:12" x14ac:dyDescent="0.3">
      <c r="A282" s="5">
        <v>1197</v>
      </c>
      <c r="B282" s="5"/>
      <c r="K282" s="5">
        <v>37</v>
      </c>
      <c r="L282" s="5"/>
    </row>
    <row r="283" spans="1:12" x14ac:dyDescent="0.3">
      <c r="A283" s="5">
        <v>1197</v>
      </c>
      <c r="B283" s="5"/>
      <c r="K283" s="5">
        <v>37</v>
      </c>
      <c r="L283" s="5"/>
    </row>
    <row r="284" spans="1:12" x14ac:dyDescent="0.3">
      <c r="A284" s="5">
        <v>1197</v>
      </c>
      <c r="B284" s="5"/>
      <c r="K284" s="5">
        <v>37</v>
      </c>
      <c r="L284" s="5"/>
    </row>
    <row r="285" spans="1:12" x14ac:dyDescent="0.3">
      <c r="A285" s="5">
        <v>1248</v>
      </c>
      <c r="B285" s="5"/>
      <c r="K285" s="5">
        <v>37</v>
      </c>
      <c r="L285" s="5"/>
    </row>
    <row r="286" spans="1:12" x14ac:dyDescent="0.3">
      <c r="A286" s="5">
        <v>1248</v>
      </c>
      <c r="B286" s="5"/>
      <c r="K286" s="5">
        <v>37</v>
      </c>
      <c r="L286" s="5"/>
    </row>
    <row r="287" spans="1:12" x14ac:dyDescent="0.3">
      <c r="A287" s="5">
        <v>1248</v>
      </c>
      <c r="B287" s="5"/>
      <c r="K287" s="5">
        <v>37</v>
      </c>
      <c r="L287" s="5"/>
    </row>
    <row r="288" spans="1:12" x14ac:dyDescent="0.3">
      <c r="A288" s="5">
        <v>1248</v>
      </c>
      <c r="B288" s="5"/>
      <c r="K288" s="5">
        <v>37</v>
      </c>
      <c r="L288" s="5"/>
    </row>
    <row r="289" spans="1:12" x14ac:dyDescent="0.3">
      <c r="A289" s="5">
        <v>1248</v>
      </c>
      <c r="B289" s="5"/>
      <c r="K289" s="5">
        <v>37</v>
      </c>
      <c r="L289" s="5"/>
    </row>
    <row r="290" spans="1:12" x14ac:dyDescent="0.3">
      <c r="A290" s="5">
        <v>1248</v>
      </c>
      <c r="B290" s="5"/>
      <c r="K290" s="5">
        <v>37</v>
      </c>
      <c r="L290" s="5"/>
    </row>
    <row r="291" spans="1:12" x14ac:dyDescent="0.3">
      <c r="A291" s="5">
        <v>1197</v>
      </c>
      <c r="B291" s="5"/>
      <c r="K291" s="5">
        <v>37</v>
      </c>
      <c r="L291" s="5"/>
    </row>
    <row r="292" spans="1:12" x14ac:dyDescent="0.3">
      <c r="A292" s="5">
        <v>1248</v>
      </c>
      <c r="B292" s="5"/>
      <c r="K292" s="5">
        <v>37</v>
      </c>
      <c r="L292" s="5"/>
    </row>
    <row r="293" spans="1:12" x14ac:dyDescent="0.3">
      <c r="A293" s="5">
        <v>1199</v>
      </c>
      <c r="B293" s="5"/>
      <c r="K293" s="5">
        <v>37</v>
      </c>
      <c r="L293" s="5"/>
    </row>
    <row r="294" spans="1:12" x14ac:dyDescent="0.3">
      <c r="A294" s="5">
        <v>1199</v>
      </c>
      <c r="B294" s="5"/>
      <c r="K294" s="5">
        <v>37</v>
      </c>
      <c r="L294" s="5"/>
    </row>
    <row r="295" spans="1:12" x14ac:dyDescent="0.3">
      <c r="A295" s="5">
        <v>1199</v>
      </c>
      <c r="B295" s="5"/>
      <c r="K295" s="5">
        <v>37</v>
      </c>
      <c r="L295" s="5"/>
    </row>
    <row r="296" spans="1:12" x14ac:dyDescent="0.3">
      <c r="A296" s="5">
        <v>1199</v>
      </c>
      <c r="B296" s="5"/>
      <c r="K296" s="5">
        <v>37</v>
      </c>
      <c r="L296" s="5"/>
    </row>
    <row r="297" spans="1:12" x14ac:dyDescent="0.3">
      <c r="A297" s="5">
        <v>1199</v>
      </c>
      <c r="B297" s="5"/>
      <c r="K297" s="5">
        <v>37</v>
      </c>
      <c r="L297" s="5"/>
    </row>
    <row r="298" spans="1:12" x14ac:dyDescent="0.3">
      <c r="A298" s="5">
        <v>1497</v>
      </c>
      <c r="B298" s="5"/>
      <c r="K298" s="5">
        <v>37</v>
      </c>
      <c r="L298" s="5"/>
    </row>
    <row r="299" spans="1:12" x14ac:dyDescent="0.3">
      <c r="A299" s="5">
        <v>1497</v>
      </c>
      <c r="B299" s="5"/>
      <c r="K299" s="5">
        <v>37</v>
      </c>
      <c r="L299" s="5"/>
    </row>
    <row r="300" spans="1:12" x14ac:dyDescent="0.3">
      <c r="A300" s="5">
        <v>1497</v>
      </c>
      <c r="B300" s="5"/>
      <c r="K300" s="5">
        <v>37</v>
      </c>
      <c r="L300" s="5"/>
    </row>
    <row r="301" spans="1:12" x14ac:dyDescent="0.3">
      <c r="A301" s="5">
        <v>1497</v>
      </c>
      <c r="B301" s="5"/>
      <c r="K301" s="5">
        <v>37</v>
      </c>
      <c r="L301" s="5"/>
    </row>
    <row r="302" spans="1:12" x14ac:dyDescent="0.3">
      <c r="A302" s="5">
        <v>1497</v>
      </c>
      <c r="B302" s="5"/>
      <c r="K302" s="5">
        <v>37</v>
      </c>
      <c r="L302" s="5"/>
    </row>
    <row r="303" spans="1:12" x14ac:dyDescent="0.3">
      <c r="A303" s="5">
        <v>1199</v>
      </c>
      <c r="B303" s="5">
        <v>24.12</v>
      </c>
      <c r="K303" s="5">
        <v>35</v>
      </c>
      <c r="L303" s="5">
        <v>24.12</v>
      </c>
    </row>
    <row r="304" spans="1:12" x14ac:dyDescent="0.3">
      <c r="A304" s="5">
        <v>1199</v>
      </c>
      <c r="B304" s="5">
        <v>24.12</v>
      </c>
      <c r="K304" s="5">
        <v>35</v>
      </c>
      <c r="L304" s="5">
        <v>24.12</v>
      </c>
    </row>
    <row r="305" spans="1:12" x14ac:dyDescent="0.3">
      <c r="A305" s="5">
        <v>1199</v>
      </c>
      <c r="B305" s="5">
        <v>24.12</v>
      </c>
      <c r="K305" s="5">
        <v>35</v>
      </c>
      <c r="L305" s="5">
        <v>24.12</v>
      </c>
    </row>
    <row r="306" spans="1:12" x14ac:dyDescent="0.3">
      <c r="A306" s="5">
        <v>1199</v>
      </c>
      <c r="B306" s="5">
        <v>24.12</v>
      </c>
      <c r="K306" s="5">
        <v>35</v>
      </c>
      <c r="L306" s="5">
        <v>24.12</v>
      </c>
    </row>
    <row r="307" spans="1:12" x14ac:dyDescent="0.3">
      <c r="A307" s="5">
        <v>1199</v>
      </c>
      <c r="B307" s="5">
        <v>24.12</v>
      </c>
      <c r="K307" s="5">
        <v>35</v>
      </c>
      <c r="L307" s="5">
        <v>24.12</v>
      </c>
    </row>
    <row r="308" spans="1:12" x14ac:dyDescent="0.3">
      <c r="A308" s="5">
        <v>1199</v>
      </c>
      <c r="B308" s="5">
        <v>24.12</v>
      </c>
      <c r="K308" s="5">
        <v>35</v>
      </c>
      <c r="L308" s="5">
        <v>24.12</v>
      </c>
    </row>
    <row r="309" spans="1:12" x14ac:dyDescent="0.3">
      <c r="A309" s="5">
        <v>1193</v>
      </c>
      <c r="B309" s="5">
        <v>13.2</v>
      </c>
      <c r="K309" s="5">
        <v>44</v>
      </c>
      <c r="L309" s="5">
        <v>13.2</v>
      </c>
    </row>
    <row r="310" spans="1:12" x14ac:dyDescent="0.3">
      <c r="A310" s="5">
        <v>1248</v>
      </c>
      <c r="B310" s="5">
        <v>19.2</v>
      </c>
      <c r="K310" s="5">
        <v>44</v>
      </c>
      <c r="L310" s="5">
        <v>19.2</v>
      </c>
    </row>
    <row r="311" spans="1:12" x14ac:dyDescent="0.3">
      <c r="A311" s="5">
        <v>1193</v>
      </c>
      <c r="B311" s="5">
        <v>13.2</v>
      </c>
      <c r="K311" s="5">
        <v>44</v>
      </c>
      <c r="L311" s="5">
        <v>13.2</v>
      </c>
    </row>
    <row r="312" spans="1:12" x14ac:dyDescent="0.3">
      <c r="A312" s="5">
        <v>1193</v>
      </c>
      <c r="B312" s="5">
        <v>13.2</v>
      </c>
      <c r="K312" s="5">
        <v>44</v>
      </c>
      <c r="L312" s="5">
        <v>13.2</v>
      </c>
    </row>
    <row r="313" spans="1:12" x14ac:dyDescent="0.3">
      <c r="A313" s="5">
        <v>1193</v>
      </c>
      <c r="B313" s="5">
        <v>13.2</v>
      </c>
      <c r="K313" s="5">
        <v>44</v>
      </c>
      <c r="L313" s="5">
        <v>13.2</v>
      </c>
    </row>
    <row r="314" spans="1:12" x14ac:dyDescent="0.3">
      <c r="A314" s="5">
        <v>1248</v>
      </c>
      <c r="B314" s="5">
        <v>19.2</v>
      </c>
      <c r="K314" s="5">
        <v>44</v>
      </c>
      <c r="L314" s="5">
        <v>19.2</v>
      </c>
    </row>
    <row r="315" spans="1:12" x14ac:dyDescent="0.3">
      <c r="A315" s="5">
        <v>1248</v>
      </c>
      <c r="B315" s="5">
        <v>19.2</v>
      </c>
      <c r="K315" s="5">
        <v>44</v>
      </c>
      <c r="L315" s="5">
        <v>19.2</v>
      </c>
    </row>
    <row r="316" spans="1:12" x14ac:dyDescent="0.3">
      <c r="A316" s="5">
        <v>1248</v>
      </c>
      <c r="B316" s="5">
        <v>19.2</v>
      </c>
      <c r="K316" s="5">
        <v>44</v>
      </c>
      <c r="L316" s="5">
        <v>19.2</v>
      </c>
    </row>
    <row r="317" spans="1:12" x14ac:dyDescent="0.3">
      <c r="A317" s="5">
        <v>1248</v>
      </c>
      <c r="B317" s="5">
        <v>19.2</v>
      </c>
      <c r="K317" s="5">
        <v>44</v>
      </c>
      <c r="L317" s="5">
        <v>19.2</v>
      </c>
    </row>
    <row r="318" spans="1:12" x14ac:dyDescent="0.3">
      <c r="A318" s="5">
        <v>1248</v>
      </c>
      <c r="B318" s="5">
        <v>19.2</v>
      </c>
      <c r="K318" s="5">
        <v>44</v>
      </c>
      <c r="L318" s="5">
        <v>19.2</v>
      </c>
    </row>
    <row r="319" spans="1:12" x14ac:dyDescent="0.3">
      <c r="A319" s="5">
        <v>1248</v>
      </c>
      <c r="B319" s="5">
        <v>19.2</v>
      </c>
      <c r="K319" s="5">
        <v>44</v>
      </c>
      <c r="L319" s="5">
        <v>19.2</v>
      </c>
    </row>
    <row r="320" spans="1:12" x14ac:dyDescent="0.3">
      <c r="A320" s="5">
        <v>1298</v>
      </c>
      <c r="B320" s="5">
        <v>10.199999999999999</v>
      </c>
      <c r="K320" s="5">
        <v>40</v>
      </c>
      <c r="L320" s="5">
        <v>10.199999999999999</v>
      </c>
    </row>
    <row r="321" spans="1:12" x14ac:dyDescent="0.3">
      <c r="A321" s="5">
        <v>1298</v>
      </c>
      <c r="B321" s="5">
        <v>10.199999999999999</v>
      </c>
      <c r="K321" s="5">
        <v>40</v>
      </c>
      <c r="L321" s="5">
        <v>10.199999999999999</v>
      </c>
    </row>
    <row r="322" spans="1:12" x14ac:dyDescent="0.3">
      <c r="A322" s="5">
        <v>1197</v>
      </c>
      <c r="B322" s="5"/>
      <c r="K322" s="5">
        <v>45</v>
      </c>
      <c r="L322" s="5"/>
    </row>
    <row r="323" spans="1:12" x14ac:dyDescent="0.3">
      <c r="A323" s="5">
        <v>998</v>
      </c>
      <c r="B323" s="5"/>
      <c r="K323" s="5">
        <v>45</v>
      </c>
      <c r="L323" s="5"/>
    </row>
    <row r="324" spans="1:12" x14ac:dyDescent="0.3">
      <c r="A324" s="5">
        <v>1397</v>
      </c>
      <c r="B324" s="5"/>
      <c r="K324" s="5"/>
      <c r="L324" s="5"/>
    </row>
    <row r="325" spans="1:12" x14ac:dyDescent="0.3">
      <c r="A325" s="5">
        <v>998</v>
      </c>
      <c r="B325" s="5"/>
      <c r="K325" s="5">
        <v>45</v>
      </c>
      <c r="L325" s="5"/>
    </row>
    <row r="326" spans="1:12" x14ac:dyDescent="0.3">
      <c r="A326" s="5">
        <v>998</v>
      </c>
      <c r="B326" s="5"/>
      <c r="K326" s="5">
        <v>45</v>
      </c>
      <c r="L326" s="5"/>
    </row>
    <row r="327" spans="1:12" x14ac:dyDescent="0.3">
      <c r="A327" s="5">
        <v>998</v>
      </c>
      <c r="B327" s="5"/>
      <c r="K327" s="5">
        <v>45</v>
      </c>
      <c r="L327" s="5"/>
    </row>
    <row r="328" spans="1:12" x14ac:dyDescent="0.3">
      <c r="A328" s="5">
        <v>998</v>
      </c>
      <c r="B328" s="5"/>
      <c r="K328" s="5">
        <v>45</v>
      </c>
      <c r="L328" s="5"/>
    </row>
    <row r="329" spans="1:12" x14ac:dyDescent="0.3">
      <c r="A329" s="5">
        <v>998</v>
      </c>
      <c r="B329" s="5"/>
      <c r="K329" s="5">
        <v>45</v>
      </c>
      <c r="L329" s="5"/>
    </row>
    <row r="330" spans="1:12" x14ac:dyDescent="0.3">
      <c r="A330" s="5">
        <v>1197</v>
      </c>
      <c r="B330" s="5"/>
      <c r="K330" s="5">
        <v>45</v>
      </c>
      <c r="L330" s="5"/>
    </row>
    <row r="331" spans="1:12" x14ac:dyDescent="0.3">
      <c r="A331" s="5">
        <v>1397</v>
      </c>
      <c r="B331" s="5"/>
      <c r="K331" s="5"/>
      <c r="L331" s="5"/>
    </row>
    <row r="332" spans="1:12" x14ac:dyDescent="0.3">
      <c r="A332" s="5">
        <v>1397</v>
      </c>
      <c r="B332" s="5"/>
      <c r="K332" s="5"/>
      <c r="L332" s="5"/>
    </row>
    <row r="333" spans="1:12" x14ac:dyDescent="0.3">
      <c r="A333" s="5">
        <v>1397</v>
      </c>
      <c r="B333" s="5"/>
      <c r="K333" s="5"/>
      <c r="L333" s="5"/>
    </row>
    <row r="334" spans="1:12" x14ac:dyDescent="0.3">
      <c r="A334" s="5">
        <v>1397</v>
      </c>
      <c r="B334" s="5"/>
      <c r="K334" s="5">
        <v>45</v>
      </c>
      <c r="L334" s="5"/>
    </row>
    <row r="335" spans="1:12" x14ac:dyDescent="0.3">
      <c r="A335" s="5">
        <v>1198</v>
      </c>
      <c r="B335" s="5"/>
      <c r="K335" s="5">
        <v>44</v>
      </c>
      <c r="L335" s="5"/>
    </row>
    <row r="336" spans="1:12" x14ac:dyDescent="0.3">
      <c r="A336" s="5">
        <v>1198</v>
      </c>
      <c r="B336" s="5"/>
      <c r="K336" s="5">
        <v>44</v>
      </c>
      <c r="L336" s="5"/>
    </row>
    <row r="337" spans="1:12" x14ac:dyDescent="0.3">
      <c r="A337" s="5">
        <v>1198</v>
      </c>
      <c r="B337" s="5"/>
      <c r="K337" s="5">
        <v>44</v>
      </c>
      <c r="L337" s="5"/>
    </row>
    <row r="338" spans="1:12" x14ac:dyDescent="0.3">
      <c r="A338" s="5">
        <v>1198</v>
      </c>
      <c r="B338" s="5"/>
      <c r="K338" s="5">
        <v>44</v>
      </c>
      <c r="L338" s="5"/>
    </row>
    <row r="339" spans="1:12" x14ac:dyDescent="0.3">
      <c r="A339" s="5">
        <v>1198</v>
      </c>
      <c r="B339" s="5"/>
      <c r="K339" s="5">
        <v>44</v>
      </c>
      <c r="L339" s="5"/>
    </row>
    <row r="340" spans="1:12" x14ac:dyDescent="0.3">
      <c r="A340" s="5">
        <v>1198</v>
      </c>
      <c r="B340" s="5"/>
      <c r="K340" s="5">
        <v>44</v>
      </c>
      <c r="L340" s="5"/>
    </row>
    <row r="341" spans="1:12" x14ac:dyDescent="0.3">
      <c r="A341" s="5">
        <v>1198</v>
      </c>
      <c r="B341" s="5"/>
      <c r="K341" s="5">
        <v>44</v>
      </c>
      <c r="L341" s="5"/>
    </row>
    <row r="342" spans="1:12" x14ac:dyDescent="0.3">
      <c r="A342" s="5">
        <v>1198</v>
      </c>
      <c r="B342" s="5"/>
      <c r="K342" s="5">
        <v>44</v>
      </c>
      <c r="L342" s="5"/>
    </row>
    <row r="343" spans="1:12" x14ac:dyDescent="0.3">
      <c r="A343" s="5">
        <v>1198</v>
      </c>
      <c r="B343" s="5"/>
      <c r="K343" s="5">
        <v>44</v>
      </c>
      <c r="L343" s="5"/>
    </row>
    <row r="344" spans="1:12" x14ac:dyDescent="0.3">
      <c r="A344" s="5">
        <v>1198</v>
      </c>
      <c r="B344" s="5"/>
      <c r="K344" s="5">
        <v>44</v>
      </c>
      <c r="L344" s="5"/>
    </row>
    <row r="345" spans="1:12" x14ac:dyDescent="0.3">
      <c r="A345" s="5">
        <v>1198</v>
      </c>
      <c r="B345" s="5"/>
      <c r="K345" s="5">
        <v>44</v>
      </c>
      <c r="L345" s="5"/>
    </row>
    <row r="346" spans="1:12" x14ac:dyDescent="0.3">
      <c r="A346" s="5">
        <v>1198</v>
      </c>
      <c r="B346" s="5"/>
      <c r="K346" s="5">
        <v>44</v>
      </c>
      <c r="L346" s="5"/>
    </row>
    <row r="347" spans="1:12" x14ac:dyDescent="0.3">
      <c r="A347" s="5">
        <v>1497</v>
      </c>
      <c r="B347" s="5"/>
      <c r="K347" s="5">
        <v>44</v>
      </c>
      <c r="L347" s="5"/>
    </row>
    <row r="348" spans="1:12" x14ac:dyDescent="0.3">
      <c r="A348" s="5">
        <v>1497</v>
      </c>
      <c r="B348" s="5"/>
      <c r="K348" s="5">
        <v>44</v>
      </c>
      <c r="L348" s="5"/>
    </row>
    <row r="349" spans="1:12" x14ac:dyDescent="0.3">
      <c r="A349" s="5">
        <v>1497</v>
      </c>
      <c r="B349" s="5"/>
      <c r="K349" s="5">
        <v>44</v>
      </c>
      <c r="L349" s="5"/>
    </row>
    <row r="350" spans="1:12" x14ac:dyDescent="0.3">
      <c r="A350" s="5">
        <v>1497</v>
      </c>
      <c r="B350" s="5"/>
      <c r="K350" s="5">
        <v>44</v>
      </c>
      <c r="L350" s="5"/>
    </row>
    <row r="351" spans="1:12" x14ac:dyDescent="0.3">
      <c r="A351" s="5">
        <v>1497</v>
      </c>
      <c r="B351" s="5"/>
      <c r="K351" s="5">
        <v>44</v>
      </c>
      <c r="L351" s="5"/>
    </row>
    <row r="352" spans="1:12" x14ac:dyDescent="0.3">
      <c r="A352" s="5">
        <v>1497</v>
      </c>
      <c r="B352" s="5"/>
      <c r="K352" s="5">
        <v>44</v>
      </c>
      <c r="L352" s="5"/>
    </row>
    <row r="353" spans="1:12" x14ac:dyDescent="0.3">
      <c r="A353" s="5">
        <v>1497</v>
      </c>
      <c r="B353" s="5"/>
      <c r="K353" s="5">
        <v>44</v>
      </c>
      <c r="L353" s="5"/>
    </row>
    <row r="354" spans="1:12" x14ac:dyDescent="0.3">
      <c r="A354" s="5">
        <v>1497</v>
      </c>
      <c r="B354" s="5"/>
      <c r="K354" s="5">
        <v>44</v>
      </c>
      <c r="L354" s="5"/>
    </row>
    <row r="355" spans="1:12" x14ac:dyDescent="0.3">
      <c r="A355" s="5">
        <v>1497</v>
      </c>
      <c r="B355" s="5"/>
      <c r="K355" s="5">
        <v>44</v>
      </c>
      <c r="L355" s="5"/>
    </row>
    <row r="356" spans="1:12" x14ac:dyDescent="0.3">
      <c r="A356" s="5">
        <v>1497</v>
      </c>
      <c r="B356" s="5"/>
      <c r="K356" s="5">
        <v>44</v>
      </c>
      <c r="L356" s="5"/>
    </row>
    <row r="357" spans="1:12" x14ac:dyDescent="0.3">
      <c r="A357" s="5">
        <v>1497</v>
      </c>
      <c r="B357" s="5"/>
      <c r="K357" s="5">
        <v>44</v>
      </c>
      <c r="L357" s="5"/>
    </row>
    <row r="358" spans="1:12" x14ac:dyDescent="0.3">
      <c r="A358" s="5">
        <v>1497</v>
      </c>
      <c r="B358" s="5"/>
      <c r="K358" s="5">
        <v>44</v>
      </c>
      <c r="L358" s="5"/>
    </row>
    <row r="359" spans="1:12" x14ac:dyDescent="0.3">
      <c r="A359" s="5">
        <v>1493</v>
      </c>
      <c r="B359" s="5">
        <v>12.4</v>
      </c>
      <c r="K359" s="5">
        <v>60</v>
      </c>
      <c r="L359" s="5">
        <v>12.4</v>
      </c>
    </row>
    <row r="360" spans="1:12" x14ac:dyDescent="0.3">
      <c r="A360" s="5">
        <v>1493</v>
      </c>
      <c r="B360" s="5">
        <v>12.4</v>
      </c>
      <c r="K360" s="5">
        <v>60</v>
      </c>
      <c r="L360" s="5">
        <v>12.4</v>
      </c>
    </row>
    <row r="361" spans="1:12" x14ac:dyDescent="0.3">
      <c r="A361" s="5">
        <v>1493</v>
      </c>
      <c r="B361" s="5">
        <v>12.4</v>
      </c>
      <c r="K361" s="5">
        <v>60</v>
      </c>
      <c r="L361" s="5">
        <v>12.4</v>
      </c>
    </row>
    <row r="362" spans="1:12" x14ac:dyDescent="0.3">
      <c r="A362" s="5">
        <v>1493</v>
      </c>
      <c r="B362" s="5">
        <v>12.4</v>
      </c>
      <c r="K362" s="5">
        <v>60</v>
      </c>
      <c r="L362" s="5">
        <v>12.4</v>
      </c>
    </row>
    <row r="363" spans="1:12" x14ac:dyDescent="0.3">
      <c r="A363" s="5">
        <v>2523</v>
      </c>
      <c r="B363" s="5">
        <v>9.4</v>
      </c>
      <c r="K363" s="5">
        <v>60</v>
      </c>
      <c r="L363" s="5">
        <v>9.4</v>
      </c>
    </row>
    <row r="364" spans="1:12" x14ac:dyDescent="0.3">
      <c r="A364" s="5">
        <v>2523</v>
      </c>
      <c r="B364" s="5">
        <v>12.4</v>
      </c>
      <c r="K364" s="5">
        <v>60</v>
      </c>
      <c r="L364" s="5">
        <v>12.4</v>
      </c>
    </row>
    <row r="365" spans="1:12" x14ac:dyDescent="0.3">
      <c r="A365" s="5">
        <v>1248</v>
      </c>
      <c r="B365" s="5">
        <v>20</v>
      </c>
      <c r="K365" s="5">
        <v>48</v>
      </c>
      <c r="L365" s="5">
        <v>20</v>
      </c>
    </row>
    <row r="366" spans="1:12" x14ac:dyDescent="0.3">
      <c r="A366" s="5">
        <v>1248</v>
      </c>
      <c r="B366" s="5">
        <v>20</v>
      </c>
      <c r="K366" s="5">
        <v>48</v>
      </c>
      <c r="L366" s="5">
        <v>20</v>
      </c>
    </row>
    <row r="367" spans="1:12" x14ac:dyDescent="0.3">
      <c r="A367" s="5">
        <v>1248</v>
      </c>
      <c r="B367" s="5">
        <v>20</v>
      </c>
      <c r="K367" s="5">
        <v>48</v>
      </c>
      <c r="L367" s="5">
        <v>20</v>
      </c>
    </row>
    <row r="368" spans="1:12" x14ac:dyDescent="0.3">
      <c r="A368" s="5">
        <v>1248</v>
      </c>
      <c r="B368" s="5">
        <v>20</v>
      </c>
      <c r="K368" s="5">
        <v>48</v>
      </c>
      <c r="L368" s="5">
        <v>20</v>
      </c>
    </row>
    <row r="369" spans="1:12" x14ac:dyDescent="0.3">
      <c r="A369" s="5">
        <v>1248</v>
      </c>
      <c r="B369" s="5">
        <v>20</v>
      </c>
      <c r="K369" s="5">
        <v>48</v>
      </c>
      <c r="L369" s="5">
        <v>20</v>
      </c>
    </row>
    <row r="370" spans="1:12" x14ac:dyDescent="0.3">
      <c r="A370" s="5">
        <v>1248</v>
      </c>
      <c r="B370" s="5">
        <v>20</v>
      </c>
      <c r="K370" s="5">
        <v>48</v>
      </c>
      <c r="L370" s="5">
        <v>20</v>
      </c>
    </row>
    <row r="371" spans="1:12" x14ac:dyDescent="0.3">
      <c r="A371" s="5">
        <v>1248</v>
      </c>
      <c r="B371" s="5">
        <v>20</v>
      </c>
      <c r="K371" s="5">
        <v>48</v>
      </c>
      <c r="L371" s="5">
        <v>20</v>
      </c>
    </row>
    <row r="372" spans="1:12" x14ac:dyDescent="0.3">
      <c r="A372" s="5">
        <v>1248</v>
      </c>
      <c r="B372" s="5">
        <v>20</v>
      </c>
      <c r="K372" s="5">
        <v>48</v>
      </c>
      <c r="L372" s="5">
        <v>20</v>
      </c>
    </row>
    <row r="373" spans="1:12" x14ac:dyDescent="0.3">
      <c r="A373" s="5">
        <v>1248</v>
      </c>
      <c r="B373" s="5">
        <v>20</v>
      </c>
      <c r="K373" s="5">
        <v>48</v>
      </c>
      <c r="L373" s="5">
        <v>20</v>
      </c>
    </row>
    <row r="374" spans="1:12" x14ac:dyDescent="0.3">
      <c r="A374" s="5">
        <v>1197</v>
      </c>
      <c r="B374" s="5">
        <v>15</v>
      </c>
      <c r="K374" s="5">
        <v>40</v>
      </c>
      <c r="L374" s="5">
        <v>15</v>
      </c>
    </row>
    <row r="375" spans="1:12" x14ac:dyDescent="0.3">
      <c r="A375" s="5">
        <v>1197</v>
      </c>
      <c r="B375" s="5">
        <v>15</v>
      </c>
      <c r="K375" s="5">
        <v>40</v>
      </c>
      <c r="L375" s="5">
        <v>15</v>
      </c>
    </row>
    <row r="376" spans="1:12" x14ac:dyDescent="0.3">
      <c r="A376" s="5">
        <v>1197</v>
      </c>
      <c r="B376" s="5">
        <v>15</v>
      </c>
      <c r="K376" s="5">
        <v>40</v>
      </c>
      <c r="L376" s="5">
        <v>15</v>
      </c>
    </row>
    <row r="377" spans="1:12" x14ac:dyDescent="0.3">
      <c r="A377" s="5">
        <v>1396</v>
      </c>
      <c r="B377" s="5">
        <v>21.19</v>
      </c>
      <c r="K377" s="5">
        <v>40</v>
      </c>
      <c r="L377" s="5">
        <v>21.19</v>
      </c>
    </row>
    <row r="378" spans="1:12" x14ac:dyDescent="0.3">
      <c r="A378" s="5">
        <v>1497</v>
      </c>
      <c r="B378" s="5"/>
      <c r="K378" s="5">
        <v>52</v>
      </c>
      <c r="L378" s="5"/>
    </row>
    <row r="379" spans="1:12" x14ac:dyDescent="0.3">
      <c r="A379" s="5">
        <v>1497</v>
      </c>
      <c r="B379" s="5"/>
      <c r="K379" s="5">
        <v>52</v>
      </c>
      <c r="L379" s="5"/>
    </row>
    <row r="380" spans="1:12" x14ac:dyDescent="0.3">
      <c r="A380" s="5">
        <v>1497</v>
      </c>
      <c r="B380" s="5"/>
      <c r="K380" s="5">
        <v>52</v>
      </c>
      <c r="L380" s="5"/>
    </row>
    <row r="381" spans="1:12" x14ac:dyDescent="0.3">
      <c r="A381" s="5">
        <v>1497</v>
      </c>
      <c r="B381" s="5"/>
      <c r="K381" s="5">
        <v>52</v>
      </c>
      <c r="L381" s="5"/>
    </row>
    <row r="382" spans="1:12" x14ac:dyDescent="0.3">
      <c r="A382" s="5">
        <v>1498</v>
      </c>
      <c r="B382" s="5"/>
      <c r="K382" s="5">
        <v>52</v>
      </c>
      <c r="L382" s="5"/>
    </row>
    <row r="383" spans="1:12" x14ac:dyDescent="0.3">
      <c r="A383" s="5">
        <v>1498</v>
      </c>
      <c r="B383" s="5"/>
      <c r="K383" s="5">
        <v>52</v>
      </c>
      <c r="L383" s="5"/>
    </row>
    <row r="384" spans="1:12" x14ac:dyDescent="0.3">
      <c r="A384" s="5">
        <v>1498</v>
      </c>
      <c r="B384" s="5"/>
      <c r="K384" s="5">
        <v>52</v>
      </c>
      <c r="L384" s="5"/>
    </row>
    <row r="385" spans="1:12" x14ac:dyDescent="0.3">
      <c r="A385" s="5">
        <v>1498</v>
      </c>
      <c r="B385" s="5"/>
      <c r="K385" s="5">
        <v>52</v>
      </c>
      <c r="L385" s="5"/>
    </row>
    <row r="386" spans="1:12" x14ac:dyDescent="0.3">
      <c r="A386" s="5">
        <v>1497</v>
      </c>
      <c r="B386" s="5"/>
      <c r="K386" s="5">
        <v>52</v>
      </c>
      <c r="L386" s="5"/>
    </row>
    <row r="387" spans="1:12" x14ac:dyDescent="0.3">
      <c r="A387" s="5">
        <v>1498</v>
      </c>
      <c r="B387" s="5"/>
      <c r="K387" s="5">
        <v>52</v>
      </c>
      <c r="L387" s="5"/>
    </row>
    <row r="388" spans="1:12" x14ac:dyDescent="0.3">
      <c r="A388" s="5">
        <v>1497</v>
      </c>
      <c r="B388" s="5"/>
      <c r="K388" s="5">
        <v>52</v>
      </c>
      <c r="L388" s="5"/>
    </row>
    <row r="389" spans="1:12" x14ac:dyDescent="0.3">
      <c r="A389" s="5">
        <v>1498</v>
      </c>
      <c r="B389" s="5"/>
      <c r="K389" s="5">
        <v>52</v>
      </c>
      <c r="L389" s="5"/>
    </row>
    <row r="390" spans="1:12" x14ac:dyDescent="0.3">
      <c r="A390" s="5">
        <v>1498</v>
      </c>
      <c r="B390" s="5">
        <v>10.199999999999999</v>
      </c>
      <c r="K390" s="5">
        <v>50</v>
      </c>
      <c r="L390" s="5">
        <v>10.199999999999999</v>
      </c>
    </row>
    <row r="391" spans="1:12" x14ac:dyDescent="0.3">
      <c r="A391" s="5">
        <v>1498</v>
      </c>
      <c r="B391" s="5">
        <v>10</v>
      </c>
      <c r="K391" s="5">
        <v>50</v>
      </c>
      <c r="L391" s="5">
        <v>10</v>
      </c>
    </row>
    <row r="392" spans="1:12" x14ac:dyDescent="0.3">
      <c r="A392" s="5">
        <v>1498</v>
      </c>
      <c r="B392" s="5">
        <v>10</v>
      </c>
      <c r="K392" s="5">
        <v>50</v>
      </c>
      <c r="L392" s="5">
        <v>10</v>
      </c>
    </row>
    <row r="393" spans="1:12" x14ac:dyDescent="0.3">
      <c r="A393" s="5">
        <v>1461</v>
      </c>
      <c r="B393" s="5">
        <v>16</v>
      </c>
      <c r="K393" s="5">
        <v>50</v>
      </c>
      <c r="L393" s="5">
        <v>16</v>
      </c>
    </row>
    <row r="394" spans="1:12" x14ac:dyDescent="0.3">
      <c r="A394" s="5">
        <v>1461</v>
      </c>
      <c r="B394" s="5">
        <v>16</v>
      </c>
      <c r="K394" s="5">
        <v>50</v>
      </c>
      <c r="L394" s="5">
        <v>16</v>
      </c>
    </row>
    <row r="395" spans="1:12" x14ac:dyDescent="0.3">
      <c r="A395" s="5">
        <v>1461</v>
      </c>
      <c r="B395" s="5">
        <v>16</v>
      </c>
      <c r="K395" s="5">
        <v>50</v>
      </c>
      <c r="L395" s="5">
        <v>16</v>
      </c>
    </row>
    <row r="396" spans="1:12" x14ac:dyDescent="0.3">
      <c r="A396" s="5">
        <v>1461</v>
      </c>
      <c r="B396" s="5">
        <v>16</v>
      </c>
      <c r="K396" s="5">
        <v>50</v>
      </c>
      <c r="L396" s="5">
        <v>16</v>
      </c>
    </row>
    <row r="397" spans="1:12" x14ac:dyDescent="0.3">
      <c r="A397" s="5">
        <v>1461</v>
      </c>
      <c r="B397" s="5">
        <v>16</v>
      </c>
      <c r="K397" s="5">
        <v>50</v>
      </c>
      <c r="L397" s="5">
        <v>16</v>
      </c>
    </row>
    <row r="398" spans="1:12" x14ac:dyDescent="0.3">
      <c r="A398" s="5">
        <v>1461</v>
      </c>
      <c r="B398" s="5">
        <v>16</v>
      </c>
      <c r="K398" s="5">
        <v>50</v>
      </c>
      <c r="L398" s="5">
        <v>16</v>
      </c>
    </row>
    <row r="399" spans="1:12" x14ac:dyDescent="0.3">
      <c r="A399" s="5">
        <v>1591</v>
      </c>
      <c r="B399" s="5"/>
      <c r="K399" s="5">
        <v>45</v>
      </c>
      <c r="L399" s="5"/>
    </row>
    <row r="400" spans="1:12" x14ac:dyDescent="0.3">
      <c r="A400" s="5">
        <v>1582</v>
      </c>
      <c r="B400" s="5">
        <v>19.899999999999999</v>
      </c>
      <c r="K400" s="5">
        <v>45</v>
      </c>
      <c r="L400" s="5">
        <v>19.899999999999999</v>
      </c>
    </row>
    <row r="401" spans="1:12" x14ac:dyDescent="0.3">
      <c r="A401" s="5">
        <v>1582</v>
      </c>
      <c r="B401" s="5">
        <v>19.899999999999999</v>
      </c>
      <c r="K401" s="5">
        <v>45</v>
      </c>
      <c r="L401" s="5">
        <v>19.899999999999999</v>
      </c>
    </row>
    <row r="402" spans="1:12" x14ac:dyDescent="0.3">
      <c r="A402" s="5">
        <v>1591</v>
      </c>
      <c r="B402" s="5"/>
      <c r="K402" s="5">
        <v>45</v>
      </c>
      <c r="L402" s="5"/>
    </row>
    <row r="403" spans="1:12" x14ac:dyDescent="0.3">
      <c r="A403" s="5">
        <v>1582</v>
      </c>
      <c r="B403" s="5">
        <v>14</v>
      </c>
      <c r="K403" s="5">
        <v>45</v>
      </c>
      <c r="L403" s="5">
        <v>14</v>
      </c>
    </row>
    <row r="404" spans="1:12" x14ac:dyDescent="0.3">
      <c r="A404" s="5">
        <v>1591</v>
      </c>
      <c r="B404" s="5"/>
      <c r="K404" s="5">
        <v>45</v>
      </c>
      <c r="L404" s="5"/>
    </row>
    <row r="405" spans="1:12" x14ac:dyDescent="0.3">
      <c r="A405" s="5">
        <v>1396</v>
      </c>
      <c r="B405" s="5"/>
      <c r="K405" s="5">
        <v>45</v>
      </c>
      <c r="L405" s="5"/>
    </row>
    <row r="406" spans="1:12" x14ac:dyDescent="0.3">
      <c r="A406" s="5">
        <v>1396</v>
      </c>
      <c r="B406" s="5"/>
      <c r="K406" s="5">
        <v>45</v>
      </c>
      <c r="L406" s="5"/>
    </row>
    <row r="407" spans="1:12" x14ac:dyDescent="0.3">
      <c r="A407" s="5">
        <v>1591</v>
      </c>
      <c r="B407" s="5"/>
      <c r="K407" s="5">
        <v>45</v>
      </c>
      <c r="L407" s="5"/>
    </row>
    <row r="408" spans="1:12" x14ac:dyDescent="0.3">
      <c r="A408" s="5">
        <v>1591</v>
      </c>
      <c r="B408" s="5"/>
      <c r="K408" s="5">
        <v>45</v>
      </c>
      <c r="L408" s="5"/>
    </row>
    <row r="409" spans="1:12" x14ac:dyDescent="0.3">
      <c r="A409" s="5">
        <v>1582</v>
      </c>
      <c r="B409" s="5">
        <v>14</v>
      </c>
      <c r="K409" s="5">
        <v>45</v>
      </c>
      <c r="L409" s="5">
        <v>14</v>
      </c>
    </row>
    <row r="410" spans="1:12" x14ac:dyDescent="0.3">
      <c r="A410" s="5">
        <v>1396</v>
      </c>
      <c r="B410" s="5"/>
      <c r="K410" s="5">
        <v>45</v>
      </c>
      <c r="L410" s="5"/>
    </row>
    <row r="411" spans="1:12" x14ac:dyDescent="0.3">
      <c r="A411" s="5">
        <v>1396</v>
      </c>
      <c r="B411" s="5"/>
      <c r="K411" s="5">
        <v>45</v>
      </c>
      <c r="L411" s="5"/>
    </row>
    <row r="412" spans="1:12" x14ac:dyDescent="0.3">
      <c r="A412" s="5">
        <v>1197</v>
      </c>
      <c r="B412" s="5"/>
      <c r="K412" s="5">
        <v>42</v>
      </c>
      <c r="L412" s="5"/>
    </row>
    <row r="413" spans="1:12" x14ac:dyDescent="0.3">
      <c r="A413" s="5">
        <v>1197</v>
      </c>
      <c r="B413" s="5"/>
      <c r="K413" s="5">
        <v>42</v>
      </c>
      <c r="L413" s="5"/>
    </row>
    <row r="414" spans="1:12" x14ac:dyDescent="0.3">
      <c r="A414" s="5">
        <v>1197</v>
      </c>
      <c r="B414" s="5"/>
      <c r="K414" s="5">
        <v>42</v>
      </c>
      <c r="L414" s="5"/>
    </row>
    <row r="415" spans="1:12" x14ac:dyDescent="0.3">
      <c r="A415" s="5">
        <v>1197</v>
      </c>
      <c r="B415" s="5"/>
      <c r="K415" s="5">
        <v>42</v>
      </c>
      <c r="L415" s="5"/>
    </row>
    <row r="416" spans="1:12" x14ac:dyDescent="0.3">
      <c r="A416" s="5">
        <v>1497</v>
      </c>
      <c r="B416" s="5"/>
      <c r="K416" s="5">
        <v>42</v>
      </c>
      <c r="L416" s="5"/>
    </row>
    <row r="417" spans="1:12" x14ac:dyDescent="0.3">
      <c r="A417" s="5">
        <v>1497</v>
      </c>
      <c r="B417" s="5"/>
      <c r="K417" s="5">
        <v>42</v>
      </c>
      <c r="L417" s="5"/>
    </row>
    <row r="418" spans="1:12" x14ac:dyDescent="0.3">
      <c r="A418" s="5">
        <v>1497</v>
      </c>
      <c r="B418" s="5"/>
      <c r="K418" s="5">
        <v>42</v>
      </c>
      <c r="L418" s="5"/>
    </row>
    <row r="419" spans="1:12" x14ac:dyDescent="0.3">
      <c r="A419" s="5">
        <v>1497</v>
      </c>
      <c r="B419" s="5"/>
      <c r="K419" s="5">
        <v>42</v>
      </c>
      <c r="L419" s="5"/>
    </row>
    <row r="420" spans="1:12" x14ac:dyDescent="0.3">
      <c r="A420" s="5">
        <v>1497</v>
      </c>
      <c r="B420" s="5"/>
      <c r="K420" s="5">
        <v>42</v>
      </c>
      <c r="L420" s="5"/>
    </row>
    <row r="421" spans="1:12" x14ac:dyDescent="0.3">
      <c r="A421" s="5">
        <v>1497</v>
      </c>
      <c r="B421" s="5"/>
      <c r="K421" s="5">
        <v>42</v>
      </c>
      <c r="L421" s="5"/>
    </row>
    <row r="422" spans="1:12" x14ac:dyDescent="0.3">
      <c r="A422" s="5">
        <v>1497</v>
      </c>
      <c r="B422" s="5"/>
      <c r="K422" s="5">
        <v>42</v>
      </c>
      <c r="L422" s="5"/>
    </row>
    <row r="423" spans="1:12" x14ac:dyDescent="0.3">
      <c r="A423" s="5">
        <v>1461</v>
      </c>
      <c r="B423" s="5">
        <v>21.04</v>
      </c>
      <c r="K423" s="5">
        <v>50</v>
      </c>
      <c r="L423" s="5">
        <v>21.04</v>
      </c>
    </row>
    <row r="424" spans="1:12" x14ac:dyDescent="0.3">
      <c r="A424" s="5">
        <v>1461</v>
      </c>
      <c r="B424" s="5">
        <v>21.04</v>
      </c>
      <c r="K424" s="5">
        <v>50</v>
      </c>
      <c r="L424" s="5">
        <v>21.04</v>
      </c>
    </row>
    <row r="425" spans="1:12" x14ac:dyDescent="0.3">
      <c r="A425" s="5">
        <v>1461</v>
      </c>
      <c r="B425" s="5">
        <v>21.04</v>
      </c>
      <c r="K425" s="5">
        <v>50</v>
      </c>
      <c r="L425" s="5">
        <v>21.04</v>
      </c>
    </row>
    <row r="426" spans="1:12" x14ac:dyDescent="0.3">
      <c r="A426" s="5">
        <v>1461</v>
      </c>
      <c r="B426" s="5">
        <v>21.04</v>
      </c>
      <c r="K426" s="5">
        <v>50</v>
      </c>
      <c r="L426" s="5">
        <v>21.04</v>
      </c>
    </row>
    <row r="427" spans="1:12" x14ac:dyDescent="0.3">
      <c r="A427" s="5">
        <v>1461</v>
      </c>
      <c r="B427" s="5">
        <v>21.04</v>
      </c>
      <c r="K427" s="5">
        <v>50</v>
      </c>
      <c r="L427" s="5">
        <v>21.04</v>
      </c>
    </row>
    <row r="428" spans="1:12" x14ac:dyDescent="0.3">
      <c r="A428" s="5">
        <v>1461</v>
      </c>
      <c r="B428" s="5">
        <v>21.04</v>
      </c>
      <c r="K428" s="5">
        <v>50</v>
      </c>
      <c r="L428" s="5">
        <v>21.04</v>
      </c>
    </row>
    <row r="429" spans="1:12" x14ac:dyDescent="0.3">
      <c r="A429" s="5">
        <v>1461</v>
      </c>
      <c r="B429" s="5">
        <v>21.04</v>
      </c>
      <c r="K429" s="5">
        <v>50</v>
      </c>
      <c r="L429" s="5">
        <v>21.04</v>
      </c>
    </row>
    <row r="430" spans="1:12" x14ac:dyDescent="0.3">
      <c r="A430" s="5">
        <v>1598</v>
      </c>
      <c r="B430" s="5">
        <v>12.1</v>
      </c>
      <c r="K430" s="5">
        <v>55</v>
      </c>
      <c r="L430" s="5">
        <v>12.1</v>
      </c>
    </row>
    <row r="431" spans="1:12" x14ac:dyDescent="0.3">
      <c r="A431" s="5">
        <v>1598</v>
      </c>
      <c r="B431" s="5"/>
      <c r="K431" s="5">
        <v>55</v>
      </c>
      <c r="L431" s="5"/>
    </row>
    <row r="432" spans="1:12" x14ac:dyDescent="0.3">
      <c r="A432" s="5">
        <v>1598</v>
      </c>
      <c r="B432" s="5"/>
      <c r="K432" s="5">
        <v>55</v>
      </c>
      <c r="L432" s="5"/>
    </row>
    <row r="433" spans="1:12" x14ac:dyDescent="0.3">
      <c r="A433" s="5">
        <v>1197</v>
      </c>
      <c r="B433" s="5"/>
      <c r="K433" s="5">
        <v>55</v>
      </c>
      <c r="L433" s="5"/>
    </row>
    <row r="434" spans="1:12" x14ac:dyDescent="0.3">
      <c r="A434" s="5">
        <v>1197</v>
      </c>
      <c r="B434" s="5"/>
      <c r="K434" s="5">
        <v>55</v>
      </c>
      <c r="L434" s="5"/>
    </row>
    <row r="435" spans="1:12" x14ac:dyDescent="0.3">
      <c r="A435" s="5">
        <v>1498</v>
      </c>
      <c r="B435" s="5"/>
      <c r="K435" s="5">
        <v>55</v>
      </c>
      <c r="L435" s="5"/>
    </row>
    <row r="436" spans="1:12" x14ac:dyDescent="0.3">
      <c r="A436" s="5">
        <v>1498</v>
      </c>
      <c r="B436" s="5"/>
      <c r="K436" s="5">
        <v>55</v>
      </c>
      <c r="L436" s="5"/>
    </row>
    <row r="437" spans="1:12" x14ac:dyDescent="0.3">
      <c r="A437" s="5">
        <v>1498</v>
      </c>
      <c r="B437" s="5"/>
      <c r="K437" s="5">
        <v>55</v>
      </c>
      <c r="L437" s="5"/>
    </row>
    <row r="438" spans="1:12" x14ac:dyDescent="0.3">
      <c r="A438" s="5">
        <v>1498</v>
      </c>
      <c r="B438" s="5"/>
      <c r="K438" s="5">
        <v>55</v>
      </c>
      <c r="L438" s="5"/>
    </row>
    <row r="439" spans="1:12" x14ac:dyDescent="0.3">
      <c r="A439" s="5">
        <v>1498</v>
      </c>
      <c r="B439" s="5"/>
      <c r="K439" s="5">
        <v>55</v>
      </c>
      <c r="L439" s="5"/>
    </row>
    <row r="440" spans="1:12" x14ac:dyDescent="0.3">
      <c r="A440" s="5">
        <v>1498</v>
      </c>
      <c r="B440" s="5">
        <v>19</v>
      </c>
      <c r="K440" s="5">
        <v>45</v>
      </c>
      <c r="L440" s="5">
        <v>19</v>
      </c>
    </row>
    <row r="441" spans="1:12" x14ac:dyDescent="0.3">
      <c r="A441" s="5">
        <v>1197</v>
      </c>
      <c r="B441" s="5">
        <v>17</v>
      </c>
      <c r="K441" s="5">
        <v>45</v>
      </c>
      <c r="L441" s="5">
        <v>17</v>
      </c>
    </row>
    <row r="442" spans="1:12" x14ac:dyDescent="0.3">
      <c r="A442" s="5" t="s">
        <v>148</v>
      </c>
      <c r="B442" s="5">
        <v>80</v>
      </c>
      <c r="K442" s="5"/>
      <c r="L442" s="5">
        <v>80</v>
      </c>
    </row>
    <row r="443" spans="1:12" x14ac:dyDescent="0.3">
      <c r="A443" s="5" t="s">
        <v>148</v>
      </c>
      <c r="B443" s="5">
        <v>80</v>
      </c>
      <c r="K443" s="5"/>
      <c r="L443" s="5">
        <v>80</v>
      </c>
    </row>
    <row r="444" spans="1:12" x14ac:dyDescent="0.3">
      <c r="A444" s="5" t="s">
        <v>148</v>
      </c>
      <c r="B444" s="5"/>
      <c r="K444" s="5">
        <v>35</v>
      </c>
      <c r="L444" s="5"/>
    </row>
    <row r="445" spans="1:12" x14ac:dyDescent="0.3">
      <c r="A445" s="5" t="s">
        <v>148</v>
      </c>
      <c r="B445" s="5"/>
      <c r="K445" s="5">
        <v>35</v>
      </c>
      <c r="L445" s="5"/>
    </row>
    <row r="446" spans="1:12" x14ac:dyDescent="0.3">
      <c r="A446" s="5" t="s">
        <v>148</v>
      </c>
      <c r="B446" s="5"/>
      <c r="K446" s="5">
        <v>35</v>
      </c>
      <c r="L446" s="5"/>
    </row>
    <row r="447" spans="1:12" x14ac:dyDescent="0.3">
      <c r="A447" s="5">
        <v>2498</v>
      </c>
      <c r="B447" s="5"/>
      <c r="K447" s="5">
        <v>60</v>
      </c>
      <c r="L447" s="5"/>
    </row>
    <row r="448" spans="1:12" x14ac:dyDescent="0.3">
      <c r="A448" s="5">
        <v>2498</v>
      </c>
      <c r="B448" s="5"/>
      <c r="K448" s="5">
        <v>60</v>
      </c>
      <c r="L448" s="5"/>
    </row>
    <row r="449" spans="1:12" x14ac:dyDescent="0.3">
      <c r="A449" s="5">
        <v>2498</v>
      </c>
      <c r="B449" s="5"/>
      <c r="K449" s="5">
        <v>60</v>
      </c>
      <c r="L449" s="5"/>
    </row>
    <row r="450" spans="1:12" x14ac:dyDescent="0.3">
      <c r="A450" s="5">
        <v>1462</v>
      </c>
      <c r="B450" s="5"/>
      <c r="K450" s="5">
        <v>45</v>
      </c>
      <c r="L450" s="5"/>
    </row>
    <row r="451" spans="1:12" x14ac:dyDescent="0.3">
      <c r="A451" s="5">
        <v>1462</v>
      </c>
      <c r="B451" s="5"/>
      <c r="K451" s="5">
        <v>45</v>
      </c>
      <c r="L451" s="5"/>
    </row>
    <row r="452" spans="1:12" x14ac:dyDescent="0.3">
      <c r="A452" s="5">
        <v>1462</v>
      </c>
      <c r="B452" s="5"/>
      <c r="K452" s="5">
        <v>45</v>
      </c>
      <c r="L452" s="5"/>
    </row>
    <row r="453" spans="1:12" x14ac:dyDescent="0.3">
      <c r="A453" s="5">
        <v>1462</v>
      </c>
      <c r="B453" s="5"/>
      <c r="K453" s="5">
        <v>45</v>
      </c>
      <c r="L453" s="5"/>
    </row>
    <row r="454" spans="1:12" x14ac:dyDescent="0.3">
      <c r="A454" s="5">
        <v>2179</v>
      </c>
      <c r="B454" s="5">
        <v>18.489999999999998</v>
      </c>
      <c r="K454" s="5">
        <v>60</v>
      </c>
      <c r="L454" s="5">
        <v>18.489999999999998</v>
      </c>
    </row>
    <row r="455" spans="1:12" x14ac:dyDescent="0.3">
      <c r="A455" s="5">
        <v>2179</v>
      </c>
      <c r="B455" s="5">
        <v>18.489999999999998</v>
      </c>
      <c r="K455" s="5">
        <v>60</v>
      </c>
      <c r="L455" s="5">
        <v>18.489999999999998</v>
      </c>
    </row>
    <row r="456" spans="1:12" x14ac:dyDescent="0.3">
      <c r="A456" s="5">
        <v>2179</v>
      </c>
      <c r="B456" s="5">
        <v>18.489999999999998</v>
      </c>
      <c r="K456" s="5">
        <v>60</v>
      </c>
      <c r="L456" s="5">
        <v>18.489999999999998</v>
      </c>
    </row>
    <row r="457" spans="1:12" x14ac:dyDescent="0.3">
      <c r="A457" s="5">
        <v>1497</v>
      </c>
      <c r="B457" s="5"/>
      <c r="K457" s="5">
        <v>45</v>
      </c>
      <c r="L457" s="5"/>
    </row>
    <row r="458" spans="1:12" x14ac:dyDescent="0.3">
      <c r="A458" s="5">
        <v>1497</v>
      </c>
      <c r="B458" s="5"/>
      <c r="K458" s="5">
        <v>45</v>
      </c>
      <c r="L458" s="5"/>
    </row>
    <row r="459" spans="1:12" x14ac:dyDescent="0.3">
      <c r="A459" s="5">
        <v>1497</v>
      </c>
      <c r="B459" s="5"/>
      <c r="K459" s="5">
        <v>45</v>
      </c>
      <c r="L459" s="5"/>
    </row>
    <row r="460" spans="1:12" x14ac:dyDescent="0.3">
      <c r="A460" s="5">
        <v>1497</v>
      </c>
      <c r="B460" s="5"/>
      <c r="K460" s="5">
        <v>45</v>
      </c>
      <c r="L460" s="5"/>
    </row>
    <row r="461" spans="1:12" x14ac:dyDescent="0.3">
      <c r="A461" s="5">
        <v>1497</v>
      </c>
      <c r="B461" s="5"/>
      <c r="K461" s="5">
        <v>45</v>
      </c>
      <c r="L461" s="5"/>
    </row>
    <row r="462" spans="1:12" x14ac:dyDescent="0.3">
      <c r="A462" s="5">
        <v>1497</v>
      </c>
      <c r="B462" s="5"/>
      <c r="K462" s="5">
        <v>45</v>
      </c>
      <c r="L462" s="5"/>
    </row>
    <row r="463" spans="1:12" x14ac:dyDescent="0.3">
      <c r="A463" s="5">
        <v>1497</v>
      </c>
      <c r="B463" s="5"/>
      <c r="K463" s="5">
        <v>45</v>
      </c>
      <c r="L463" s="5"/>
    </row>
    <row r="464" spans="1:12" x14ac:dyDescent="0.3">
      <c r="A464" s="5">
        <v>1497</v>
      </c>
      <c r="B464" s="5"/>
      <c r="K464" s="5">
        <v>45</v>
      </c>
      <c r="L464" s="5"/>
    </row>
    <row r="465" spans="1:12" x14ac:dyDescent="0.3">
      <c r="A465" s="5">
        <v>2523</v>
      </c>
      <c r="B465" s="5">
        <v>11.5</v>
      </c>
      <c r="K465" s="5">
        <v>60</v>
      </c>
      <c r="L465" s="5">
        <v>11.5</v>
      </c>
    </row>
    <row r="466" spans="1:12" x14ac:dyDescent="0.3">
      <c r="A466" s="5">
        <v>2179</v>
      </c>
      <c r="B466" s="5">
        <v>8.1</v>
      </c>
      <c r="K466" s="5">
        <v>80</v>
      </c>
      <c r="L466" s="5">
        <v>8.1</v>
      </c>
    </row>
    <row r="467" spans="1:12" x14ac:dyDescent="0.3">
      <c r="A467" s="5">
        <v>2179</v>
      </c>
      <c r="B467" s="5">
        <v>9.4</v>
      </c>
      <c r="K467" s="5">
        <v>80</v>
      </c>
      <c r="L467" s="5">
        <v>9.4</v>
      </c>
    </row>
    <row r="468" spans="1:12" x14ac:dyDescent="0.3">
      <c r="A468" s="5">
        <v>2179</v>
      </c>
      <c r="B468" s="5">
        <v>11.5</v>
      </c>
      <c r="K468" s="5">
        <v>60</v>
      </c>
      <c r="L468" s="5">
        <v>11.5</v>
      </c>
    </row>
    <row r="469" spans="1:12" x14ac:dyDescent="0.3">
      <c r="A469" s="5">
        <v>2179</v>
      </c>
      <c r="B469" s="5">
        <v>11.5</v>
      </c>
      <c r="K469" s="5">
        <v>60</v>
      </c>
      <c r="L469" s="5">
        <v>11.5</v>
      </c>
    </row>
    <row r="470" spans="1:12" x14ac:dyDescent="0.3">
      <c r="A470" s="5">
        <v>2179</v>
      </c>
      <c r="B470" s="5">
        <v>11.5</v>
      </c>
      <c r="K470" s="5">
        <v>60</v>
      </c>
      <c r="L470" s="5">
        <v>11.5</v>
      </c>
    </row>
    <row r="471" spans="1:12" x14ac:dyDescent="0.3">
      <c r="A471" s="5">
        <v>2179</v>
      </c>
      <c r="B471" s="5">
        <v>11.5</v>
      </c>
      <c r="K471" s="5">
        <v>60</v>
      </c>
      <c r="L471" s="5">
        <v>11.5</v>
      </c>
    </row>
    <row r="472" spans="1:12" x14ac:dyDescent="0.3">
      <c r="A472" s="5">
        <v>2179</v>
      </c>
      <c r="B472" s="5">
        <v>11.5</v>
      </c>
      <c r="K472" s="5">
        <v>60</v>
      </c>
      <c r="L472" s="5">
        <v>11.5</v>
      </c>
    </row>
    <row r="473" spans="1:12" x14ac:dyDescent="0.3">
      <c r="A473" s="5">
        <v>2179</v>
      </c>
      <c r="B473" s="5">
        <v>11.5</v>
      </c>
      <c r="K473" s="5">
        <v>60</v>
      </c>
      <c r="L473" s="5">
        <v>11.5</v>
      </c>
    </row>
    <row r="474" spans="1:12" x14ac:dyDescent="0.3">
      <c r="A474" s="5">
        <v>1498</v>
      </c>
      <c r="B474" s="5">
        <v>18</v>
      </c>
      <c r="K474" s="5">
        <v>55</v>
      </c>
      <c r="L474" s="5">
        <v>18</v>
      </c>
    </row>
    <row r="475" spans="1:12" x14ac:dyDescent="0.3">
      <c r="A475" s="5">
        <v>1598</v>
      </c>
      <c r="B475" s="5">
        <v>12</v>
      </c>
      <c r="K475" s="5">
        <v>55</v>
      </c>
      <c r="L475" s="5">
        <v>12</v>
      </c>
    </row>
    <row r="476" spans="1:12" x14ac:dyDescent="0.3">
      <c r="A476" s="5">
        <v>1498</v>
      </c>
      <c r="B476" s="5">
        <v>18</v>
      </c>
      <c r="K476" s="5">
        <v>55</v>
      </c>
      <c r="L476" s="5">
        <v>18</v>
      </c>
    </row>
    <row r="477" spans="1:12" x14ac:dyDescent="0.3">
      <c r="A477" s="5">
        <v>1598</v>
      </c>
      <c r="B477" s="5">
        <v>12</v>
      </c>
      <c r="K477" s="5">
        <v>55</v>
      </c>
      <c r="L477" s="5">
        <v>12</v>
      </c>
    </row>
    <row r="478" spans="1:12" x14ac:dyDescent="0.3">
      <c r="A478" s="5">
        <v>2179</v>
      </c>
      <c r="B478" s="5"/>
      <c r="K478" s="5">
        <v>70</v>
      </c>
      <c r="L478" s="5"/>
    </row>
    <row r="479" spans="1:12" x14ac:dyDescent="0.3">
      <c r="A479" s="5">
        <v>2179</v>
      </c>
      <c r="B479" s="5">
        <v>16</v>
      </c>
      <c r="K479" s="5">
        <v>70</v>
      </c>
      <c r="L479" s="5">
        <v>16</v>
      </c>
    </row>
    <row r="480" spans="1:12" x14ac:dyDescent="0.3">
      <c r="A480" s="5">
        <v>2179</v>
      </c>
      <c r="B480" s="5">
        <v>16</v>
      </c>
      <c r="K480" s="5">
        <v>70</v>
      </c>
      <c r="L480" s="5">
        <v>16</v>
      </c>
    </row>
    <row r="481" spans="1:12" x14ac:dyDescent="0.3">
      <c r="A481" s="5">
        <v>2179</v>
      </c>
      <c r="B481" s="5">
        <v>16</v>
      </c>
      <c r="K481" s="5">
        <v>70</v>
      </c>
      <c r="L481" s="5">
        <v>16</v>
      </c>
    </row>
    <row r="482" spans="1:12" x14ac:dyDescent="0.3">
      <c r="A482" s="5">
        <v>2179</v>
      </c>
      <c r="B482" s="5">
        <v>16</v>
      </c>
      <c r="K482" s="5">
        <v>70</v>
      </c>
      <c r="L482" s="5">
        <v>16</v>
      </c>
    </row>
    <row r="483" spans="1:12" x14ac:dyDescent="0.3">
      <c r="A483" s="5">
        <v>2179</v>
      </c>
      <c r="B483" s="5">
        <v>16</v>
      </c>
      <c r="K483" s="5">
        <v>70</v>
      </c>
      <c r="L483" s="5">
        <v>16</v>
      </c>
    </row>
    <row r="484" spans="1:12" x14ac:dyDescent="0.3">
      <c r="A484" s="5">
        <v>2179</v>
      </c>
      <c r="B484" s="5">
        <v>16</v>
      </c>
      <c r="K484" s="5">
        <v>70</v>
      </c>
      <c r="L484" s="5">
        <v>16</v>
      </c>
    </row>
    <row r="485" spans="1:12" x14ac:dyDescent="0.3">
      <c r="A485" s="5">
        <v>2179</v>
      </c>
      <c r="B485" s="5">
        <v>16</v>
      </c>
      <c r="K485" s="5">
        <v>70</v>
      </c>
      <c r="L485" s="5">
        <v>16</v>
      </c>
    </row>
    <row r="486" spans="1:12" x14ac:dyDescent="0.3">
      <c r="A486" s="5">
        <v>2179</v>
      </c>
      <c r="B486" s="5">
        <v>16</v>
      </c>
      <c r="K486" s="5">
        <v>70</v>
      </c>
      <c r="L486" s="5">
        <v>16</v>
      </c>
    </row>
    <row r="487" spans="1:12" x14ac:dyDescent="0.3">
      <c r="A487" s="5">
        <v>2179</v>
      </c>
      <c r="B487" s="5"/>
      <c r="K487" s="5">
        <v>70</v>
      </c>
      <c r="L487" s="5"/>
    </row>
    <row r="488" spans="1:12" x14ac:dyDescent="0.3">
      <c r="A488" s="5">
        <v>2179</v>
      </c>
      <c r="B488" s="5">
        <v>16</v>
      </c>
      <c r="K488" s="5">
        <v>70</v>
      </c>
      <c r="L488" s="5">
        <v>16</v>
      </c>
    </row>
    <row r="489" spans="1:12" x14ac:dyDescent="0.3">
      <c r="A489" s="5">
        <v>2179</v>
      </c>
      <c r="B489" s="5">
        <v>16</v>
      </c>
      <c r="K489" s="5">
        <v>70</v>
      </c>
      <c r="L489" s="5">
        <v>16</v>
      </c>
    </row>
    <row r="490" spans="1:12" x14ac:dyDescent="0.3">
      <c r="A490" s="5">
        <v>2179</v>
      </c>
      <c r="B490" s="5">
        <v>16</v>
      </c>
      <c r="K490" s="5">
        <v>70</v>
      </c>
      <c r="L490" s="5">
        <v>16</v>
      </c>
    </row>
    <row r="491" spans="1:12" x14ac:dyDescent="0.3">
      <c r="A491" s="5">
        <v>2179</v>
      </c>
      <c r="B491" s="5">
        <v>16</v>
      </c>
      <c r="K491" s="5">
        <v>70</v>
      </c>
      <c r="L491" s="5">
        <v>16</v>
      </c>
    </row>
    <row r="492" spans="1:12" x14ac:dyDescent="0.3">
      <c r="A492" s="5">
        <v>2179</v>
      </c>
      <c r="B492" s="5">
        <v>16</v>
      </c>
      <c r="K492" s="5">
        <v>70</v>
      </c>
      <c r="L492" s="5">
        <v>16</v>
      </c>
    </row>
    <row r="493" spans="1:12" x14ac:dyDescent="0.3">
      <c r="A493" s="5">
        <v>2179</v>
      </c>
      <c r="B493" s="5">
        <v>16</v>
      </c>
      <c r="K493" s="5">
        <v>70</v>
      </c>
      <c r="L493" s="5">
        <v>16</v>
      </c>
    </row>
    <row r="494" spans="1:12" x14ac:dyDescent="0.3">
      <c r="A494" s="5">
        <v>2179</v>
      </c>
      <c r="B494" s="5">
        <v>16</v>
      </c>
      <c r="K494" s="5">
        <v>70</v>
      </c>
      <c r="L494" s="5">
        <v>16</v>
      </c>
    </row>
    <row r="495" spans="1:12" x14ac:dyDescent="0.3">
      <c r="A495" s="5">
        <v>2179</v>
      </c>
      <c r="B495" s="5">
        <v>16</v>
      </c>
      <c r="K495" s="5">
        <v>70</v>
      </c>
      <c r="L495" s="5">
        <v>16</v>
      </c>
    </row>
    <row r="496" spans="1:12" x14ac:dyDescent="0.3">
      <c r="A496" s="5">
        <v>2179</v>
      </c>
      <c r="B496" s="5">
        <v>16</v>
      </c>
      <c r="K496" s="5">
        <v>70</v>
      </c>
      <c r="L496" s="5">
        <v>16</v>
      </c>
    </row>
    <row r="497" spans="1:12" x14ac:dyDescent="0.3">
      <c r="A497" s="5">
        <v>2179</v>
      </c>
      <c r="B497" s="5">
        <v>16</v>
      </c>
      <c r="K497" s="5">
        <v>70</v>
      </c>
      <c r="L497" s="5">
        <v>16</v>
      </c>
    </row>
    <row r="498" spans="1:12" x14ac:dyDescent="0.3">
      <c r="A498" s="5">
        <v>2179</v>
      </c>
      <c r="B498" s="5">
        <v>16</v>
      </c>
      <c r="K498" s="5">
        <v>70</v>
      </c>
      <c r="L498" s="5">
        <v>16</v>
      </c>
    </row>
    <row r="499" spans="1:12" x14ac:dyDescent="0.3">
      <c r="A499" s="5">
        <v>72</v>
      </c>
      <c r="B499" s="5">
        <v>11</v>
      </c>
      <c r="K499" s="5"/>
      <c r="L499" s="5">
        <v>11</v>
      </c>
    </row>
    <row r="500" spans="1:12" x14ac:dyDescent="0.3">
      <c r="A500" s="5">
        <v>72</v>
      </c>
      <c r="B500" s="5">
        <v>11</v>
      </c>
      <c r="K500" s="5"/>
      <c r="L500" s="5">
        <v>11</v>
      </c>
    </row>
    <row r="501" spans="1:12" x14ac:dyDescent="0.3">
      <c r="A501" s="5">
        <v>72</v>
      </c>
      <c r="B501" s="5">
        <v>11</v>
      </c>
      <c r="K501" s="5"/>
      <c r="L501" s="5">
        <v>11</v>
      </c>
    </row>
    <row r="502" spans="1:12" x14ac:dyDescent="0.3">
      <c r="A502" s="5">
        <v>2179</v>
      </c>
      <c r="B502" s="5">
        <v>14</v>
      </c>
      <c r="K502" s="5">
        <v>60</v>
      </c>
      <c r="L502" s="5">
        <v>14</v>
      </c>
    </row>
    <row r="503" spans="1:12" x14ac:dyDescent="0.3">
      <c r="A503" s="5">
        <v>2179</v>
      </c>
      <c r="B503" s="5">
        <v>14</v>
      </c>
      <c r="K503" s="5">
        <v>60</v>
      </c>
      <c r="L503" s="5">
        <v>14</v>
      </c>
    </row>
    <row r="504" spans="1:12" x14ac:dyDescent="0.3">
      <c r="A504" s="5">
        <v>2179</v>
      </c>
      <c r="B504" s="5">
        <v>14</v>
      </c>
      <c r="K504" s="5">
        <v>60</v>
      </c>
      <c r="L504" s="5">
        <v>14</v>
      </c>
    </row>
    <row r="505" spans="1:12" x14ac:dyDescent="0.3">
      <c r="A505" s="5">
        <v>2179</v>
      </c>
      <c r="B505" s="5">
        <v>14</v>
      </c>
      <c r="K505" s="5"/>
      <c r="L505" s="5">
        <v>14</v>
      </c>
    </row>
    <row r="506" spans="1:12" x14ac:dyDescent="0.3">
      <c r="A506" s="5">
        <v>2179</v>
      </c>
      <c r="B506" s="5">
        <v>14</v>
      </c>
      <c r="K506" s="5">
        <v>60</v>
      </c>
      <c r="L506" s="5">
        <v>14</v>
      </c>
    </row>
    <row r="507" spans="1:12" x14ac:dyDescent="0.3">
      <c r="A507" s="5">
        <v>2179</v>
      </c>
      <c r="B507" s="5">
        <v>14</v>
      </c>
      <c r="K507" s="5">
        <v>60</v>
      </c>
      <c r="L507" s="5">
        <v>14</v>
      </c>
    </row>
    <row r="508" spans="1:12" x14ac:dyDescent="0.3">
      <c r="A508" s="5">
        <v>2179</v>
      </c>
      <c r="B508" s="5">
        <v>14</v>
      </c>
      <c r="K508" s="5"/>
      <c r="L508" s="5">
        <v>14</v>
      </c>
    </row>
    <row r="509" spans="1:12" x14ac:dyDescent="0.3">
      <c r="A509" s="5">
        <v>2393</v>
      </c>
      <c r="B509" s="5">
        <v>12</v>
      </c>
      <c r="K509" s="5">
        <v>55</v>
      </c>
      <c r="L509" s="5">
        <v>12</v>
      </c>
    </row>
    <row r="510" spans="1:12" x14ac:dyDescent="0.3">
      <c r="A510" s="5">
        <v>2393</v>
      </c>
      <c r="B510" s="5">
        <v>12</v>
      </c>
      <c r="K510" s="5">
        <v>55</v>
      </c>
      <c r="L510" s="5">
        <v>12</v>
      </c>
    </row>
    <row r="511" spans="1:12" x14ac:dyDescent="0.3">
      <c r="A511" s="5">
        <v>2393</v>
      </c>
      <c r="B511" s="5">
        <v>12</v>
      </c>
      <c r="K511" s="5">
        <v>55</v>
      </c>
      <c r="L511" s="5">
        <v>12</v>
      </c>
    </row>
    <row r="512" spans="1:12" x14ac:dyDescent="0.3">
      <c r="A512" s="5">
        <v>2393</v>
      </c>
      <c r="B512" s="5">
        <v>12</v>
      </c>
      <c r="K512" s="5">
        <v>55</v>
      </c>
      <c r="L512" s="5">
        <v>12</v>
      </c>
    </row>
    <row r="513" spans="1:12" x14ac:dyDescent="0.3">
      <c r="A513" s="5">
        <v>2393</v>
      </c>
      <c r="B513" s="5">
        <v>12</v>
      </c>
      <c r="K513" s="5">
        <v>55</v>
      </c>
      <c r="L513" s="5">
        <v>12</v>
      </c>
    </row>
    <row r="514" spans="1:12" x14ac:dyDescent="0.3">
      <c r="A514" s="5">
        <v>2694</v>
      </c>
      <c r="B514" s="5">
        <v>11.2</v>
      </c>
      <c r="K514" s="5">
        <v>55</v>
      </c>
      <c r="L514" s="5">
        <v>11.2</v>
      </c>
    </row>
    <row r="515" spans="1:12" x14ac:dyDescent="0.3">
      <c r="A515" s="5">
        <v>2694</v>
      </c>
      <c r="B515" s="5">
        <v>11.2</v>
      </c>
      <c r="K515" s="5">
        <v>55</v>
      </c>
      <c r="L515" s="5">
        <v>11.2</v>
      </c>
    </row>
    <row r="516" spans="1:12" x14ac:dyDescent="0.3">
      <c r="A516" s="5">
        <v>2393</v>
      </c>
      <c r="B516" s="5">
        <v>11.2</v>
      </c>
      <c r="K516" s="5">
        <v>55</v>
      </c>
      <c r="L516" s="5">
        <v>11.2</v>
      </c>
    </row>
    <row r="517" spans="1:12" x14ac:dyDescent="0.3">
      <c r="A517" s="5">
        <v>2393</v>
      </c>
      <c r="B517" s="5">
        <v>11.2</v>
      </c>
      <c r="K517" s="5">
        <v>55</v>
      </c>
      <c r="L517" s="5">
        <v>11.2</v>
      </c>
    </row>
    <row r="518" spans="1:12" x14ac:dyDescent="0.3">
      <c r="A518" s="5">
        <v>2755</v>
      </c>
      <c r="B518" s="5">
        <v>11.2</v>
      </c>
      <c r="K518" s="5">
        <v>55</v>
      </c>
      <c r="L518" s="5">
        <v>11.2</v>
      </c>
    </row>
    <row r="519" spans="1:12" x14ac:dyDescent="0.3">
      <c r="A519" s="5">
        <v>2755</v>
      </c>
      <c r="B519" s="5">
        <v>11.2</v>
      </c>
      <c r="K519" s="5">
        <v>55</v>
      </c>
      <c r="L519" s="5">
        <v>11.2</v>
      </c>
    </row>
    <row r="520" spans="1:12" x14ac:dyDescent="0.3">
      <c r="A520" s="5">
        <v>2393</v>
      </c>
      <c r="B520" s="5">
        <v>12</v>
      </c>
      <c r="K520" s="5">
        <v>55</v>
      </c>
      <c r="L520" s="5">
        <v>12</v>
      </c>
    </row>
    <row r="521" spans="1:12" x14ac:dyDescent="0.3">
      <c r="A521" s="5">
        <v>2393</v>
      </c>
      <c r="B521" s="5">
        <v>11.2</v>
      </c>
      <c r="K521" s="5">
        <v>55</v>
      </c>
      <c r="L521" s="5">
        <v>11.2</v>
      </c>
    </row>
    <row r="522" spans="1:12" x14ac:dyDescent="0.3">
      <c r="A522" s="5">
        <v>2694</v>
      </c>
      <c r="B522" s="5">
        <v>11.2</v>
      </c>
      <c r="K522" s="5">
        <v>55</v>
      </c>
      <c r="L522" s="5">
        <v>11.2</v>
      </c>
    </row>
    <row r="523" spans="1:12" x14ac:dyDescent="0.3">
      <c r="A523" s="5">
        <v>2393</v>
      </c>
      <c r="B523" s="5">
        <v>12</v>
      </c>
      <c r="K523" s="5">
        <v>55</v>
      </c>
      <c r="L523" s="5">
        <v>12</v>
      </c>
    </row>
    <row r="524" spans="1:12" x14ac:dyDescent="0.3">
      <c r="A524" s="5">
        <v>2393</v>
      </c>
      <c r="B524" s="5">
        <v>12</v>
      </c>
      <c r="K524" s="5">
        <v>55</v>
      </c>
      <c r="L524" s="5">
        <v>12</v>
      </c>
    </row>
    <row r="525" spans="1:12" x14ac:dyDescent="0.3">
      <c r="A525" s="5">
        <v>1798</v>
      </c>
      <c r="B525" s="5">
        <v>9.5</v>
      </c>
      <c r="K525" s="5">
        <v>55</v>
      </c>
      <c r="L525" s="5">
        <v>9.5</v>
      </c>
    </row>
    <row r="526" spans="1:12" x14ac:dyDescent="0.3">
      <c r="A526" s="5">
        <v>1798</v>
      </c>
      <c r="B526" s="5">
        <v>9.5</v>
      </c>
      <c r="K526" s="5">
        <v>55</v>
      </c>
      <c r="L526" s="5">
        <v>9.5</v>
      </c>
    </row>
    <row r="527" spans="1:12" x14ac:dyDescent="0.3">
      <c r="A527" s="5">
        <v>1798</v>
      </c>
      <c r="B527" s="5">
        <v>9.5</v>
      </c>
      <c r="K527" s="5">
        <v>55</v>
      </c>
      <c r="L527" s="5">
        <v>9.5</v>
      </c>
    </row>
    <row r="528" spans="1:12" x14ac:dyDescent="0.3">
      <c r="A528" s="5">
        <v>1364</v>
      </c>
      <c r="B528" s="5">
        <v>18.2</v>
      </c>
      <c r="K528" s="5">
        <v>43</v>
      </c>
      <c r="L528" s="5">
        <v>18.2</v>
      </c>
    </row>
    <row r="529" spans="1:12" x14ac:dyDescent="0.3">
      <c r="A529" s="5">
        <v>1364</v>
      </c>
      <c r="B529" s="5">
        <v>18.399999999999999</v>
      </c>
      <c r="K529" s="5">
        <v>43</v>
      </c>
      <c r="L529" s="5">
        <v>18.399999999999999</v>
      </c>
    </row>
    <row r="530" spans="1:12" x14ac:dyDescent="0.3">
      <c r="A530" s="5">
        <v>1798</v>
      </c>
      <c r="B530" s="5">
        <v>9.5</v>
      </c>
      <c r="K530" s="5">
        <v>55</v>
      </c>
      <c r="L530" s="5">
        <v>9.5</v>
      </c>
    </row>
    <row r="531" spans="1:12" x14ac:dyDescent="0.3">
      <c r="A531" s="5">
        <v>1798</v>
      </c>
      <c r="B531" s="5">
        <v>10.6</v>
      </c>
      <c r="K531" s="5">
        <v>66</v>
      </c>
      <c r="L531" s="5">
        <v>10.6</v>
      </c>
    </row>
    <row r="532" spans="1:12" x14ac:dyDescent="0.3">
      <c r="A532" s="5">
        <v>1798</v>
      </c>
      <c r="B532" s="5">
        <v>10.1</v>
      </c>
      <c r="K532" s="5">
        <v>66</v>
      </c>
      <c r="L532" s="5">
        <v>10.1</v>
      </c>
    </row>
    <row r="533" spans="1:12" x14ac:dyDescent="0.3">
      <c r="A533" s="5">
        <v>1798</v>
      </c>
      <c r="B533" s="5">
        <v>11.3</v>
      </c>
      <c r="K533" s="5">
        <v>66</v>
      </c>
      <c r="L533" s="5">
        <v>11.3</v>
      </c>
    </row>
    <row r="534" spans="1:12" x14ac:dyDescent="0.3">
      <c r="A534" s="5">
        <v>1968</v>
      </c>
      <c r="B534" s="5">
        <v>15.1</v>
      </c>
      <c r="K534" s="5">
        <v>66</v>
      </c>
      <c r="L534" s="5">
        <v>15.1</v>
      </c>
    </row>
    <row r="535" spans="1:12" x14ac:dyDescent="0.3">
      <c r="A535" s="5">
        <v>1968</v>
      </c>
      <c r="B535" s="5">
        <v>15.1</v>
      </c>
      <c r="K535" s="5">
        <v>66</v>
      </c>
      <c r="L535" s="5">
        <v>15.1</v>
      </c>
    </row>
    <row r="536" spans="1:12" x14ac:dyDescent="0.3">
      <c r="A536" s="5">
        <v>1798</v>
      </c>
      <c r="B536" s="5">
        <v>10.1</v>
      </c>
      <c r="K536" s="5">
        <v>66</v>
      </c>
      <c r="L536" s="5">
        <v>10.1</v>
      </c>
    </row>
    <row r="537" spans="1:12" x14ac:dyDescent="0.3">
      <c r="A537" s="5">
        <v>1968</v>
      </c>
      <c r="B537" s="5">
        <v>15.1</v>
      </c>
      <c r="K537" s="5">
        <v>66</v>
      </c>
      <c r="L537" s="5">
        <v>15.1</v>
      </c>
    </row>
    <row r="538" spans="1:12" x14ac:dyDescent="0.3">
      <c r="A538" s="5">
        <v>2755</v>
      </c>
      <c r="B538" s="5">
        <v>12.55</v>
      </c>
      <c r="K538" s="5">
        <v>80</v>
      </c>
      <c r="L538" s="5">
        <v>12.55</v>
      </c>
    </row>
    <row r="539" spans="1:12" x14ac:dyDescent="0.3">
      <c r="A539" s="5">
        <v>2755</v>
      </c>
      <c r="B539" s="5">
        <v>12.55</v>
      </c>
      <c r="K539" s="5">
        <v>80</v>
      </c>
      <c r="L539" s="5">
        <v>12.55</v>
      </c>
    </row>
    <row r="540" spans="1:12" x14ac:dyDescent="0.3">
      <c r="A540" s="5">
        <v>2755</v>
      </c>
      <c r="B540" s="5">
        <v>12.55</v>
      </c>
      <c r="K540" s="5">
        <v>80</v>
      </c>
      <c r="L540" s="5">
        <v>12.55</v>
      </c>
    </row>
    <row r="541" spans="1:12" x14ac:dyDescent="0.3">
      <c r="A541" s="5">
        <v>2755</v>
      </c>
      <c r="B541" s="5">
        <v>12.55</v>
      </c>
      <c r="K541" s="5">
        <v>80</v>
      </c>
      <c r="L541" s="5">
        <v>12.55</v>
      </c>
    </row>
    <row r="542" spans="1:12" x14ac:dyDescent="0.3">
      <c r="A542" s="5">
        <v>2694</v>
      </c>
      <c r="B542" s="5">
        <v>7.8</v>
      </c>
      <c r="K542" s="5">
        <v>80</v>
      </c>
      <c r="L542" s="5">
        <v>7.8</v>
      </c>
    </row>
    <row r="543" spans="1:12" x14ac:dyDescent="0.3">
      <c r="A543" s="5">
        <v>2694</v>
      </c>
      <c r="B543" s="5">
        <v>7.8</v>
      </c>
      <c r="K543" s="5">
        <v>80</v>
      </c>
      <c r="L543" s="5">
        <v>7.8</v>
      </c>
    </row>
    <row r="544" spans="1:12" x14ac:dyDescent="0.3">
      <c r="A544" s="5">
        <v>2755</v>
      </c>
      <c r="B544" s="5">
        <v>12.55</v>
      </c>
      <c r="K544" s="5">
        <v>80</v>
      </c>
      <c r="L544" s="5">
        <v>12.55</v>
      </c>
    </row>
    <row r="545" spans="1:12" x14ac:dyDescent="0.3">
      <c r="A545" s="5">
        <v>3198</v>
      </c>
      <c r="B545" s="5">
        <v>7.7</v>
      </c>
      <c r="K545" s="5">
        <v>80</v>
      </c>
      <c r="L545" s="5">
        <v>7.7</v>
      </c>
    </row>
    <row r="546" spans="1:12" x14ac:dyDescent="0.3">
      <c r="A546" s="5">
        <v>2198</v>
      </c>
      <c r="B546" s="5">
        <v>9.3000000000000007</v>
      </c>
      <c r="K546" s="5">
        <v>80</v>
      </c>
      <c r="L546" s="5">
        <v>9.3000000000000007</v>
      </c>
    </row>
    <row r="547" spans="1:12" x14ac:dyDescent="0.3">
      <c r="A547" s="5">
        <v>2198</v>
      </c>
      <c r="B547" s="5">
        <v>9.3000000000000007</v>
      </c>
      <c r="K547" s="5">
        <v>80</v>
      </c>
      <c r="L547" s="5">
        <v>9.3000000000000007</v>
      </c>
    </row>
    <row r="548" spans="1:12" x14ac:dyDescent="0.3">
      <c r="A548" s="5">
        <v>1968</v>
      </c>
      <c r="B548" s="5"/>
      <c r="K548" s="5">
        <v>63</v>
      </c>
      <c r="L548" s="5"/>
    </row>
    <row r="549" spans="1:12" x14ac:dyDescent="0.3">
      <c r="A549" s="5">
        <v>1995</v>
      </c>
      <c r="B549" s="5">
        <v>18</v>
      </c>
      <c r="K549" s="5">
        <v>51</v>
      </c>
      <c r="L549" s="5">
        <v>18</v>
      </c>
    </row>
    <row r="550" spans="1:12" x14ac:dyDescent="0.3">
      <c r="A550" s="5">
        <v>1995</v>
      </c>
      <c r="B550" s="5">
        <v>18</v>
      </c>
      <c r="K550" s="5">
        <v>51</v>
      </c>
      <c r="L550" s="5">
        <v>18</v>
      </c>
    </row>
    <row r="551" spans="1:12" x14ac:dyDescent="0.3">
      <c r="A551" s="5">
        <v>1995</v>
      </c>
      <c r="B551" s="5">
        <v>18</v>
      </c>
      <c r="K551" s="5">
        <v>51</v>
      </c>
      <c r="L551" s="5">
        <v>18</v>
      </c>
    </row>
    <row r="552" spans="1:12" x14ac:dyDescent="0.3">
      <c r="A552" s="5">
        <v>1995</v>
      </c>
      <c r="B552" s="5"/>
      <c r="K552" s="5">
        <v>61</v>
      </c>
      <c r="L552" s="5"/>
    </row>
    <row r="553" spans="1:12" x14ac:dyDescent="0.3">
      <c r="A553" s="5">
        <v>1998</v>
      </c>
      <c r="B553" s="5">
        <v>15.71</v>
      </c>
      <c r="K553" s="5">
        <v>51</v>
      </c>
      <c r="L553" s="5">
        <v>15.71</v>
      </c>
    </row>
    <row r="554" spans="1:12" x14ac:dyDescent="0.3">
      <c r="A554" s="5">
        <v>1995</v>
      </c>
      <c r="B554" s="5"/>
      <c r="K554" s="5">
        <v>40</v>
      </c>
      <c r="L554" s="5"/>
    </row>
    <row r="555" spans="1:12" x14ac:dyDescent="0.3">
      <c r="A555" s="5">
        <v>1995</v>
      </c>
      <c r="B555" s="5"/>
      <c r="K555" s="5">
        <v>40</v>
      </c>
      <c r="L555" s="5"/>
    </row>
    <row r="556" spans="1:12" x14ac:dyDescent="0.3">
      <c r="A556" s="5">
        <v>1998</v>
      </c>
      <c r="B556" s="5"/>
      <c r="K556" s="5">
        <v>59</v>
      </c>
      <c r="L556" s="5"/>
    </row>
    <row r="557" spans="1:12" x14ac:dyDescent="0.3">
      <c r="A557" s="5">
        <v>1995</v>
      </c>
      <c r="B557" s="5"/>
      <c r="K557" s="5">
        <v>60</v>
      </c>
      <c r="L557" s="5"/>
    </row>
    <row r="558" spans="1:12" x14ac:dyDescent="0.3">
      <c r="A558" s="5">
        <v>2993</v>
      </c>
      <c r="B558" s="5"/>
      <c r="K558" s="5">
        <v>68</v>
      </c>
      <c r="L558" s="5"/>
    </row>
    <row r="559" spans="1:12" x14ac:dyDescent="0.3">
      <c r="A559" s="5">
        <v>1998</v>
      </c>
      <c r="B559" s="5"/>
      <c r="K559" s="5">
        <v>68</v>
      </c>
      <c r="L559" s="5"/>
    </row>
    <row r="560" spans="1:12" x14ac:dyDescent="0.3">
      <c r="A560" s="5">
        <v>1998</v>
      </c>
      <c r="B560" s="5"/>
      <c r="K560" s="5">
        <v>52</v>
      </c>
      <c r="L560" s="5"/>
    </row>
    <row r="561" spans="1:12" x14ac:dyDescent="0.3">
      <c r="A561" s="5">
        <v>2998</v>
      </c>
      <c r="B561" s="5"/>
      <c r="K561" s="5">
        <v>52</v>
      </c>
      <c r="L561" s="5"/>
    </row>
    <row r="562" spans="1:12" x14ac:dyDescent="0.3">
      <c r="A562" s="5">
        <v>4461</v>
      </c>
      <c r="B562" s="5">
        <v>5.3</v>
      </c>
      <c r="K562" s="5">
        <v>93</v>
      </c>
      <c r="L562" s="5">
        <v>5.3</v>
      </c>
    </row>
    <row r="563" spans="1:12" x14ac:dyDescent="0.3">
      <c r="A563" s="5">
        <v>796</v>
      </c>
      <c r="B563" s="5">
        <v>13</v>
      </c>
      <c r="K563" s="5">
        <v>35</v>
      </c>
      <c r="L563" s="5">
        <v>13</v>
      </c>
    </row>
    <row r="564" spans="1:12" x14ac:dyDescent="0.3">
      <c r="A564" s="5">
        <v>796</v>
      </c>
      <c r="B564" s="5">
        <v>13</v>
      </c>
      <c r="K564" s="5">
        <v>36</v>
      </c>
      <c r="L564" s="5">
        <v>13</v>
      </c>
    </row>
    <row r="565" spans="1:12" x14ac:dyDescent="0.3">
      <c r="A565" s="5">
        <v>1194</v>
      </c>
      <c r="B565" s="5"/>
      <c r="K565" s="5">
        <v>42</v>
      </c>
      <c r="L565" s="5"/>
    </row>
    <row r="566" spans="1:12" x14ac:dyDescent="0.3">
      <c r="A566" s="5">
        <v>1498</v>
      </c>
      <c r="B566" s="5">
        <v>17</v>
      </c>
      <c r="K566" s="5">
        <v>40</v>
      </c>
      <c r="L566" s="5">
        <v>17</v>
      </c>
    </row>
    <row r="567" spans="1:12" x14ac:dyDescent="0.3">
      <c r="A567" s="5">
        <v>1196</v>
      </c>
      <c r="B567" s="5"/>
      <c r="K567" s="5">
        <v>42</v>
      </c>
      <c r="L567" s="5"/>
    </row>
    <row r="568" spans="1:12" x14ac:dyDescent="0.3">
      <c r="A568" s="5">
        <v>1498</v>
      </c>
      <c r="B568" s="5"/>
      <c r="K568" s="5">
        <v>40</v>
      </c>
      <c r="L568" s="5"/>
    </row>
    <row r="569" spans="1:12" x14ac:dyDescent="0.3">
      <c r="A569" s="5">
        <v>1194</v>
      </c>
      <c r="B569" s="5"/>
      <c r="K569" s="5">
        <v>42</v>
      </c>
      <c r="L569" s="5"/>
    </row>
    <row r="570" spans="1:12" x14ac:dyDescent="0.3">
      <c r="A570" s="5">
        <v>1498</v>
      </c>
      <c r="B570" s="5"/>
      <c r="K570" s="5">
        <v>40</v>
      </c>
      <c r="L570" s="5"/>
    </row>
    <row r="571" spans="1:12" x14ac:dyDescent="0.3">
      <c r="A571" s="5">
        <v>1248</v>
      </c>
      <c r="B571" s="5">
        <v>27.39</v>
      </c>
      <c r="K571" s="5">
        <v>37</v>
      </c>
      <c r="L571" s="5">
        <v>27.39</v>
      </c>
    </row>
    <row r="572" spans="1:12" x14ac:dyDescent="0.3">
      <c r="A572" s="5">
        <v>1248</v>
      </c>
      <c r="B572" s="5">
        <v>27.39</v>
      </c>
      <c r="K572" s="5">
        <v>37</v>
      </c>
      <c r="L572" s="5">
        <v>27.39</v>
      </c>
    </row>
    <row r="573" spans="1:12" x14ac:dyDescent="0.3">
      <c r="A573" s="5">
        <v>1248</v>
      </c>
      <c r="B573" s="5">
        <v>27.39</v>
      </c>
      <c r="K573" s="5">
        <v>37</v>
      </c>
      <c r="L573" s="5">
        <v>27.39</v>
      </c>
    </row>
    <row r="574" spans="1:12" x14ac:dyDescent="0.3">
      <c r="A574" s="5">
        <v>1248</v>
      </c>
      <c r="B574" s="5">
        <v>27.39</v>
      </c>
      <c r="K574" s="5">
        <v>37</v>
      </c>
      <c r="L574" s="5">
        <v>27.39</v>
      </c>
    </row>
    <row r="575" spans="1:12" x14ac:dyDescent="0.3">
      <c r="A575" s="5">
        <v>1197</v>
      </c>
      <c r="B575" s="5">
        <v>21.4</v>
      </c>
      <c r="K575" s="5">
        <v>37</v>
      </c>
      <c r="L575" s="5">
        <v>21.4</v>
      </c>
    </row>
    <row r="576" spans="1:12" x14ac:dyDescent="0.3">
      <c r="A576" s="5">
        <v>1197</v>
      </c>
      <c r="B576" s="5">
        <v>21.4</v>
      </c>
      <c r="K576" s="5">
        <v>37</v>
      </c>
      <c r="L576" s="5">
        <v>21.4</v>
      </c>
    </row>
    <row r="577" spans="1:12" x14ac:dyDescent="0.3">
      <c r="A577" s="5">
        <v>1197</v>
      </c>
      <c r="B577" s="5">
        <v>21.4</v>
      </c>
      <c r="K577" s="5">
        <v>37</v>
      </c>
      <c r="L577" s="5">
        <v>21.4</v>
      </c>
    </row>
    <row r="578" spans="1:12" x14ac:dyDescent="0.3">
      <c r="A578" s="5">
        <v>1197</v>
      </c>
      <c r="B578" s="5">
        <v>21.4</v>
      </c>
      <c r="K578" s="5">
        <v>37</v>
      </c>
      <c r="L578" s="5">
        <v>21.4</v>
      </c>
    </row>
    <row r="579" spans="1:12" x14ac:dyDescent="0.3">
      <c r="A579" s="5">
        <v>1197</v>
      </c>
      <c r="B579" s="5">
        <v>21.4</v>
      </c>
      <c r="K579" s="5">
        <v>37</v>
      </c>
      <c r="L579" s="5">
        <v>21.4</v>
      </c>
    </row>
    <row r="580" spans="1:12" x14ac:dyDescent="0.3">
      <c r="A580" s="5">
        <v>1197</v>
      </c>
      <c r="B580" s="5">
        <v>21.4</v>
      </c>
      <c r="K580" s="5">
        <v>37</v>
      </c>
      <c r="L580" s="5">
        <v>21.4</v>
      </c>
    </row>
    <row r="581" spans="1:12" x14ac:dyDescent="0.3">
      <c r="A581" s="5">
        <v>1197</v>
      </c>
      <c r="B581" s="5">
        <v>21.4</v>
      </c>
      <c r="K581" s="5">
        <v>37</v>
      </c>
      <c r="L581" s="5">
        <v>21.4</v>
      </c>
    </row>
    <row r="582" spans="1:12" x14ac:dyDescent="0.3">
      <c r="A582" s="5">
        <v>1197</v>
      </c>
      <c r="B582" s="5">
        <v>21.4</v>
      </c>
      <c r="K582" s="5">
        <v>37</v>
      </c>
      <c r="L582" s="5">
        <v>21.4</v>
      </c>
    </row>
    <row r="583" spans="1:12" x14ac:dyDescent="0.3">
      <c r="A583" s="5">
        <v>1197</v>
      </c>
      <c r="B583" s="5">
        <v>21.4</v>
      </c>
      <c r="K583" s="5">
        <v>37</v>
      </c>
      <c r="L583" s="5">
        <v>21.4</v>
      </c>
    </row>
    <row r="584" spans="1:12" x14ac:dyDescent="0.3">
      <c r="A584" s="5">
        <v>1197</v>
      </c>
      <c r="B584" s="5">
        <v>18.899999999999999</v>
      </c>
      <c r="K584" s="5">
        <v>43</v>
      </c>
      <c r="L584" s="5">
        <v>18.899999999999999</v>
      </c>
    </row>
    <row r="585" spans="1:12" x14ac:dyDescent="0.3">
      <c r="A585" s="5">
        <v>1197</v>
      </c>
      <c r="B585" s="5">
        <v>18.899999999999999</v>
      </c>
      <c r="K585" s="5">
        <v>43</v>
      </c>
      <c r="L585" s="5">
        <v>18.899999999999999</v>
      </c>
    </row>
    <row r="586" spans="1:12" x14ac:dyDescent="0.3">
      <c r="A586" s="5">
        <v>1197</v>
      </c>
      <c r="B586" s="5">
        <v>18.899999999999999</v>
      </c>
      <c r="K586" s="5">
        <v>43</v>
      </c>
      <c r="L586" s="5">
        <v>18.899999999999999</v>
      </c>
    </row>
    <row r="587" spans="1:12" x14ac:dyDescent="0.3">
      <c r="A587" s="5">
        <v>1197</v>
      </c>
      <c r="B587" s="5">
        <v>18.899999999999999</v>
      </c>
      <c r="K587" s="5">
        <v>43</v>
      </c>
      <c r="L587" s="5">
        <v>18.899999999999999</v>
      </c>
    </row>
    <row r="588" spans="1:12" x14ac:dyDescent="0.3">
      <c r="A588" s="5">
        <v>1197</v>
      </c>
      <c r="B588" s="5">
        <v>18.899999999999999</v>
      </c>
      <c r="K588" s="5">
        <v>43</v>
      </c>
      <c r="L588" s="5">
        <v>18.899999999999999</v>
      </c>
    </row>
    <row r="589" spans="1:12" x14ac:dyDescent="0.3">
      <c r="A589" s="5">
        <v>1197</v>
      </c>
      <c r="B589" s="5"/>
      <c r="K589" s="5">
        <v>43</v>
      </c>
      <c r="L589" s="5"/>
    </row>
    <row r="590" spans="1:12" x14ac:dyDescent="0.3">
      <c r="A590" s="5">
        <v>1462</v>
      </c>
      <c r="B590" s="5"/>
      <c r="K590" s="5">
        <v>45</v>
      </c>
      <c r="L590" s="5"/>
    </row>
    <row r="591" spans="1:12" x14ac:dyDescent="0.3">
      <c r="A591" s="5">
        <v>1462</v>
      </c>
      <c r="B591" s="5"/>
      <c r="K591" s="5">
        <v>45</v>
      </c>
      <c r="L591" s="5"/>
    </row>
    <row r="592" spans="1:12" x14ac:dyDescent="0.3">
      <c r="A592" s="5">
        <v>1462</v>
      </c>
      <c r="B592" s="5"/>
      <c r="K592" s="5">
        <v>45</v>
      </c>
      <c r="L592" s="5"/>
    </row>
    <row r="593" spans="1:12" x14ac:dyDescent="0.3">
      <c r="A593" s="5">
        <v>1462</v>
      </c>
      <c r="B593" s="5"/>
      <c r="K593" s="5">
        <v>45</v>
      </c>
      <c r="L593" s="5"/>
    </row>
    <row r="594" spans="1:12" x14ac:dyDescent="0.3">
      <c r="A594" s="5">
        <v>1462</v>
      </c>
      <c r="B594" s="5"/>
      <c r="K594" s="5">
        <v>45</v>
      </c>
      <c r="L594" s="5"/>
    </row>
    <row r="595" spans="1:12" x14ac:dyDescent="0.3">
      <c r="A595" s="5">
        <v>1462</v>
      </c>
      <c r="B595" s="5"/>
      <c r="K595" s="5">
        <v>45</v>
      </c>
      <c r="L595" s="5"/>
    </row>
    <row r="596" spans="1:12" x14ac:dyDescent="0.3">
      <c r="A596" s="5">
        <v>1498</v>
      </c>
      <c r="B596" s="5"/>
      <c r="K596" s="5">
        <v>45</v>
      </c>
      <c r="L596" s="5"/>
    </row>
    <row r="597" spans="1:12" x14ac:dyDescent="0.3">
      <c r="A597" s="5">
        <v>1498</v>
      </c>
      <c r="B597" s="5"/>
      <c r="K597" s="5">
        <v>45</v>
      </c>
      <c r="L597" s="5"/>
    </row>
    <row r="598" spans="1:12" x14ac:dyDescent="0.3">
      <c r="A598" s="5">
        <v>1498</v>
      </c>
      <c r="B598" s="5"/>
      <c r="K598" s="5">
        <v>45</v>
      </c>
      <c r="L598" s="5"/>
    </row>
    <row r="599" spans="1:12" x14ac:dyDescent="0.3">
      <c r="A599" s="5">
        <v>1462</v>
      </c>
      <c r="B599" s="5"/>
      <c r="K599" s="5">
        <v>45</v>
      </c>
      <c r="L599" s="5"/>
    </row>
    <row r="600" spans="1:12" x14ac:dyDescent="0.3">
      <c r="A600" s="5">
        <v>998</v>
      </c>
      <c r="B600" s="5">
        <v>21.4</v>
      </c>
      <c r="K600" s="5">
        <v>37</v>
      </c>
      <c r="L600" s="5">
        <v>21.4</v>
      </c>
    </row>
    <row r="601" spans="1:12" x14ac:dyDescent="0.3">
      <c r="A601" s="5">
        <v>1493</v>
      </c>
      <c r="B601" s="5">
        <v>18.489999999999998</v>
      </c>
      <c r="K601" s="5">
        <v>60</v>
      </c>
      <c r="L601" s="5">
        <v>18.489999999999998</v>
      </c>
    </row>
    <row r="602" spans="1:12" x14ac:dyDescent="0.3">
      <c r="A602" s="5">
        <v>1493</v>
      </c>
      <c r="B602" s="5">
        <v>18.489999999999998</v>
      </c>
      <c r="K602" s="5">
        <v>60</v>
      </c>
      <c r="L602" s="5">
        <v>18.489999999999998</v>
      </c>
    </row>
    <row r="603" spans="1:12" x14ac:dyDescent="0.3">
      <c r="A603" s="5">
        <v>1493</v>
      </c>
      <c r="B603" s="5">
        <v>18.489999999999998</v>
      </c>
      <c r="K603" s="5">
        <v>60</v>
      </c>
      <c r="L603" s="5">
        <v>18.489999999999998</v>
      </c>
    </row>
    <row r="604" spans="1:12" x14ac:dyDescent="0.3">
      <c r="A604" s="5">
        <v>1493</v>
      </c>
      <c r="B604" s="5">
        <v>18.489999999999998</v>
      </c>
      <c r="K604" s="5">
        <v>60</v>
      </c>
      <c r="L604" s="5">
        <v>18.489999999999998</v>
      </c>
    </row>
    <row r="605" spans="1:12" x14ac:dyDescent="0.3">
      <c r="A605" s="5">
        <v>1493</v>
      </c>
      <c r="B605" s="5">
        <v>18.489999999999998</v>
      </c>
      <c r="K605" s="5">
        <v>60</v>
      </c>
      <c r="L605" s="5">
        <v>18.489999999999998</v>
      </c>
    </row>
    <row r="606" spans="1:12" x14ac:dyDescent="0.3">
      <c r="A606" s="5">
        <v>1493</v>
      </c>
      <c r="B606" s="5">
        <v>18.489999999999998</v>
      </c>
      <c r="K606" s="5">
        <v>60</v>
      </c>
      <c r="L606" s="5">
        <v>18.489999999999998</v>
      </c>
    </row>
    <row r="607" spans="1:12" x14ac:dyDescent="0.3">
      <c r="A607" s="5">
        <v>1493</v>
      </c>
      <c r="B607" s="5">
        <v>18.489999999999998</v>
      </c>
      <c r="K607" s="5">
        <v>60</v>
      </c>
      <c r="L607" s="5">
        <v>18.489999999999998</v>
      </c>
    </row>
    <row r="608" spans="1:12" x14ac:dyDescent="0.3">
      <c r="A608" s="5">
        <v>1248</v>
      </c>
      <c r="B608" s="5">
        <v>23.65</v>
      </c>
      <c r="K608" s="5">
        <v>48</v>
      </c>
      <c r="L608" s="5">
        <v>23.65</v>
      </c>
    </row>
    <row r="609" spans="1:12" x14ac:dyDescent="0.3">
      <c r="A609" s="5">
        <v>1248</v>
      </c>
      <c r="B609" s="5">
        <v>23.65</v>
      </c>
      <c r="K609" s="5">
        <v>48</v>
      </c>
      <c r="L609" s="5">
        <v>23.65</v>
      </c>
    </row>
    <row r="610" spans="1:12" x14ac:dyDescent="0.3">
      <c r="A610" s="5">
        <v>1248</v>
      </c>
      <c r="B610" s="5">
        <v>23.65</v>
      </c>
      <c r="K610" s="5">
        <v>48</v>
      </c>
      <c r="L610" s="5">
        <v>23.65</v>
      </c>
    </row>
    <row r="611" spans="1:12" x14ac:dyDescent="0.3">
      <c r="A611" s="5">
        <v>1248</v>
      </c>
      <c r="B611" s="5">
        <v>23.65</v>
      </c>
      <c r="K611" s="5">
        <v>48</v>
      </c>
      <c r="L611" s="5">
        <v>23.65</v>
      </c>
    </row>
    <row r="612" spans="1:12" x14ac:dyDescent="0.3">
      <c r="A612" s="5">
        <v>1498</v>
      </c>
      <c r="B612" s="5"/>
      <c r="K612" s="5">
        <v>50</v>
      </c>
      <c r="L612" s="5"/>
    </row>
    <row r="613" spans="1:12" x14ac:dyDescent="0.3">
      <c r="A613" s="5">
        <v>1461</v>
      </c>
      <c r="B613" s="5"/>
      <c r="K613" s="5">
        <v>50</v>
      </c>
      <c r="L613" s="5"/>
    </row>
    <row r="614" spans="1:12" x14ac:dyDescent="0.3">
      <c r="A614" s="5">
        <v>1461</v>
      </c>
      <c r="B614" s="5"/>
      <c r="K614" s="5">
        <v>50</v>
      </c>
      <c r="L614" s="5"/>
    </row>
    <row r="615" spans="1:12" x14ac:dyDescent="0.3">
      <c r="A615" s="5">
        <v>1498</v>
      </c>
      <c r="B615" s="5"/>
      <c r="K615" s="5">
        <v>50</v>
      </c>
      <c r="L615" s="5"/>
    </row>
    <row r="616" spans="1:12" x14ac:dyDescent="0.3">
      <c r="A616" s="5">
        <v>2489</v>
      </c>
      <c r="B616" s="5">
        <v>10.7</v>
      </c>
      <c r="K616" s="5">
        <v>55</v>
      </c>
      <c r="L616" s="5">
        <v>10.7</v>
      </c>
    </row>
    <row r="617" spans="1:12" x14ac:dyDescent="0.3">
      <c r="A617" s="5">
        <v>2489</v>
      </c>
      <c r="B617" s="5">
        <v>10.3</v>
      </c>
      <c r="K617" s="5">
        <v>55</v>
      </c>
      <c r="L617" s="5">
        <v>10.3</v>
      </c>
    </row>
    <row r="618" spans="1:12" x14ac:dyDescent="0.3">
      <c r="A618" s="5">
        <v>2179</v>
      </c>
      <c r="B618" s="5">
        <v>11.4</v>
      </c>
      <c r="K618" s="5">
        <v>55</v>
      </c>
      <c r="L618" s="5">
        <v>11.4</v>
      </c>
    </row>
    <row r="619" spans="1:12" x14ac:dyDescent="0.3">
      <c r="A619" s="5">
        <v>2179</v>
      </c>
      <c r="B619" s="5">
        <v>11.4</v>
      </c>
      <c r="K619" s="5">
        <v>55</v>
      </c>
      <c r="L619" s="5">
        <v>11.4</v>
      </c>
    </row>
    <row r="620" spans="1:12" x14ac:dyDescent="0.3">
      <c r="A620" s="5">
        <v>2179</v>
      </c>
      <c r="B620" s="5">
        <v>11.4</v>
      </c>
      <c r="K620" s="5">
        <v>55</v>
      </c>
      <c r="L620" s="5">
        <v>11.4</v>
      </c>
    </row>
    <row r="621" spans="1:12" x14ac:dyDescent="0.3">
      <c r="A621" s="5">
        <v>2179</v>
      </c>
      <c r="B621" s="5">
        <v>10.8</v>
      </c>
      <c r="K621" s="5">
        <v>63</v>
      </c>
      <c r="L621" s="5">
        <v>10.8</v>
      </c>
    </row>
    <row r="622" spans="1:12" x14ac:dyDescent="0.3">
      <c r="A622" s="5">
        <v>2179</v>
      </c>
      <c r="B622" s="5">
        <v>10.8</v>
      </c>
      <c r="K622" s="5">
        <v>63</v>
      </c>
      <c r="L622" s="5">
        <v>10.8</v>
      </c>
    </row>
    <row r="623" spans="1:12" x14ac:dyDescent="0.3">
      <c r="A623" s="5">
        <v>2179</v>
      </c>
      <c r="B623" s="5">
        <v>10.8</v>
      </c>
      <c r="K623" s="5">
        <v>63</v>
      </c>
      <c r="L623" s="5">
        <v>10.8</v>
      </c>
    </row>
    <row r="624" spans="1:12" x14ac:dyDescent="0.3">
      <c r="A624" s="5">
        <v>2179</v>
      </c>
      <c r="B624" s="5">
        <v>13.93</v>
      </c>
      <c r="K624" s="5">
        <v>63</v>
      </c>
      <c r="L624" s="5">
        <v>13.93</v>
      </c>
    </row>
    <row r="625" spans="1:12" x14ac:dyDescent="0.3">
      <c r="A625" s="5" t="s">
        <v>148</v>
      </c>
      <c r="B625" s="5"/>
      <c r="K625" s="5"/>
      <c r="L625" s="5"/>
    </row>
    <row r="626" spans="1:12" x14ac:dyDescent="0.3">
      <c r="A626" s="5" t="s">
        <v>148</v>
      </c>
      <c r="B626" s="5"/>
      <c r="K626" s="5"/>
      <c r="L626" s="5"/>
    </row>
    <row r="627" spans="1:12" x14ac:dyDescent="0.3">
      <c r="A627" s="5" t="s">
        <v>148</v>
      </c>
      <c r="B627" s="5"/>
      <c r="K627" s="5"/>
      <c r="L627" s="5"/>
    </row>
    <row r="628" spans="1:12" x14ac:dyDescent="0.3">
      <c r="A628" s="5">
        <v>1999</v>
      </c>
      <c r="B628" s="5">
        <v>13.1</v>
      </c>
      <c r="K628" s="5">
        <v>50</v>
      </c>
      <c r="L628" s="5">
        <v>13.1</v>
      </c>
    </row>
    <row r="629" spans="1:12" x14ac:dyDescent="0.3">
      <c r="A629" s="5">
        <v>1999</v>
      </c>
      <c r="B629" s="5">
        <v>13.1</v>
      </c>
      <c r="K629" s="5">
        <v>50</v>
      </c>
      <c r="L629" s="5">
        <v>13.1</v>
      </c>
    </row>
    <row r="630" spans="1:12" x14ac:dyDescent="0.3">
      <c r="A630" s="5">
        <v>1999</v>
      </c>
      <c r="B630" s="5">
        <v>13.1</v>
      </c>
      <c r="K630" s="5">
        <v>50</v>
      </c>
      <c r="L630" s="5">
        <v>13.1</v>
      </c>
    </row>
    <row r="631" spans="1:12" x14ac:dyDescent="0.3">
      <c r="A631" s="5">
        <v>1999</v>
      </c>
      <c r="B631" s="5">
        <v>13.1</v>
      </c>
      <c r="K631" s="5">
        <v>50</v>
      </c>
      <c r="L631" s="5">
        <v>13.1</v>
      </c>
    </row>
    <row r="632" spans="1:12" x14ac:dyDescent="0.3">
      <c r="A632" s="5">
        <v>1995</v>
      </c>
      <c r="B632" s="5">
        <v>16.38</v>
      </c>
      <c r="K632" s="5">
        <v>62</v>
      </c>
      <c r="L632" s="5">
        <v>16.38</v>
      </c>
    </row>
    <row r="633" spans="1:12" x14ac:dyDescent="0.3">
      <c r="A633" s="5">
        <v>1999</v>
      </c>
      <c r="B633" s="5">
        <v>13.3</v>
      </c>
      <c r="K633" s="5">
        <v>62</v>
      </c>
      <c r="L633" s="5">
        <v>13.3</v>
      </c>
    </row>
    <row r="634" spans="1:12" x14ac:dyDescent="0.3">
      <c r="A634" s="5">
        <v>1995</v>
      </c>
      <c r="B634" s="5">
        <v>16.38</v>
      </c>
      <c r="K634" s="5">
        <v>62</v>
      </c>
      <c r="L634" s="5">
        <v>16.38</v>
      </c>
    </row>
    <row r="635" spans="1:12" x14ac:dyDescent="0.3">
      <c r="A635" s="5">
        <v>1999</v>
      </c>
      <c r="B635" s="5">
        <v>13.3</v>
      </c>
      <c r="K635" s="5">
        <v>62</v>
      </c>
      <c r="L635" s="5">
        <v>13.3</v>
      </c>
    </row>
    <row r="636" spans="1:12" x14ac:dyDescent="0.3">
      <c r="A636" s="5">
        <v>1995</v>
      </c>
      <c r="B636" s="5">
        <v>16.38</v>
      </c>
      <c r="K636" s="5">
        <v>62</v>
      </c>
      <c r="L636" s="5">
        <v>16.38</v>
      </c>
    </row>
    <row r="637" spans="1:12" x14ac:dyDescent="0.3">
      <c r="A637" s="5">
        <v>1999</v>
      </c>
      <c r="B637" s="5">
        <v>13.3</v>
      </c>
      <c r="K637" s="5">
        <v>62</v>
      </c>
      <c r="L637" s="5">
        <v>13.3</v>
      </c>
    </row>
    <row r="638" spans="1:12" x14ac:dyDescent="0.3">
      <c r="A638" s="5">
        <v>1999</v>
      </c>
      <c r="B638" s="5">
        <v>13.3</v>
      </c>
      <c r="K638" s="5">
        <v>62</v>
      </c>
      <c r="L638" s="5">
        <v>13.3</v>
      </c>
    </row>
    <row r="639" spans="1:12" x14ac:dyDescent="0.3">
      <c r="A639" s="5">
        <v>1995</v>
      </c>
      <c r="B639" s="5">
        <v>16.38</v>
      </c>
      <c r="K639" s="5">
        <v>62</v>
      </c>
      <c r="L639" s="5">
        <v>16.38</v>
      </c>
    </row>
    <row r="640" spans="1:12" x14ac:dyDescent="0.3">
      <c r="A640" s="5">
        <v>1968</v>
      </c>
      <c r="B640" s="5"/>
      <c r="K640" s="5">
        <v>55</v>
      </c>
      <c r="L640" s="5"/>
    </row>
    <row r="641" spans="1:12" x14ac:dyDescent="0.3">
      <c r="A641" s="5">
        <v>1968</v>
      </c>
      <c r="B641" s="5"/>
      <c r="K641" s="5">
        <v>66</v>
      </c>
      <c r="L641" s="5"/>
    </row>
    <row r="642" spans="1:12" x14ac:dyDescent="0.3">
      <c r="A642" s="5">
        <v>1968</v>
      </c>
      <c r="B642" s="5"/>
      <c r="K642" s="5">
        <v>55</v>
      </c>
      <c r="L642" s="5"/>
    </row>
    <row r="643" spans="1:12" x14ac:dyDescent="0.3">
      <c r="A643" s="5">
        <v>1968</v>
      </c>
      <c r="B643" s="5"/>
      <c r="K643" s="5">
        <v>66</v>
      </c>
      <c r="L643" s="5"/>
    </row>
    <row r="644" spans="1:12" x14ac:dyDescent="0.3">
      <c r="A644" s="5">
        <v>1798</v>
      </c>
      <c r="B644" s="5">
        <v>15.1</v>
      </c>
      <c r="K644" s="5">
        <v>43</v>
      </c>
      <c r="L644" s="5">
        <v>15.1</v>
      </c>
    </row>
    <row r="645" spans="1:12" x14ac:dyDescent="0.3">
      <c r="A645" s="5">
        <v>2998</v>
      </c>
      <c r="B645" s="5"/>
      <c r="K645" s="5">
        <v>80</v>
      </c>
      <c r="L645" s="5"/>
    </row>
    <row r="646" spans="1:12" x14ac:dyDescent="0.3">
      <c r="A646" s="5">
        <v>2993</v>
      </c>
      <c r="B646" s="5"/>
      <c r="K646" s="5">
        <v>80</v>
      </c>
      <c r="L646" s="5"/>
    </row>
    <row r="647" spans="1:12" x14ac:dyDescent="0.3">
      <c r="A647" s="5">
        <v>2979</v>
      </c>
      <c r="B647" s="5">
        <v>7.32</v>
      </c>
      <c r="K647" s="5">
        <v>60</v>
      </c>
      <c r="L647" s="5">
        <v>7.32</v>
      </c>
    </row>
    <row r="648" spans="1:12" x14ac:dyDescent="0.3">
      <c r="A648" s="5">
        <v>796</v>
      </c>
      <c r="B648" s="5">
        <v>18</v>
      </c>
      <c r="K648" s="5">
        <v>35</v>
      </c>
      <c r="L648" s="5">
        <v>18</v>
      </c>
    </row>
    <row r="649" spans="1:12" x14ac:dyDescent="0.3">
      <c r="A649" s="5">
        <v>796</v>
      </c>
      <c r="B649" s="5">
        <v>18</v>
      </c>
      <c r="K649" s="5">
        <v>35</v>
      </c>
      <c r="L649" s="5">
        <v>18</v>
      </c>
    </row>
    <row r="650" spans="1:12" x14ac:dyDescent="0.3">
      <c r="A650" s="5">
        <v>1186</v>
      </c>
      <c r="B650" s="5">
        <v>20.7</v>
      </c>
      <c r="K650" s="5">
        <v>37</v>
      </c>
      <c r="L650" s="5">
        <v>20.7</v>
      </c>
    </row>
    <row r="651" spans="1:12" x14ac:dyDescent="0.3">
      <c r="A651" s="5">
        <v>1197</v>
      </c>
      <c r="B651" s="5"/>
      <c r="K651" s="5">
        <v>37</v>
      </c>
      <c r="L651" s="5"/>
    </row>
    <row r="652" spans="1:12" x14ac:dyDescent="0.3">
      <c r="A652" s="5">
        <v>1197</v>
      </c>
      <c r="B652" s="5"/>
      <c r="K652" s="5">
        <v>37</v>
      </c>
      <c r="L652" s="5"/>
    </row>
    <row r="653" spans="1:12" x14ac:dyDescent="0.3">
      <c r="A653" s="5">
        <v>1197</v>
      </c>
      <c r="B653" s="5"/>
      <c r="K653" s="5">
        <v>37</v>
      </c>
      <c r="L653" s="5"/>
    </row>
    <row r="654" spans="1:12" x14ac:dyDescent="0.3">
      <c r="A654" s="5">
        <v>1197</v>
      </c>
      <c r="B654" s="5"/>
      <c r="K654" s="5">
        <v>37</v>
      </c>
      <c r="L654" s="5"/>
    </row>
    <row r="655" spans="1:12" x14ac:dyDescent="0.3">
      <c r="A655" s="5">
        <v>1197</v>
      </c>
      <c r="B655" s="5"/>
      <c r="K655" s="5">
        <v>37</v>
      </c>
      <c r="L655" s="5"/>
    </row>
    <row r="656" spans="1:12" x14ac:dyDescent="0.3">
      <c r="A656" s="5">
        <v>1197</v>
      </c>
      <c r="B656" s="5"/>
      <c r="K656" s="5">
        <v>37</v>
      </c>
      <c r="L656" s="5"/>
    </row>
    <row r="657" spans="1:12" x14ac:dyDescent="0.3">
      <c r="A657" s="5">
        <v>1197</v>
      </c>
      <c r="B657" s="5"/>
      <c r="K657" s="5">
        <v>37</v>
      </c>
      <c r="L657" s="5"/>
    </row>
    <row r="658" spans="1:12" x14ac:dyDescent="0.3">
      <c r="A658" s="5">
        <v>1186</v>
      </c>
      <c r="B658" s="5"/>
      <c r="K658" s="5">
        <v>37</v>
      </c>
      <c r="L658" s="5"/>
    </row>
    <row r="659" spans="1:12" x14ac:dyDescent="0.3">
      <c r="A659" s="5">
        <v>1186</v>
      </c>
      <c r="B659" s="5"/>
      <c r="K659" s="5">
        <v>37</v>
      </c>
      <c r="L659" s="5"/>
    </row>
    <row r="660" spans="1:12" x14ac:dyDescent="0.3">
      <c r="A660" s="5">
        <v>1197</v>
      </c>
      <c r="B660" s="5">
        <v>15.7</v>
      </c>
      <c r="K660" s="5">
        <v>43</v>
      </c>
      <c r="L660" s="5">
        <v>15.7</v>
      </c>
    </row>
    <row r="661" spans="1:12" x14ac:dyDescent="0.3">
      <c r="A661" s="5">
        <v>1197</v>
      </c>
      <c r="B661" s="5">
        <v>15.7</v>
      </c>
      <c r="K661" s="5">
        <v>43</v>
      </c>
      <c r="L661" s="5">
        <v>15.7</v>
      </c>
    </row>
    <row r="662" spans="1:12" x14ac:dyDescent="0.3">
      <c r="A662" s="5">
        <v>1197</v>
      </c>
      <c r="B662" s="5">
        <v>15.7</v>
      </c>
      <c r="K662" s="5">
        <v>43</v>
      </c>
      <c r="L662" s="5">
        <v>15.7</v>
      </c>
    </row>
    <row r="663" spans="1:12" x14ac:dyDescent="0.3">
      <c r="A663" s="5">
        <v>1197</v>
      </c>
      <c r="B663" s="5">
        <v>15.7</v>
      </c>
      <c r="K663" s="5">
        <v>43</v>
      </c>
      <c r="L663" s="5">
        <v>15.7</v>
      </c>
    </row>
    <row r="664" spans="1:12" x14ac:dyDescent="0.3">
      <c r="A664" s="5">
        <v>1120</v>
      </c>
      <c r="B664" s="5">
        <v>19</v>
      </c>
      <c r="K664" s="5">
        <v>43</v>
      </c>
      <c r="L664" s="5">
        <v>19</v>
      </c>
    </row>
    <row r="665" spans="1:12" x14ac:dyDescent="0.3">
      <c r="A665" s="5">
        <v>1197</v>
      </c>
      <c r="B665" s="5">
        <v>15.7</v>
      </c>
      <c r="K665" s="5">
        <v>43</v>
      </c>
      <c r="L665" s="5">
        <v>15.7</v>
      </c>
    </row>
    <row r="666" spans="1:12" x14ac:dyDescent="0.3">
      <c r="A666" s="5">
        <v>1120</v>
      </c>
      <c r="B666" s="5">
        <v>19</v>
      </c>
      <c r="K666" s="5">
        <v>43</v>
      </c>
      <c r="L666" s="5">
        <v>19</v>
      </c>
    </row>
    <row r="667" spans="1:12" x14ac:dyDescent="0.3">
      <c r="A667" s="5">
        <v>1120</v>
      </c>
      <c r="B667" s="5">
        <v>19</v>
      </c>
      <c r="K667" s="5">
        <v>43</v>
      </c>
      <c r="L667" s="5">
        <v>19</v>
      </c>
    </row>
    <row r="668" spans="1:12" x14ac:dyDescent="0.3">
      <c r="A668" s="5">
        <v>1197</v>
      </c>
      <c r="B668" s="5">
        <v>19</v>
      </c>
      <c r="K668" s="5">
        <v>43</v>
      </c>
      <c r="L668" s="5">
        <v>19</v>
      </c>
    </row>
    <row r="669" spans="1:12" x14ac:dyDescent="0.3">
      <c r="A669" s="5">
        <v>2523</v>
      </c>
      <c r="B669" s="5">
        <v>9.4</v>
      </c>
      <c r="K669" s="5">
        <v>60</v>
      </c>
      <c r="L669" s="5">
        <v>9.4</v>
      </c>
    </row>
    <row r="670" spans="1:12" x14ac:dyDescent="0.3">
      <c r="A670" s="5">
        <v>2523</v>
      </c>
      <c r="B670" s="5">
        <v>12.3</v>
      </c>
      <c r="K670" s="5">
        <v>60</v>
      </c>
      <c r="L670" s="5">
        <v>12.3</v>
      </c>
    </row>
    <row r="671" spans="1:12" x14ac:dyDescent="0.3">
      <c r="A671" s="5">
        <v>2523</v>
      </c>
      <c r="B671" s="5">
        <v>12.3</v>
      </c>
      <c r="K671" s="5">
        <v>60</v>
      </c>
      <c r="L671" s="5">
        <v>12.3</v>
      </c>
    </row>
    <row r="672" spans="1:12" x14ac:dyDescent="0.3">
      <c r="A672" s="5">
        <v>2523</v>
      </c>
      <c r="B672" s="5">
        <v>9.4</v>
      </c>
      <c r="K672" s="5">
        <v>60</v>
      </c>
      <c r="L672" s="5">
        <v>9.4</v>
      </c>
    </row>
    <row r="673" spans="1:12" x14ac:dyDescent="0.3">
      <c r="A673" s="5">
        <v>2523</v>
      </c>
      <c r="B673" s="5">
        <v>9.4</v>
      </c>
      <c r="K673" s="5">
        <v>60</v>
      </c>
      <c r="L673" s="5">
        <v>9.4</v>
      </c>
    </row>
    <row r="674" spans="1:12" x14ac:dyDescent="0.3">
      <c r="A674" s="5">
        <v>1248</v>
      </c>
      <c r="B674" s="5">
        <v>28.09</v>
      </c>
      <c r="K674" s="5">
        <v>43</v>
      </c>
      <c r="L674" s="5">
        <v>28.09</v>
      </c>
    </row>
    <row r="675" spans="1:12" x14ac:dyDescent="0.3">
      <c r="A675" s="5">
        <v>1248</v>
      </c>
      <c r="B675" s="5">
        <v>28.09</v>
      </c>
      <c r="K675" s="5">
        <v>43</v>
      </c>
      <c r="L675" s="5">
        <v>28.09</v>
      </c>
    </row>
    <row r="676" spans="1:12" x14ac:dyDescent="0.3">
      <c r="A676" s="5">
        <v>1248</v>
      </c>
      <c r="B676" s="5">
        <v>28.09</v>
      </c>
      <c r="K676" s="5">
        <v>43</v>
      </c>
      <c r="L676" s="5">
        <v>28.09</v>
      </c>
    </row>
    <row r="677" spans="1:12" x14ac:dyDescent="0.3">
      <c r="A677" s="5">
        <v>1248</v>
      </c>
      <c r="B677" s="5">
        <v>28.09</v>
      </c>
      <c r="K677" s="5">
        <v>43</v>
      </c>
      <c r="L677" s="5">
        <v>28.09</v>
      </c>
    </row>
    <row r="678" spans="1:12" x14ac:dyDescent="0.3">
      <c r="A678" s="5">
        <v>1462</v>
      </c>
      <c r="B678" s="5"/>
      <c r="K678" s="5">
        <v>43</v>
      </c>
      <c r="L678" s="5"/>
    </row>
    <row r="679" spans="1:12" x14ac:dyDescent="0.3">
      <c r="A679" s="5">
        <v>1462</v>
      </c>
      <c r="B679" s="5"/>
      <c r="K679" s="5">
        <v>43</v>
      </c>
      <c r="L679" s="5"/>
    </row>
    <row r="680" spans="1:12" x14ac:dyDescent="0.3">
      <c r="A680" s="5">
        <v>1462</v>
      </c>
      <c r="B680" s="5">
        <v>21.56</v>
      </c>
      <c r="K680" s="5">
        <v>43</v>
      </c>
      <c r="L680" s="5">
        <v>21.56</v>
      </c>
    </row>
    <row r="681" spans="1:12" x14ac:dyDescent="0.3">
      <c r="A681" s="5">
        <v>1462</v>
      </c>
      <c r="B681" s="5"/>
      <c r="K681" s="5">
        <v>43</v>
      </c>
      <c r="L681" s="5"/>
    </row>
    <row r="682" spans="1:12" x14ac:dyDescent="0.3">
      <c r="A682" s="5">
        <v>1462</v>
      </c>
      <c r="B682" s="5"/>
      <c r="K682" s="5">
        <v>43</v>
      </c>
      <c r="L682" s="5"/>
    </row>
    <row r="683" spans="1:12" x14ac:dyDescent="0.3">
      <c r="A683" s="5">
        <v>1462</v>
      </c>
      <c r="B683" s="5"/>
      <c r="K683" s="5">
        <v>43</v>
      </c>
      <c r="L683" s="5"/>
    </row>
    <row r="684" spans="1:12" x14ac:dyDescent="0.3">
      <c r="A684" s="5">
        <v>1462</v>
      </c>
      <c r="B684" s="5"/>
      <c r="K684" s="5">
        <v>43</v>
      </c>
      <c r="L684" s="5"/>
    </row>
    <row r="685" spans="1:12" x14ac:dyDescent="0.3">
      <c r="A685" s="5">
        <v>1498</v>
      </c>
      <c r="B685" s="5">
        <v>26.82</v>
      </c>
      <c r="K685" s="5">
        <v>43</v>
      </c>
      <c r="L685" s="5">
        <v>26.82</v>
      </c>
    </row>
    <row r="686" spans="1:12" x14ac:dyDescent="0.3">
      <c r="A686" s="5">
        <v>1498</v>
      </c>
      <c r="B686" s="5">
        <v>26.32</v>
      </c>
      <c r="K686" s="5">
        <v>43</v>
      </c>
      <c r="L686" s="5">
        <v>26.32</v>
      </c>
    </row>
    <row r="687" spans="1:12" x14ac:dyDescent="0.3">
      <c r="A687" s="5">
        <v>1498</v>
      </c>
      <c r="B687" s="5">
        <v>26.32</v>
      </c>
      <c r="K687" s="5">
        <v>43</v>
      </c>
      <c r="L687" s="5">
        <v>26.32</v>
      </c>
    </row>
    <row r="688" spans="1:12" x14ac:dyDescent="0.3">
      <c r="A688" s="5">
        <v>1598</v>
      </c>
      <c r="B688" s="5">
        <v>12</v>
      </c>
      <c r="K688" s="5">
        <v>55</v>
      </c>
      <c r="L688" s="5">
        <v>12</v>
      </c>
    </row>
    <row r="689" spans="1:12" x14ac:dyDescent="0.3">
      <c r="A689" s="5">
        <v>1498</v>
      </c>
      <c r="B689" s="5">
        <v>14.5</v>
      </c>
      <c r="K689" s="5">
        <v>55</v>
      </c>
      <c r="L689" s="5">
        <v>14.5</v>
      </c>
    </row>
    <row r="690" spans="1:12" x14ac:dyDescent="0.3">
      <c r="A690" s="5">
        <v>1598</v>
      </c>
      <c r="B690" s="5">
        <v>12</v>
      </c>
      <c r="K690" s="5">
        <v>55</v>
      </c>
      <c r="L690" s="5">
        <v>12</v>
      </c>
    </row>
    <row r="691" spans="1:12" x14ac:dyDescent="0.3">
      <c r="A691" s="5">
        <v>1498</v>
      </c>
      <c r="B691" s="5">
        <v>14.5</v>
      </c>
      <c r="K691" s="5">
        <v>55</v>
      </c>
      <c r="L691" s="5">
        <v>14.5</v>
      </c>
    </row>
    <row r="692" spans="1:12" x14ac:dyDescent="0.3">
      <c r="A692" s="5">
        <v>1498</v>
      </c>
      <c r="B692" s="5">
        <v>14.5</v>
      </c>
      <c r="K692" s="5">
        <v>55</v>
      </c>
      <c r="L692" s="5">
        <v>14.5</v>
      </c>
    </row>
    <row r="693" spans="1:12" x14ac:dyDescent="0.3">
      <c r="A693" s="5">
        <v>1598</v>
      </c>
      <c r="B693" s="5">
        <v>12</v>
      </c>
      <c r="K693" s="5">
        <v>55</v>
      </c>
      <c r="L693" s="5">
        <v>12</v>
      </c>
    </row>
    <row r="694" spans="1:12" x14ac:dyDescent="0.3">
      <c r="A694" s="5">
        <v>1498</v>
      </c>
      <c r="B694" s="5">
        <v>18</v>
      </c>
      <c r="K694" s="5">
        <v>55</v>
      </c>
      <c r="L694" s="5">
        <v>18</v>
      </c>
    </row>
    <row r="695" spans="1:12" x14ac:dyDescent="0.3">
      <c r="A695" s="5">
        <v>1498</v>
      </c>
      <c r="B695" s="5">
        <v>18</v>
      </c>
      <c r="K695" s="5">
        <v>55</v>
      </c>
      <c r="L695" s="5">
        <v>18</v>
      </c>
    </row>
    <row r="696" spans="1:12" x14ac:dyDescent="0.3">
      <c r="A696" s="5">
        <v>1598</v>
      </c>
      <c r="B696" s="5">
        <v>12</v>
      </c>
      <c r="K696" s="5">
        <v>55</v>
      </c>
      <c r="L696" s="5">
        <v>12</v>
      </c>
    </row>
    <row r="697" spans="1:12" x14ac:dyDescent="0.3">
      <c r="A697" s="5">
        <v>1598</v>
      </c>
      <c r="B697" s="5">
        <v>12</v>
      </c>
      <c r="K697" s="5">
        <v>55</v>
      </c>
      <c r="L697" s="5">
        <v>12</v>
      </c>
    </row>
    <row r="698" spans="1:12" x14ac:dyDescent="0.3">
      <c r="A698" s="5">
        <v>1598</v>
      </c>
      <c r="B698" s="5">
        <v>12</v>
      </c>
      <c r="K698" s="5">
        <v>55</v>
      </c>
      <c r="L698" s="5">
        <v>12</v>
      </c>
    </row>
    <row r="699" spans="1:12" x14ac:dyDescent="0.3">
      <c r="A699" s="5">
        <v>1598</v>
      </c>
      <c r="B699" s="5">
        <v>12</v>
      </c>
      <c r="K699" s="5">
        <v>55</v>
      </c>
      <c r="L699" s="5">
        <v>12</v>
      </c>
    </row>
    <row r="700" spans="1:12" x14ac:dyDescent="0.3">
      <c r="A700" s="5">
        <v>1498</v>
      </c>
      <c r="B700" s="5">
        <v>18</v>
      </c>
      <c r="K700" s="5">
        <v>55</v>
      </c>
      <c r="L700" s="5">
        <v>18</v>
      </c>
    </row>
    <row r="701" spans="1:12" x14ac:dyDescent="0.3">
      <c r="A701" s="5">
        <v>1498</v>
      </c>
      <c r="B701" s="5">
        <v>18</v>
      </c>
      <c r="K701" s="5">
        <v>55</v>
      </c>
      <c r="L701" s="5">
        <v>18</v>
      </c>
    </row>
    <row r="702" spans="1:12" x14ac:dyDescent="0.3">
      <c r="A702" s="5">
        <v>1396</v>
      </c>
      <c r="B702" s="5">
        <v>21.38</v>
      </c>
      <c r="K702" s="5">
        <v>55</v>
      </c>
      <c r="L702" s="5">
        <v>21.38</v>
      </c>
    </row>
    <row r="703" spans="1:12" x14ac:dyDescent="0.3">
      <c r="A703" s="5">
        <v>1591</v>
      </c>
      <c r="B703" s="5">
        <v>15.29</v>
      </c>
      <c r="K703" s="5">
        <v>55</v>
      </c>
      <c r="L703" s="5">
        <v>15.29</v>
      </c>
    </row>
    <row r="704" spans="1:12" x14ac:dyDescent="0.3">
      <c r="A704" s="5">
        <v>1591</v>
      </c>
      <c r="B704" s="5">
        <v>15.29</v>
      </c>
      <c r="K704" s="5">
        <v>55</v>
      </c>
      <c r="L704" s="5">
        <v>15.29</v>
      </c>
    </row>
    <row r="705" spans="1:12" x14ac:dyDescent="0.3">
      <c r="A705" s="5">
        <v>1591</v>
      </c>
      <c r="B705" s="5">
        <v>15.29</v>
      </c>
      <c r="K705" s="5">
        <v>55</v>
      </c>
      <c r="L705" s="5">
        <v>15.29</v>
      </c>
    </row>
    <row r="706" spans="1:12" x14ac:dyDescent="0.3">
      <c r="A706" s="5">
        <v>1591</v>
      </c>
      <c r="B706" s="5">
        <v>15.29</v>
      </c>
      <c r="K706" s="5">
        <v>55</v>
      </c>
      <c r="L706" s="5">
        <v>15.29</v>
      </c>
    </row>
    <row r="707" spans="1:12" x14ac:dyDescent="0.3">
      <c r="A707" s="5">
        <v>1591</v>
      </c>
      <c r="B707" s="5">
        <v>15.29</v>
      </c>
      <c r="K707" s="5">
        <v>55</v>
      </c>
      <c r="L707" s="5">
        <v>15.29</v>
      </c>
    </row>
    <row r="708" spans="1:12" x14ac:dyDescent="0.3">
      <c r="A708" s="5">
        <v>1396</v>
      </c>
      <c r="B708" s="5">
        <v>21.38</v>
      </c>
      <c r="K708" s="5">
        <v>55</v>
      </c>
      <c r="L708" s="5">
        <v>21.38</v>
      </c>
    </row>
    <row r="709" spans="1:12" x14ac:dyDescent="0.3">
      <c r="A709" s="5">
        <v>1582</v>
      </c>
      <c r="B709" s="5">
        <v>17.010000000000002</v>
      </c>
      <c r="K709" s="5">
        <v>55</v>
      </c>
      <c r="L709" s="5">
        <v>17.010000000000002</v>
      </c>
    </row>
    <row r="710" spans="1:12" x14ac:dyDescent="0.3">
      <c r="A710" s="5">
        <v>1582</v>
      </c>
      <c r="B710" s="5">
        <v>17.010000000000002</v>
      </c>
      <c r="K710" s="5">
        <v>55</v>
      </c>
      <c r="L710" s="5">
        <v>17.010000000000002</v>
      </c>
    </row>
    <row r="711" spans="1:12" x14ac:dyDescent="0.3">
      <c r="A711" s="5">
        <v>1582</v>
      </c>
      <c r="B711" s="5">
        <v>17.010000000000002</v>
      </c>
      <c r="K711" s="5">
        <v>55</v>
      </c>
      <c r="L711" s="5">
        <v>17.010000000000002</v>
      </c>
    </row>
    <row r="712" spans="1:12" x14ac:dyDescent="0.3">
      <c r="A712" s="5">
        <v>1582</v>
      </c>
      <c r="B712" s="5">
        <v>17.010000000000002</v>
      </c>
      <c r="K712" s="5">
        <v>55</v>
      </c>
      <c r="L712" s="5">
        <v>17.010000000000002</v>
      </c>
    </row>
    <row r="713" spans="1:12" x14ac:dyDescent="0.3">
      <c r="A713" s="5">
        <v>1582</v>
      </c>
      <c r="B713" s="5">
        <v>17.010000000000002</v>
      </c>
      <c r="K713" s="5">
        <v>55</v>
      </c>
      <c r="L713" s="5">
        <v>17.010000000000002</v>
      </c>
    </row>
    <row r="714" spans="1:12" x14ac:dyDescent="0.3">
      <c r="A714" s="5">
        <v>1591</v>
      </c>
      <c r="B714" s="5">
        <v>15.29</v>
      </c>
      <c r="K714" s="5">
        <v>55</v>
      </c>
      <c r="L714" s="5">
        <v>15.29</v>
      </c>
    </row>
    <row r="715" spans="1:12" x14ac:dyDescent="0.3">
      <c r="A715" s="5">
        <v>1582</v>
      </c>
      <c r="B715" s="5">
        <v>17.010000000000002</v>
      </c>
      <c r="K715" s="5">
        <v>55</v>
      </c>
      <c r="L715" s="5">
        <v>17.010000000000002</v>
      </c>
    </row>
    <row r="716" spans="1:12" x14ac:dyDescent="0.3">
      <c r="A716" s="5">
        <v>1396</v>
      </c>
      <c r="B716" s="5">
        <v>21.38</v>
      </c>
      <c r="K716" s="5">
        <v>55</v>
      </c>
      <c r="L716" s="5">
        <v>21.38</v>
      </c>
    </row>
    <row r="717" spans="1:12" x14ac:dyDescent="0.3">
      <c r="A717" s="5">
        <v>1591</v>
      </c>
      <c r="B717" s="5">
        <v>15.29</v>
      </c>
      <c r="K717" s="5">
        <v>55</v>
      </c>
      <c r="L717" s="5">
        <v>15.29</v>
      </c>
    </row>
    <row r="718" spans="1:12" x14ac:dyDescent="0.3">
      <c r="A718" s="5">
        <v>1591</v>
      </c>
      <c r="B718" s="5">
        <v>15.29</v>
      </c>
      <c r="K718" s="5">
        <v>55</v>
      </c>
      <c r="L718" s="5">
        <v>15.29</v>
      </c>
    </row>
    <row r="719" spans="1:12" x14ac:dyDescent="0.3">
      <c r="A719" s="5">
        <v>1582</v>
      </c>
      <c r="B719" s="5"/>
      <c r="K719" s="5">
        <v>55</v>
      </c>
      <c r="L719" s="5"/>
    </row>
    <row r="720" spans="1:12" x14ac:dyDescent="0.3">
      <c r="A720" s="5">
        <v>1956</v>
      </c>
      <c r="B720" s="5"/>
      <c r="K720" s="5">
        <v>50</v>
      </c>
      <c r="L720" s="5"/>
    </row>
    <row r="721" spans="1:12" x14ac:dyDescent="0.3">
      <c r="A721" s="5">
        <v>1956</v>
      </c>
      <c r="B721" s="5"/>
      <c r="K721" s="5">
        <v>50</v>
      </c>
      <c r="L721" s="5"/>
    </row>
    <row r="722" spans="1:12" x14ac:dyDescent="0.3">
      <c r="A722" s="5">
        <v>1956</v>
      </c>
      <c r="B722" s="5"/>
      <c r="K722" s="5">
        <v>50</v>
      </c>
      <c r="L722" s="5"/>
    </row>
    <row r="723" spans="1:12" x14ac:dyDescent="0.3">
      <c r="A723" s="5">
        <v>1956</v>
      </c>
      <c r="B723" s="5"/>
      <c r="K723" s="5">
        <v>50</v>
      </c>
      <c r="L723" s="5"/>
    </row>
    <row r="724" spans="1:12" x14ac:dyDescent="0.3">
      <c r="A724" s="5">
        <v>1956</v>
      </c>
      <c r="B724" s="5"/>
      <c r="K724" s="5">
        <v>50</v>
      </c>
      <c r="L724" s="5"/>
    </row>
    <row r="725" spans="1:12" x14ac:dyDescent="0.3">
      <c r="A725" s="5">
        <v>1956</v>
      </c>
      <c r="B725" s="5"/>
      <c r="K725" s="5">
        <v>50</v>
      </c>
      <c r="L725" s="5"/>
    </row>
    <row r="726" spans="1:12" x14ac:dyDescent="0.3">
      <c r="A726" s="5">
        <v>1995</v>
      </c>
      <c r="B726" s="5">
        <v>8.4</v>
      </c>
      <c r="K726" s="5">
        <v>70</v>
      </c>
      <c r="L726" s="5">
        <v>8.4</v>
      </c>
    </row>
    <row r="727" spans="1:12" x14ac:dyDescent="0.3">
      <c r="A727" s="5">
        <v>2993</v>
      </c>
      <c r="B727" s="5">
        <v>13.1</v>
      </c>
      <c r="K727" s="5">
        <v>70</v>
      </c>
      <c r="L727" s="5">
        <v>13.1</v>
      </c>
    </row>
    <row r="728" spans="1:12" x14ac:dyDescent="0.3">
      <c r="A728" s="5">
        <v>1998</v>
      </c>
      <c r="B728" s="5">
        <v>15.01</v>
      </c>
      <c r="K728" s="5">
        <v>70</v>
      </c>
      <c r="L728" s="5">
        <v>15.01</v>
      </c>
    </row>
    <row r="729" spans="1:12" x14ac:dyDescent="0.3">
      <c r="A729" s="5">
        <v>2993</v>
      </c>
      <c r="B729" s="5"/>
      <c r="K729" s="5">
        <v>88</v>
      </c>
      <c r="L729" s="5"/>
    </row>
    <row r="730" spans="1:12" x14ac:dyDescent="0.3">
      <c r="A730" s="5">
        <v>2993</v>
      </c>
      <c r="B730" s="5"/>
      <c r="K730" s="5">
        <v>88</v>
      </c>
      <c r="L730" s="5"/>
    </row>
    <row r="731" spans="1:12" x14ac:dyDescent="0.3">
      <c r="A731" s="5">
        <v>4395</v>
      </c>
      <c r="B731" s="5">
        <v>4.45</v>
      </c>
      <c r="K731" s="5">
        <v>70</v>
      </c>
      <c r="L731" s="5">
        <v>4.45</v>
      </c>
    </row>
    <row r="732" spans="1:12" x14ac:dyDescent="0.3">
      <c r="A732" s="5">
        <v>1995</v>
      </c>
      <c r="B732" s="5"/>
      <c r="K732" s="5">
        <v>66</v>
      </c>
      <c r="L732" s="5"/>
    </row>
    <row r="733" spans="1:12" x14ac:dyDescent="0.3">
      <c r="A733" s="5">
        <v>4395</v>
      </c>
      <c r="B733" s="5"/>
      <c r="K733" s="5">
        <v>68</v>
      </c>
      <c r="L733" s="5"/>
    </row>
    <row r="734" spans="1:12" x14ac:dyDescent="0.3">
      <c r="A734" s="5">
        <v>998</v>
      </c>
      <c r="B734" s="5"/>
      <c r="K734" s="5">
        <v>32</v>
      </c>
      <c r="L734" s="5"/>
    </row>
    <row r="735" spans="1:12" x14ac:dyDescent="0.3">
      <c r="A735" s="5">
        <v>998</v>
      </c>
      <c r="B735" s="5"/>
      <c r="K735" s="5">
        <v>32</v>
      </c>
      <c r="L735" s="5"/>
    </row>
    <row r="736" spans="1:12" x14ac:dyDescent="0.3">
      <c r="A736" s="5">
        <v>1197</v>
      </c>
      <c r="B736" s="5"/>
      <c r="K736" s="5">
        <v>32</v>
      </c>
      <c r="L736" s="5"/>
    </row>
    <row r="737" spans="1:12" x14ac:dyDescent="0.3">
      <c r="A737" s="5">
        <v>998</v>
      </c>
      <c r="B737" s="5"/>
      <c r="K737" s="5">
        <v>32</v>
      </c>
      <c r="L737" s="5"/>
    </row>
    <row r="738" spans="1:12" x14ac:dyDescent="0.3">
      <c r="A738" s="5">
        <v>1197</v>
      </c>
      <c r="B738" s="5"/>
      <c r="K738" s="5">
        <v>32</v>
      </c>
      <c r="L738" s="5"/>
    </row>
    <row r="739" spans="1:12" x14ac:dyDescent="0.3">
      <c r="A739" s="5">
        <v>1197</v>
      </c>
      <c r="B739" s="5"/>
      <c r="K739" s="5">
        <v>32</v>
      </c>
      <c r="L739" s="5"/>
    </row>
    <row r="740" spans="1:12" x14ac:dyDescent="0.3">
      <c r="A740" s="5">
        <v>1197</v>
      </c>
      <c r="B740" s="5"/>
      <c r="K740" s="5">
        <v>32</v>
      </c>
      <c r="L740" s="5"/>
    </row>
    <row r="741" spans="1:12" x14ac:dyDescent="0.3">
      <c r="A741" s="5">
        <v>998</v>
      </c>
      <c r="B741" s="5"/>
      <c r="K741" s="5">
        <v>32</v>
      </c>
      <c r="L741" s="5"/>
    </row>
    <row r="742" spans="1:12" x14ac:dyDescent="0.3">
      <c r="A742" s="5">
        <v>998</v>
      </c>
      <c r="B742" s="5"/>
      <c r="K742" s="5">
        <v>32</v>
      </c>
      <c r="L742" s="5"/>
    </row>
    <row r="743" spans="1:12" x14ac:dyDescent="0.3">
      <c r="A743" s="5">
        <v>1197</v>
      </c>
      <c r="B743" s="5"/>
      <c r="K743" s="5">
        <v>32</v>
      </c>
      <c r="L743" s="5"/>
    </row>
    <row r="744" spans="1:12" x14ac:dyDescent="0.3">
      <c r="A744" s="5">
        <v>1197</v>
      </c>
      <c r="B744" s="5"/>
      <c r="K744" s="5">
        <v>32</v>
      </c>
      <c r="L744" s="5"/>
    </row>
    <row r="745" spans="1:12" x14ac:dyDescent="0.3">
      <c r="A745" s="5">
        <v>998</v>
      </c>
      <c r="B745" s="5"/>
      <c r="K745" s="5">
        <v>32</v>
      </c>
      <c r="L745" s="5"/>
    </row>
    <row r="746" spans="1:12" x14ac:dyDescent="0.3">
      <c r="A746" s="5">
        <v>998</v>
      </c>
      <c r="B746" s="5"/>
      <c r="K746" s="5">
        <v>32</v>
      </c>
      <c r="L746" s="5"/>
    </row>
    <row r="747" spans="1:12" x14ac:dyDescent="0.3">
      <c r="A747" s="5">
        <v>998</v>
      </c>
      <c r="B747" s="5"/>
      <c r="K747" s="5">
        <v>32</v>
      </c>
      <c r="L747" s="5"/>
    </row>
    <row r="748" spans="1:12" x14ac:dyDescent="0.3">
      <c r="A748" s="5">
        <v>1199</v>
      </c>
      <c r="B748" s="5"/>
      <c r="K748" s="5">
        <v>35</v>
      </c>
      <c r="L748" s="5"/>
    </row>
    <row r="749" spans="1:12" x14ac:dyDescent="0.3">
      <c r="A749" s="5">
        <v>1047</v>
      </c>
      <c r="B749" s="5"/>
      <c r="K749" s="5">
        <v>35</v>
      </c>
      <c r="L749" s="5"/>
    </row>
    <row r="750" spans="1:12" x14ac:dyDescent="0.3">
      <c r="A750" s="5">
        <v>1199</v>
      </c>
      <c r="B750" s="5"/>
      <c r="K750" s="5">
        <v>35</v>
      </c>
      <c r="L750" s="5"/>
    </row>
    <row r="751" spans="1:12" x14ac:dyDescent="0.3">
      <c r="A751" s="5">
        <v>1493</v>
      </c>
      <c r="B751" s="5">
        <v>13.8</v>
      </c>
      <c r="K751" s="5">
        <v>60</v>
      </c>
      <c r="L751" s="5">
        <v>13.8</v>
      </c>
    </row>
    <row r="752" spans="1:12" x14ac:dyDescent="0.3">
      <c r="A752" s="5">
        <v>1493</v>
      </c>
      <c r="B752" s="5">
        <v>13.8</v>
      </c>
      <c r="K752" s="5">
        <v>60</v>
      </c>
      <c r="L752" s="5">
        <v>13.8</v>
      </c>
    </row>
    <row r="753" spans="1:12" x14ac:dyDescent="0.3">
      <c r="A753" s="5">
        <v>1493</v>
      </c>
      <c r="B753" s="5">
        <v>13.8</v>
      </c>
      <c r="K753" s="5">
        <v>60</v>
      </c>
      <c r="L753" s="5">
        <v>13.8</v>
      </c>
    </row>
    <row r="754" spans="1:12" x14ac:dyDescent="0.3">
      <c r="A754" s="5">
        <v>1493</v>
      </c>
      <c r="B754" s="5">
        <v>13.8</v>
      </c>
      <c r="K754" s="5"/>
      <c r="L754" s="5">
        <v>13.8</v>
      </c>
    </row>
    <row r="755" spans="1:12" x14ac:dyDescent="0.3">
      <c r="A755" s="5">
        <v>1493</v>
      </c>
      <c r="B755" s="5">
        <v>12.8</v>
      </c>
      <c r="K755" s="5">
        <v>60</v>
      </c>
      <c r="L755" s="5">
        <v>12.8</v>
      </c>
    </row>
    <row r="756" spans="1:12" x14ac:dyDescent="0.3">
      <c r="A756" s="5">
        <v>1493</v>
      </c>
      <c r="B756" s="5">
        <v>12.8</v>
      </c>
      <c r="K756" s="5">
        <v>60</v>
      </c>
      <c r="L756" s="5">
        <v>12.8</v>
      </c>
    </row>
    <row r="757" spans="1:12" x14ac:dyDescent="0.3">
      <c r="A757" s="5">
        <v>2200</v>
      </c>
      <c r="B757" s="5"/>
      <c r="K757" s="5">
        <v>60</v>
      </c>
      <c r="L757" s="5"/>
    </row>
    <row r="758" spans="1:12" x14ac:dyDescent="0.3">
      <c r="A758" s="5" t="s">
        <v>148</v>
      </c>
      <c r="B758" s="5"/>
      <c r="K758" s="5"/>
      <c r="L758" s="5"/>
    </row>
    <row r="759" spans="1:12" x14ac:dyDescent="0.3">
      <c r="A759" s="5">
        <v>2487</v>
      </c>
      <c r="B759" s="5"/>
      <c r="K759" s="5">
        <v>50</v>
      </c>
      <c r="L759" s="5"/>
    </row>
    <row r="760" spans="1:12" x14ac:dyDescent="0.3">
      <c r="A760" s="5">
        <v>1496</v>
      </c>
      <c r="B760" s="5"/>
      <c r="K760" s="5">
        <v>42</v>
      </c>
      <c r="L760" s="5"/>
    </row>
    <row r="761" spans="1:12" x14ac:dyDescent="0.3">
      <c r="A761" s="5">
        <v>1496</v>
      </c>
      <c r="B761" s="5"/>
      <c r="K761" s="5">
        <v>42</v>
      </c>
      <c r="L761" s="5"/>
    </row>
    <row r="762" spans="1:12" x14ac:dyDescent="0.3">
      <c r="A762" s="5">
        <v>1498</v>
      </c>
      <c r="B762" s="5"/>
      <c r="K762" s="5">
        <v>42</v>
      </c>
      <c r="L762" s="5"/>
    </row>
    <row r="763" spans="1:12" x14ac:dyDescent="0.3">
      <c r="A763" s="5">
        <v>1496</v>
      </c>
      <c r="B763" s="5"/>
      <c r="K763" s="5">
        <v>42</v>
      </c>
      <c r="L763" s="5"/>
    </row>
    <row r="764" spans="1:12" x14ac:dyDescent="0.3">
      <c r="A764" s="5">
        <v>1496</v>
      </c>
      <c r="B764" s="5"/>
      <c r="K764" s="5">
        <v>42</v>
      </c>
      <c r="L764" s="5"/>
    </row>
    <row r="765" spans="1:12" x14ac:dyDescent="0.3">
      <c r="A765" s="5">
        <v>1496</v>
      </c>
      <c r="B765" s="5"/>
      <c r="K765" s="5">
        <v>42</v>
      </c>
      <c r="L765" s="5"/>
    </row>
    <row r="766" spans="1:12" x14ac:dyDescent="0.3">
      <c r="A766" s="5">
        <v>1496</v>
      </c>
      <c r="B766" s="5"/>
      <c r="K766" s="5">
        <v>42</v>
      </c>
      <c r="L766" s="5"/>
    </row>
    <row r="767" spans="1:12" x14ac:dyDescent="0.3">
      <c r="A767" s="5">
        <v>1496</v>
      </c>
      <c r="B767" s="5"/>
      <c r="K767" s="5">
        <v>42</v>
      </c>
      <c r="L767" s="5"/>
    </row>
    <row r="768" spans="1:12" x14ac:dyDescent="0.3">
      <c r="A768" s="5">
        <v>1498</v>
      </c>
      <c r="B768" s="5"/>
      <c r="K768" s="5">
        <v>42</v>
      </c>
      <c r="L768" s="5"/>
    </row>
    <row r="769" spans="1:12" x14ac:dyDescent="0.3">
      <c r="A769" s="5">
        <v>1496</v>
      </c>
      <c r="B769" s="5"/>
      <c r="K769" s="5">
        <v>42</v>
      </c>
      <c r="L769" s="5"/>
    </row>
    <row r="770" spans="1:12" x14ac:dyDescent="0.3">
      <c r="A770" s="5">
        <v>1496</v>
      </c>
      <c r="B770" s="5"/>
      <c r="K770" s="5">
        <v>42</v>
      </c>
      <c r="L770" s="5"/>
    </row>
    <row r="771" spans="1:12" x14ac:dyDescent="0.3">
      <c r="A771" s="5">
        <v>1496</v>
      </c>
      <c r="B771" s="5"/>
      <c r="K771" s="5">
        <v>42</v>
      </c>
      <c r="L771" s="5"/>
    </row>
    <row r="772" spans="1:12" x14ac:dyDescent="0.3">
      <c r="A772" s="5">
        <v>1496</v>
      </c>
      <c r="B772" s="5"/>
      <c r="K772" s="5">
        <v>42</v>
      </c>
      <c r="L772" s="5"/>
    </row>
    <row r="773" spans="1:12" x14ac:dyDescent="0.3">
      <c r="A773" s="5">
        <v>1498</v>
      </c>
      <c r="B773" s="5"/>
      <c r="K773" s="5">
        <v>42</v>
      </c>
      <c r="L773" s="5"/>
    </row>
    <row r="774" spans="1:12" x14ac:dyDescent="0.3">
      <c r="A774" s="5">
        <v>1395</v>
      </c>
      <c r="B774" s="5"/>
      <c r="K774" s="5">
        <v>50</v>
      </c>
      <c r="L774" s="5"/>
    </row>
    <row r="775" spans="1:12" x14ac:dyDescent="0.3">
      <c r="A775" s="5">
        <v>1968</v>
      </c>
      <c r="B775" s="5"/>
      <c r="K775" s="5">
        <v>50</v>
      </c>
      <c r="L775" s="5"/>
    </row>
    <row r="776" spans="1:12" x14ac:dyDescent="0.3">
      <c r="A776" s="5">
        <v>1395</v>
      </c>
      <c r="B776" s="5"/>
      <c r="K776" s="5">
        <v>50</v>
      </c>
      <c r="L776" s="5"/>
    </row>
    <row r="777" spans="1:12" x14ac:dyDescent="0.3">
      <c r="A777" s="5">
        <v>1798</v>
      </c>
      <c r="B777" s="5"/>
      <c r="K777" s="5">
        <v>50</v>
      </c>
      <c r="L777" s="5"/>
    </row>
    <row r="778" spans="1:12" x14ac:dyDescent="0.3">
      <c r="A778" s="5">
        <v>1968</v>
      </c>
      <c r="B778" s="5"/>
      <c r="K778" s="5">
        <v>50</v>
      </c>
      <c r="L778" s="5"/>
    </row>
    <row r="779" spans="1:12" x14ac:dyDescent="0.3">
      <c r="A779" s="5">
        <v>1968</v>
      </c>
      <c r="B779" s="5"/>
      <c r="K779" s="5">
        <v>50</v>
      </c>
      <c r="L779" s="5"/>
    </row>
    <row r="780" spans="1:12" x14ac:dyDescent="0.3">
      <c r="A780" s="5">
        <v>1798</v>
      </c>
      <c r="B780" s="5"/>
      <c r="K780" s="5">
        <v>50</v>
      </c>
      <c r="L780" s="5"/>
    </row>
    <row r="781" spans="1:12" x14ac:dyDescent="0.3">
      <c r="A781" s="5">
        <v>1968</v>
      </c>
      <c r="B781" s="5"/>
      <c r="K781" s="5">
        <v>50</v>
      </c>
      <c r="L781" s="5"/>
    </row>
    <row r="782" spans="1:12" x14ac:dyDescent="0.3">
      <c r="A782" s="5">
        <v>1395</v>
      </c>
      <c r="B782" s="5"/>
      <c r="K782" s="5">
        <v>50</v>
      </c>
      <c r="L782" s="5"/>
    </row>
    <row r="783" spans="1:12" x14ac:dyDescent="0.3">
      <c r="A783" s="5">
        <v>1968</v>
      </c>
      <c r="B783" s="5"/>
      <c r="K783" s="5">
        <v>50</v>
      </c>
      <c r="L783" s="5"/>
    </row>
    <row r="784" spans="1:12" x14ac:dyDescent="0.3">
      <c r="A784" s="5">
        <v>1798</v>
      </c>
      <c r="B784" s="5"/>
      <c r="K784" s="5">
        <v>50</v>
      </c>
      <c r="L784" s="5"/>
    </row>
    <row r="785" spans="1:12" x14ac:dyDescent="0.3">
      <c r="A785" s="5">
        <v>1968</v>
      </c>
      <c r="B785" s="5"/>
      <c r="K785" s="5">
        <v>50</v>
      </c>
      <c r="L785" s="5"/>
    </row>
    <row r="786" spans="1:12" x14ac:dyDescent="0.3">
      <c r="A786" s="5">
        <v>1461</v>
      </c>
      <c r="B786" s="5">
        <v>18</v>
      </c>
      <c r="K786" s="5">
        <v>50</v>
      </c>
      <c r="L786" s="5">
        <v>18</v>
      </c>
    </row>
    <row r="787" spans="1:12" x14ac:dyDescent="0.3">
      <c r="A787" s="5">
        <v>1461</v>
      </c>
      <c r="B787" s="5">
        <v>18</v>
      </c>
      <c r="K787" s="5">
        <v>50</v>
      </c>
      <c r="L787" s="5">
        <v>18</v>
      </c>
    </row>
    <row r="788" spans="1:12" x14ac:dyDescent="0.3">
      <c r="A788" s="5">
        <v>1461</v>
      </c>
      <c r="B788" s="5">
        <v>18</v>
      </c>
      <c r="K788" s="5">
        <v>50</v>
      </c>
      <c r="L788" s="5">
        <v>18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7A0C9-FBF6-4B2F-B62E-2C351E754A02}">
  <dimension ref="B1:J788"/>
  <sheetViews>
    <sheetView workbookViewId="0">
      <selection activeCell="B4" sqref="B4:B7"/>
    </sheetView>
  </sheetViews>
  <sheetFormatPr defaultRowHeight="14.4" x14ac:dyDescent="0.3"/>
  <cols>
    <col min="2" max="2" width="38.6640625" customWidth="1"/>
    <col min="6" max="6" width="16.6640625" bestFit="1" customWidth="1"/>
    <col min="7" max="7" width="21.6640625" bestFit="1" customWidth="1"/>
  </cols>
  <sheetData>
    <row r="1" spans="2:10" x14ac:dyDescent="0.3">
      <c r="C1" s="3" t="s">
        <v>1</v>
      </c>
      <c r="D1" s="3" t="s">
        <v>2</v>
      </c>
      <c r="E1" s="3" t="s">
        <v>3</v>
      </c>
      <c r="F1" s="3" t="s">
        <v>24</v>
      </c>
      <c r="G1" s="3" t="s">
        <v>132</v>
      </c>
      <c r="H1" s="3" t="s">
        <v>19</v>
      </c>
      <c r="I1" s="3" t="s">
        <v>22</v>
      </c>
      <c r="J1" s="3" t="s">
        <v>23</v>
      </c>
    </row>
    <row r="2" spans="2:10" ht="43.2" x14ac:dyDescent="0.3">
      <c r="B2" s="15" t="s">
        <v>2461</v>
      </c>
      <c r="C2" t="s">
        <v>139</v>
      </c>
      <c r="D2" t="s">
        <v>140</v>
      </c>
      <c r="E2" t="s">
        <v>141</v>
      </c>
      <c r="F2" t="s">
        <v>151</v>
      </c>
      <c r="H2" s="1" t="s">
        <v>148</v>
      </c>
      <c r="I2" t="s">
        <v>150</v>
      </c>
      <c r="J2">
        <v>4</v>
      </c>
    </row>
    <row r="3" spans="2:10" x14ac:dyDescent="0.3">
      <c r="C3" t="s">
        <v>139</v>
      </c>
      <c r="D3" t="s">
        <v>140</v>
      </c>
      <c r="E3" t="s">
        <v>181</v>
      </c>
      <c r="F3" t="s">
        <v>151</v>
      </c>
      <c r="H3" s="1" t="s">
        <v>148</v>
      </c>
      <c r="I3" t="s">
        <v>182</v>
      </c>
      <c r="J3">
        <v>4</v>
      </c>
    </row>
    <row r="4" spans="2:10" x14ac:dyDescent="0.3">
      <c r="B4" s="36" t="s">
        <v>2480</v>
      </c>
      <c r="C4" t="s">
        <v>139</v>
      </c>
      <c r="D4" t="s">
        <v>140</v>
      </c>
      <c r="E4" t="s">
        <v>183</v>
      </c>
      <c r="F4" t="s">
        <v>151</v>
      </c>
      <c r="H4" s="1" t="s">
        <v>148</v>
      </c>
      <c r="I4" t="s">
        <v>186</v>
      </c>
      <c r="J4">
        <v>4</v>
      </c>
    </row>
    <row r="5" spans="2:10" x14ac:dyDescent="0.3">
      <c r="B5" s="36"/>
      <c r="C5" t="s">
        <v>139</v>
      </c>
      <c r="D5" t="s">
        <v>140</v>
      </c>
      <c r="E5" t="s">
        <v>188</v>
      </c>
      <c r="F5" t="s">
        <v>151</v>
      </c>
      <c r="H5" s="1" t="s">
        <v>148</v>
      </c>
      <c r="I5" t="s">
        <v>182</v>
      </c>
      <c r="J5">
        <v>5</v>
      </c>
    </row>
    <row r="6" spans="2:10" x14ac:dyDescent="0.3">
      <c r="B6" s="36"/>
      <c r="C6" t="s">
        <v>139</v>
      </c>
      <c r="D6" t="s">
        <v>140</v>
      </c>
      <c r="E6" t="s">
        <v>191</v>
      </c>
      <c r="F6" t="s">
        <v>151</v>
      </c>
      <c r="H6" s="1" t="s">
        <v>148</v>
      </c>
      <c r="I6" t="s">
        <v>182</v>
      </c>
      <c r="J6">
        <v>4</v>
      </c>
    </row>
    <row r="7" spans="2:10" x14ac:dyDescent="0.3">
      <c r="B7" s="36"/>
      <c r="C7" t="s">
        <v>139</v>
      </c>
      <c r="D7" t="s">
        <v>140</v>
      </c>
      <c r="E7" t="s">
        <v>192</v>
      </c>
      <c r="F7" t="s">
        <v>151</v>
      </c>
      <c r="H7" s="1" t="s">
        <v>148</v>
      </c>
      <c r="I7" t="s">
        <v>186</v>
      </c>
      <c r="J7">
        <v>5</v>
      </c>
    </row>
    <row r="8" spans="2:10" x14ac:dyDescent="0.3">
      <c r="C8" t="s">
        <v>193</v>
      </c>
      <c r="D8" t="s">
        <v>194</v>
      </c>
      <c r="E8" t="s">
        <v>195</v>
      </c>
      <c r="F8" t="s">
        <v>200</v>
      </c>
      <c r="H8" s="1" t="s">
        <v>148</v>
      </c>
      <c r="I8" t="s">
        <v>199</v>
      </c>
      <c r="J8">
        <v>6</v>
      </c>
    </row>
    <row r="9" spans="2:10" x14ac:dyDescent="0.3">
      <c r="C9" t="s">
        <v>193</v>
      </c>
      <c r="D9" t="s">
        <v>194</v>
      </c>
      <c r="E9" t="s">
        <v>211</v>
      </c>
      <c r="F9" t="s">
        <v>200</v>
      </c>
      <c r="H9" s="1" t="s">
        <v>148</v>
      </c>
      <c r="I9" t="s">
        <v>199</v>
      </c>
      <c r="J9">
        <v>5</v>
      </c>
    </row>
    <row r="10" spans="2:10" x14ac:dyDescent="0.3">
      <c r="C10" t="s">
        <v>193</v>
      </c>
      <c r="D10" t="s">
        <v>194</v>
      </c>
      <c r="E10" t="s">
        <v>215</v>
      </c>
      <c r="F10" t="s">
        <v>200</v>
      </c>
      <c r="H10" s="1" t="s">
        <v>148</v>
      </c>
      <c r="I10" t="s">
        <v>199</v>
      </c>
      <c r="J10">
        <v>5</v>
      </c>
    </row>
    <row r="11" spans="2:10" x14ac:dyDescent="0.3">
      <c r="C11" t="s">
        <v>193</v>
      </c>
      <c r="D11" t="s">
        <v>194</v>
      </c>
      <c r="E11" t="s">
        <v>216</v>
      </c>
      <c r="F11" t="s">
        <v>200</v>
      </c>
      <c r="H11" s="1" t="s">
        <v>148</v>
      </c>
      <c r="I11" t="s">
        <v>199</v>
      </c>
      <c r="J11">
        <v>5</v>
      </c>
    </row>
    <row r="12" spans="2:10" x14ac:dyDescent="0.3">
      <c r="C12" t="s">
        <v>193</v>
      </c>
      <c r="D12" t="s">
        <v>194</v>
      </c>
      <c r="E12" t="s">
        <v>218</v>
      </c>
      <c r="F12" t="s">
        <v>200</v>
      </c>
      <c r="H12" s="1" t="s">
        <v>148</v>
      </c>
      <c r="I12" t="s">
        <v>199</v>
      </c>
      <c r="J12">
        <v>5</v>
      </c>
    </row>
    <row r="13" spans="2:10" x14ac:dyDescent="0.3">
      <c r="C13" t="s">
        <v>193</v>
      </c>
      <c r="D13" t="s">
        <v>194</v>
      </c>
      <c r="E13" t="s">
        <v>223</v>
      </c>
      <c r="F13" t="s">
        <v>200</v>
      </c>
      <c r="H13" s="1" t="s">
        <v>148</v>
      </c>
      <c r="I13" t="s">
        <v>199</v>
      </c>
      <c r="J13">
        <v>5</v>
      </c>
    </row>
    <row r="14" spans="2:10" x14ac:dyDescent="0.3">
      <c r="C14" t="s">
        <v>193</v>
      </c>
      <c r="D14" t="s">
        <v>194</v>
      </c>
      <c r="E14" t="s">
        <v>225</v>
      </c>
      <c r="F14" t="s">
        <v>200</v>
      </c>
      <c r="H14" s="1" t="s">
        <v>148</v>
      </c>
      <c r="I14" t="s">
        <v>199</v>
      </c>
    </row>
    <row r="15" spans="2:10" x14ac:dyDescent="0.3">
      <c r="C15" t="s">
        <v>193</v>
      </c>
      <c r="D15" t="s">
        <v>194</v>
      </c>
      <c r="E15" t="s">
        <v>228</v>
      </c>
      <c r="F15" t="s">
        <v>200</v>
      </c>
      <c r="H15" s="1" t="s">
        <v>148</v>
      </c>
      <c r="I15" t="s">
        <v>199</v>
      </c>
    </row>
    <row r="16" spans="2:10" x14ac:dyDescent="0.3">
      <c r="C16" t="s">
        <v>193</v>
      </c>
      <c r="D16" t="s">
        <v>194</v>
      </c>
      <c r="E16" t="s">
        <v>229</v>
      </c>
      <c r="F16" t="s">
        <v>200</v>
      </c>
      <c r="H16" s="1" t="s">
        <v>148</v>
      </c>
      <c r="I16" t="s">
        <v>199</v>
      </c>
      <c r="J16">
        <v>5</v>
      </c>
    </row>
    <row r="17" spans="3:10" x14ac:dyDescent="0.3">
      <c r="C17" t="s">
        <v>193</v>
      </c>
      <c r="D17" t="s">
        <v>194</v>
      </c>
      <c r="E17" t="s">
        <v>231</v>
      </c>
      <c r="F17" t="s">
        <v>200</v>
      </c>
      <c r="H17" s="1" t="s">
        <v>148</v>
      </c>
      <c r="I17" t="s">
        <v>199</v>
      </c>
      <c r="J17">
        <v>5</v>
      </c>
    </row>
    <row r="18" spans="3:10" x14ac:dyDescent="0.3">
      <c r="C18" t="s">
        <v>193</v>
      </c>
      <c r="D18" t="s">
        <v>194</v>
      </c>
      <c r="E18" t="s">
        <v>232</v>
      </c>
      <c r="F18" t="s">
        <v>200</v>
      </c>
      <c r="H18" s="1" t="s">
        <v>148</v>
      </c>
      <c r="I18" t="s">
        <v>199</v>
      </c>
      <c r="J18">
        <v>5</v>
      </c>
    </row>
    <row r="19" spans="3:10" x14ac:dyDescent="0.3">
      <c r="C19" t="s">
        <v>193</v>
      </c>
      <c r="D19" t="s">
        <v>194</v>
      </c>
      <c r="E19" t="s">
        <v>234</v>
      </c>
      <c r="F19" t="s">
        <v>200</v>
      </c>
      <c r="H19" s="1" t="s">
        <v>148</v>
      </c>
      <c r="I19" t="s">
        <v>199</v>
      </c>
    </row>
    <row r="20" spans="3:10" x14ac:dyDescent="0.3">
      <c r="C20" t="s">
        <v>235</v>
      </c>
      <c r="D20" t="s">
        <v>236</v>
      </c>
      <c r="E20" t="s">
        <v>237</v>
      </c>
      <c r="F20" t="s">
        <v>242</v>
      </c>
      <c r="H20">
        <v>15</v>
      </c>
      <c r="I20" t="s">
        <v>241</v>
      </c>
      <c r="J20">
        <v>5</v>
      </c>
    </row>
    <row r="21" spans="3:10" x14ac:dyDescent="0.3">
      <c r="C21" t="s">
        <v>235</v>
      </c>
      <c r="D21" t="s">
        <v>236</v>
      </c>
      <c r="E21" t="s">
        <v>259</v>
      </c>
      <c r="F21" t="s">
        <v>242</v>
      </c>
      <c r="H21">
        <v>15</v>
      </c>
      <c r="I21" t="s">
        <v>260</v>
      </c>
      <c r="J21">
        <v>5</v>
      </c>
    </row>
    <row r="22" spans="3:10" x14ac:dyDescent="0.3">
      <c r="C22" t="s">
        <v>235</v>
      </c>
      <c r="D22" t="s">
        <v>236</v>
      </c>
      <c r="E22" t="s">
        <v>263</v>
      </c>
      <c r="F22" t="s">
        <v>242</v>
      </c>
      <c r="H22">
        <v>15</v>
      </c>
      <c r="I22" t="s">
        <v>264</v>
      </c>
      <c r="J22">
        <v>5</v>
      </c>
    </row>
    <row r="23" spans="3:10" x14ac:dyDescent="0.3">
      <c r="C23" t="s">
        <v>235</v>
      </c>
      <c r="D23" t="s">
        <v>236</v>
      </c>
      <c r="E23" t="s">
        <v>265</v>
      </c>
      <c r="F23" t="s">
        <v>242</v>
      </c>
      <c r="H23" s="1" t="s">
        <v>148</v>
      </c>
      <c r="I23" t="s">
        <v>267</v>
      </c>
      <c r="J23">
        <v>5</v>
      </c>
    </row>
    <row r="24" spans="3:10" x14ac:dyDescent="0.3">
      <c r="C24" t="s">
        <v>235</v>
      </c>
      <c r="D24" t="s">
        <v>236</v>
      </c>
      <c r="E24" t="s">
        <v>271</v>
      </c>
      <c r="F24" t="s">
        <v>242</v>
      </c>
      <c r="H24" s="1" t="s">
        <v>148</v>
      </c>
      <c r="I24" t="s">
        <v>272</v>
      </c>
      <c r="J24">
        <v>5</v>
      </c>
    </row>
    <row r="25" spans="3:10" x14ac:dyDescent="0.3">
      <c r="C25" t="s">
        <v>235</v>
      </c>
      <c r="D25" t="s">
        <v>273</v>
      </c>
      <c r="E25" t="s">
        <v>274</v>
      </c>
      <c r="F25" t="s">
        <v>242</v>
      </c>
      <c r="H25">
        <v>17</v>
      </c>
      <c r="I25" t="s">
        <v>276</v>
      </c>
      <c r="J25">
        <v>5</v>
      </c>
    </row>
    <row r="26" spans="3:10" x14ac:dyDescent="0.3">
      <c r="C26" t="s">
        <v>235</v>
      </c>
      <c r="D26" t="s">
        <v>273</v>
      </c>
      <c r="E26" t="s">
        <v>286</v>
      </c>
      <c r="F26" t="s">
        <v>242</v>
      </c>
      <c r="H26">
        <v>17</v>
      </c>
      <c r="I26" t="s">
        <v>287</v>
      </c>
      <c r="J26">
        <v>5</v>
      </c>
    </row>
    <row r="27" spans="3:10" x14ac:dyDescent="0.3">
      <c r="C27" t="s">
        <v>235</v>
      </c>
      <c r="D27" t="s">
        <v>273</v>
      </c>
      <c r="E27" t="s">
        <v>290</v>
      </c>
      <c r="F27" t="s">
        <v>242</v>
      </c>
      <c r="H27">
        <v>24.07</v>
      </c>
      <c r="I27" t="s">
        <v>291</v>
      </c>
      <c r="J27">
        <v>5</v>
      </c>
    </row>
    <row r="28" spans="3:10" x14ac:dyDescent="0.3">
      <c r="C28" t="s">
        <v>235</v>
      </c>
      <c r="D28" t="s">
        <v>273</v>
      </c>
      <c r="E28" t="s">
        <v>292</v>
      </c>
      <c r="F28" t="s">
        <v>242</v>
      </c>
      <c r="H28">
        <v>17</v>
      </c>
      <c r="I28" t="s">
        <v>293</v>
      </c>
      <c r="J28">
        <v>5</v>
      </c>
    </row>
    <row r="29" spans="3:10" x14ac:dyDescent="0.3">
      <c r="C29" t="s">
        <v>235</v>
      </c>
      <c r="D29" t="s">
        <v>273</v>
      </c>
      <c r="E29" t="s">
        <v>294</v>
      </c>
      <c r="F29" t="s">
        <v>242</v>
      </c>
      <c r="H29" s="1" t="s">
        <v>148</v>
      </c>
      <c r="I29" t="s">
        <v>291</v>
      </c>
      <c r="J29">
        <v>5</v>
      </c>
    </row>
    <row r="30" spans="3:10" x14ac:dyDescent="0.3">
      <c r="C30" t="s">
        <v>235</v>
      </c>
      <c r="D30" t="s">
        <v>273</v>
      </c>
      <c r="E30" t="s">
        <v>299</v>
      </c>
      <c r="F30" t="s">
        <v>242</v>
      </c>
      <c r="H30">
        <v>17</v>
      </c>
      <c r="I30" t="s">
        <v>293</v>
      </c>
      <c r="J30">
        <v>5</v>
      </c>
    </row>
    <row r="31" spans="3:10" x14ac:dyDescent="0.3">
      <c r="C31" t="s">
        <v>235</v>
      </c>
      <c r="D31" t="s">
        <v>300</v>
      </c>
      <c r="E31" t="s">
        <v>301</v>
      </c>
      <c r="F31" t="s">
        <v>304</v>
      </c>
      <c r="H31" s="1" t="s">
        <v>148</v>
      </c>
      <c r="I31" t="s">
        <v>303</v>
      </c>
      <c r="J31">
        <v>5</v>
      </c>
    </row>
    <row r="32" spans="3:10" x14ac:dyDescent="0.3">
      <c r="C32" t="s">
        <v>235</v>
      </c>
      <c r="D32" t="s">
        <v>300</v>
      </c>
      <c r="E32" t="s">
        <v>313</v>
      </c>
      <c r="F32" t="s">
        <v>304</v>
      </c>
      <c r="H32" s="1" t="s">
        <v>148</v>
      </c>
      <c r="I32" t="s">
        <v>315</v>
      </c>
      <c r="J32">
        <v>5</v>
      </c>
    </row>
    <row r="33" spans="3:10" x14ac:dyDescent="0.3">
      <c r="C33" t="s">
        <v>319</v>
      </c>
      <c r="D33" t="s">
        <v>320</v>
      </c>
      <c r="E33" t="s">
        <v>321</v>
      </c>
      <c r="H33" s="1" t="s">
        <v>148</v>
      </c>
      <c r="J33">
        <v>5</v>
      </c>
    </row>
    <row r="34" spans="3:10" x14ac:dyDescent="0.3">
      <c r="C34" t="s">
        <v>319</v>
      </c>
      <c r="D34" t="s">
        <v>320</v>
      </c>
      <c r="E34" t="s">
        <v>331</v>
      </c>
      <c r="H34" s="1" t="s">
        <v>148</v>
      </c>
      <c r="J34">
        <v>5</v>
      </c>
    </row>
    <row r="35" spans="3:10" x14ac:dyDescent="0.3">
      <c r="C35" t="s">
        <v>319</v>
      </c>
      <c r="D35" t="s">
        <v>320</v>
      </c>
      <c r="E35" t="s">
        <v>335</v>
      </c>
      <c r="H35" s="1" t="s">
        <v>148</v>
      </c>
      <c r="J35">
        <v>5</v>
      </c>
    </row>
    <row r="36" spans="3:10" x14ac:dyDescent="0.3">
      <c r="C36" t="s">
        <v>319</v>
      </c>
      <c r="D36" t="s">
        <v>320</v>
      </c>
      <c r="E36" t="s">
        <v>339</v>
      </c>
      <c r="H36" s="1" t="s">
        <v>148</v>
      </c>
      <c r="J36">
        <v>5</v>
      </c>
    </row>
    <row r="37" spans="3:10" x14ac:dyDescent="0.3">
      <c r="C37" t="s">
        <v>319</v>
      </c>
      <c r="D37" t="s">
        <v>320</v>
      </c>
      <c r="E37" t="s">
        <v>347</v>
      </c>
      <c r="H37" s="1" t="s">
        <v>148</v>
      </c>
      <c r="J37">
        <v>5</v>
      </c>
    </row>
    <row r="38" spans="3:10" x14ac:dyDescent="0.3">
      <c r="C38" t="s">
        <v>319</v>
      </c>
      <c r="D38" t="s">
        <v>320</v>
      </c>
      <c r="E38" t="s">
        <v>352</v>
      </c>
      <c r="H38" s="1" t="s">
        <v>148</v>
      </c>
      <c r="J38">
        <v>5</v>
      </c>
    </row>
    <row r="39" spans="3:10" x14ac:dyDescent="0.3">
      <c r="C39" t="s">
        <v>319</v>
      </c>
      <c r="D39" t="s">
        <v>320</v>
      </c>
      <c r="E39" t="s">
        <v>354</v>
      </c>
      <c r="H39" s="1" t="s">
        <v>148</v>
      </c>
      <c r="J39">
        <v>5</v>
      </c>
    </row>
    <row r="40" spans="3:10" x14ac:dyDescent="0.3">
      <c r="C40" t="s">
        <v>319</v>
      </c>
      <c r="D40" t="s">
        <v>320</v>
      </c>
      <c r="E40" t="s">
        <v>357</v>
      </c>
      <c r="H40" s="1" t="s">
        <v>148</v>
      </c>
      <c r="J40">
        <v>5</v>
      </c>
    </row>
    <row r="41" spans="3:10" x14ac:dyDescent="0.3">
      <c r="C41" t="s">
        <v>139</v>
      </c>
      <c r="D41" t="s">
        <v>360</v>
      </c>
      <c r="E41" t="s">
        <v>361</v>
      </c>
      <c r="H41" s="1" t="s">
        <v>148</v>
      </c>
      <c r="I41" t="s">
        <v>363</v>
      </c>
      <c r="J41">
        <v>5</v>
      </c>
    </row>
    <row r="42" spans="3:10" x14ac:dyDescent="0.3">
      <c r="C42" t="s">
        <v>139</v>
      </c>
      <c r="D42" t="s">
        <v>360</v>
      </c>
      <c r="E42" t="s">
        <v>370</v>
      </c>
      <c r="F42" t="s">
        <v>372</v>
      </c>
      <c r="H42">
        <v>23</v>
      </c>
      <c r="I42" t="s">
        <v>371</v>
      </c>
      <c r="J42">
        <v>5</v>
      </c>
    </row>
    <row r="43" spans="3:10" x14ac:dyDescent="0.3">
      <c r="C43" t="s">
        <v>139</v>
      </c>
      <c r="D43" t="s">
        <v>360</v>
      </c>
      <c r="E43" t="s">
        <v>376</v>
      </c>
      <c r="F43" t="s">
        <v>372</v>
      </c>
      <c r="H43">
        <v>23</v>
      </c>
      <c r="I43" t="s">
        <v>371</v>
      </c>
      <c r="J43">
        <v>5</v>
      </c>
    </row>
    <row r="44" spans="3:10" x14ac:dyDescent="0.3">
      <c r="C44" t="s">
        <v>139</v>
      </c>
      <c r="D44" t="s">
        <v>360</v>
      </c>
      <c r="E44" t="s">
        <v>377</v>
      </c>
      <c r="F44" t="s">
        <v>372</v>
      </c>
      <c r="H44">
        <v>23</v>
      </c>
      <c r="I44" t="s">
        <v>371</v>
      </c>
      <c r="J44">
        <v>5</v>
      </c>
    </row>
    <row r="45" spans="3:10" x14ac:dyDescent="0.3">
      <c r="C45" t="s">
        <v>139</v>
      </c>
      <c r="D45" t="s">
        <v>360</v>
      </c>
      <c r="E45" t="s">
        <v>378</v>
      </c>
      <c r="F45" t="s">
        <v>372</v>
      </c>
      <c r="H45">
        <v>23</v>
      </c>
      <c r="I45" t="s">
        <v>371</v>
      </c>
      <c r="J45">
        <v>5</v>
      </c>
    </row>
    <row r="46" spans="3:10" x14ac:dyDescent="0.3">
      <c r="C46" t="s">
        <v>139</v>
      </c>
      <c r="D46" t="s">
        <v>360</v>
      </c>
      <c r="E46" t="s">
        <v>379</v>
      </c>
      <c r="F46" t="s">
        <v>372</v>
      </c>
      <c r="H46">
        <v>24</v>
      </c>
      <c r="I46" t="s">
        <v>371</v>
      </c>
      <c r="J46">
        <v>5</v>
      </c>
    </row>
    <row r="47" spans="3:10" x14ac:dyDescent="0.3">
      <c r="C47" t="s">
        <v>139</v>
      </c>
      <c r="D47" t="s">
        <v>360</v>
      </c>
      <c r="E47" t="s">
        <v>386</v>
      </c>
      <c r="F47" t="s">
        <v>372</v>
      </c>
      <c r="H47">
        <v>24</v>
      </c>
      <c r="I47" t="s">
        <v>371</v>
      </c>
      <c r="J47">
        <v>5</v>
      </c>
    </row>
    <row r="48" spans="3:10" x14ac:dyDescent="0.3">
      <c r="C48" t="s">
        <v>139</v>
      </c>
      <c r="D48" t="s">
        <v>360</v>
      </c>
      <c r="E48" t="s">
        <v>389</v>
      </c>
      <c r="F48" t="s">
        <v>372</v>
      </c>
      <c r="H48">
        <v>24</v>
      </c>
      <c r="I48" t="s">
        <v>371</v>
      </c>
      <c r="J48">
        <v>5</v>
      </c>
    </row>
    <row r="49" spans="3:10" x14ac:dyDescent="0.3">
      <c r="C49" t="s">
        <v>235</v>
      </c>
      <c r="D49" t="s">
        <v>391</v>
      </c>
      <c r="E49" t="s">
        <v>292</v>
      </c>
      <c r="F49" t="s">
        <v>304</v>
      </c>
      <c r="H49">
        <v>22</v>
      </c>
      <c r="I49" t="s">
        <v>392</v>
      </c>
      <c r="J49">
        <v>5</v>
      </c>
    </row>
    <row r="50" spans="3:10" x14ac:dyDescent="0.3">
      <c r="C50" t="s">
        <v>235</v>
      </c>
      <c r="D50" t="s">
        <v>391</v>
      </c>
      <c r="E50" t="s">
        <v>286</v>
      </c>
      <c r="F50" t="s">
        <v>304</v>
      </c>
      <c r="H50">
        <v>22</v>
      </c>
      <c r="I50" t="s">
        <v>392</v>
      </c>
      <c r="J50">
        <v>5</v>
      </c>
    </row>
    <row r="51" spans="3:10" x14ac:dyDescent="0.3">
      <c r="C51" t="s">
        <v>235</v>
      </c>
      <c r="D51" t="s">
        <v>391</v>
      </c>
      <c r="E51" t="s">
        <v>393</v>
      </c>
      <c r="F51" t="s">
        <v>304</v>
      </c>
      <c r="H51">
        <v>22</v>
      </c>
      <c r="I51" t="s">
        <v>392</v>
      </c>
      <c r="J51">
        <v>5</v>
      </c>
    </row>
    <row r="52" spans="3:10" x14ac:dyDescent="0.3">
      <c r="C52" t="s">
        <v>235</v>
      </c>
      <c r="D52" t="s">
        <v>391</v>
      </c>
      <c r="E52" t="s">
        <v>299</v>
      </c>
      <c r="F52" t="s">
        <v>304</v>
      </c>
      <c r="H52">
        <v>22</v>
      </c>
      <c r="I52" t="s">
        <v>392</v>
      </c>
      <c r="J52">
        <v>5</v>
      </c>
    </row>
    <row r="53" spans="3:10" x14ac:dyDescent="0.3">
      <c r="C53" t="s">
        <v>235</v>
      </c>
      <c r="D53" t="s">
        <v>391</v>
      </c>
      <c r="E53" t="s">
        <v>394</v>
      </c>
      <c r="F53" t="s">
        <v>304</v>
      </c>
      <c r="H53">
        <v>22</v>
      </c>
      <c r="I53" t="s">
        <v>392</v>
      </c>
      <c r="J53">
        <v>5</v>
      </c>
    </row>
    <row r="54" spans="3:10" x14ac:dyDescent="0.3">
      <c r="C54" t="s">
        <v>235</v>
      </c>
      <c r="D54" t="s">
        <v>391</v>
      </c>
      <c r="E54" t="s">
        <v>395</v>
      </c>
      <c r="F54" t="s">
        <v>304</v>
      </c>
      <c r="H54">
        <v>22</v>
      </c>
      <c r="I54" t="s">
        <v>392</v>
      </c>
      <c r="J54">
        <v>5</v>
      </c>
    </row>
    <row r="55" spans="3:10" x14ac:dyDescent="0.3">
      <c r="C55" t="s">
        <v>235</v>
      </c>
      <c r="D55" t="s">
        <v>391</v>
      </c>
      <c r="E55" t="s">
        <v>396</v>
      </c>
      <c r="F55" t="s">
        <v>304</v>
      </c>
      <c r="H55">
        <v>22</v>
      </c>
      <c r="I55" t="s">
        <v>392</v>
      </c>
      <c r="J55">
        <v>5</v>
      </c>
    </row>
    <row r="56" spans="3:10" x14ac:dyDescent="0.3">
      <c r="C56" t="s">
        <v>235</v>
      </c>
      <c r="D56" t="s">
        <v>391</v>
      </c>
      <c r="E56" t="s">
        <v>397</v>
      </c>
      <c r="F56" t="s">
        <v>304</v>
      </c>
      <c r="H56">
        <v>22</v>
      </c>
      <c r="I56" t="s">
        <v>392</v>
      </c>
      <c r="J56">
        <v>5</v>
      </c>
    </row>
    <row r="57" spans="3:10" x14ac:dyDescent="0.3">
      <c r="C57" t="s">
        <v>235</v>
      </c>
      <c r="D57" t="s">
        <v>398</v>
      </c>
      <c r="E57" t="s">
        <v>399</v>
      </c>
      <c r="F57" t="s">
        <v>151</v>
      </c>
      <c r="H57" s="1" t="s">
        <v>148</v>
      </c>
      <c r="I57" t="s">
        <v>401</v>
      </c>
    </row>
    <row r="58" spans="3:10" x14ac:dyDescent="0.3">
      <c r="C58" t="s">
        <v>235</v>
      </c>
      <c r="D58" t="s">
        <v>398</v>
      </c>
      <c r="E58" t="s">
        <v>410</v>
      </c>
      <c r="F58" t="s">
        <v>151</v>
      </c>
      <c r="H58" s="1" t="s">
        <v>148</v>
      </c>
      <c r="I58" t="s">
        <v>401</v>
      </c>
    </row>
    <row r="59" spans="3:10" x14ac:dyDescent="0.3">
      <c r="C59" t="s">
        <v>235</v>
      </c>
      <c r="D59" t="s">
        <v>398</v>
      </c>
      <c r="E59" t="s">
        <v>411</v>
      </c>
      <c r="F59" t="s">
        <v>151</v>
      </c>
      <c r="H59">
        <v>20.89</v>
      </c>
      <c r="I59" t="s">
        <v>412</v>
      </c>
      <c r="J59">
        <v>5</v>
      </c>
    </row>
    <row r="60" spans="3:10" x14ac:dyDescent="0.3">
      <c r="C60" t="s">
        <v>235</v>
      </c>
      <c r="D60" t="s">
        <v>398</v>
      </c>
      <c r="E60" t="s">
        <v>416</v>
      </c>
      <c r="F60" t="s">
        <v>151</v>
      </c>
      <c r="H60">
        <v>20</v>
      </c>
      <c r="I60" t="s">
        <v>412</v>
      </c>
      <c r="J60">
        <v>5</v>
      </c>
    </row>
    <row r="61" spans="3:10" x14ac:dyDescent="0.3">
      <c r="C61" t="s">
        <v>235</v>
      </c>
      <c r="D61" t="s">
        <v>398</v>
      </c>
      <c r="E61" t="s">
        <v>417</v>
      </c>
      <c r="F61" t="s">
        <v>151</v>
      </c>
      <c r="H61" s="1" t="s">
        <v>148</v>
      </c>
      <c r="I61" t="s">
        <v>412</v>
      </c>
    </row>
    <row r="62" spans="3:10" x14ac:dyDescent="0.3">
      <c r="C62" t="s">
        <v>235</v>
      </c>
      <c r="D62" t="s">
        <v>398</v>
      </c>
      <c r="E62" t="s">
        <v>418</v>
      </c>
      <c r="F62" t="s">
        <v>151</v>
      </c>
      <c r="H62" s="1" t="s">
        <v>148</v>
      </c>
    </row>
    <row r="63" spans="3:10" x14ac:dyDescent="0.3">
      <c r="C63" t="s">
        <v>235</v>
      </c>
      <c r="D63" t="s">
        <v>398</v>
      </c>
      <c r="E63" t="s">
        <v>419</v>
      </c>
      <c r="F63" t="s">
        <v>151</v>
      </c>
      <c r="H63" s="1" t="s">
        <v>148</v>
      </c>
    </row>
    <row r="64" spans="3:10" x14ac:dyDescent="0.3">
      <c r="C64" t="s">
        <v>193</v>
      </c>
      <c r="D64" t="s">
        <v>421</v>
      </c>
      <c r="E64" t="s">
        <v>422</v>
      </c>
      <c r="F64" t="s">
        <v>426</v>
      </c>
      <c r="H64" s="1" t="s">
        <v>148</v>
      </c>
      <c r="I64" t="s">
        <v>425</v>
      </c>
      <c r="J64">
        <v>5</v>
      </c>
    </row>
    <row r="65" spans="3:10" x14ac:dyDescent="0.3">
      <c r="C65" t="s">
        <v>193</v>
      </c>
      <c r="D65" t="s">
        <v>421</v>
      </c>
      <c r="E65" t="s">
        <v>436</v>
      </c>
      <c r="F65" t="s">
        <v>426</v>
      </c>
      <c r="H65" s="1" t="s">
        <v>148</v>
      </c>
      <c r="I65" t="s">
        <v>425</v>
      </c>
      <c r="J65">
        <v>5</v>
      </c>
    </row>
    <row r="66" spans="3:10" x14ac:dyDescent="0.3">
      <c r="C66" t="s">
        <v>193</v>
      </c>
      <c r="D66" t="s">
        <v>421</v>
      </c>
      <c r="E66" t="s">
        <v>438</v>
      </c>
      <c r="F66" t="s">
        <v>426</v>
      </c>
      <c r="H66" s="1" t="s">
        <v>148</v>
      </c>
      <c r="I66" t="s">
        <v>425</v>
      </c>
      <c r="J66">
        <v>5</v>
      </c>
    </row>
    <row r="67" spans="3:10" x14ac:dyDescent="0.3">
      <c r="C67" t="s">
        <v>193</v>
      </c>
      <c r="D67" t="s">
        <v>421</v>
      </c>
      <c r="E67" t="s">
        <v>440</v>
      </c>
      <c r="F67" t="s">
        <v>426</v>
      </c>
      <c r="H67" s="1" t="s">
        <v>148</v>
      </c>
      <c r="I67" t="s">
        <v>425</v>
      </c>
      <c r="J67">
        <v>5</v>
      </c>
    </row>
    <row r="68" spans="3:10" x14ac:dyDescent="0.3">
      <c r="C68" t="s">
        <v>444</v>
      </c>
      <c r="D68" t="s">
        <v>445</v>
      </c>
      <c r="E68" t="s">
        <v>446</v>
      </c>
      <c r="F68" t="s">
        <v>372</v>
      </c>
      <c r="H68">
        <v>17.71</v>
      </c>
      <c r="I68" t="s">
        <v>448</v>
      </c>
      <c r="J68">
        <v>5</v>
      </c>
    </row>
    <row r="69" spans="3:10" x14ac:dyDescent="0.3">
      <c r="C69" t="s">
        <v>444</v>
      </c>
      <c r="D69" t="s">
        <v>445</v>
      </c>
      <c r="E69" t="s">
        <v>458</v>
      </c>
      <c r="F69" t="s">
        <v>372</v>
      </c>
      <c r="H69">
        <v>18.16</v>
      </c>
      <c r="I69" t="s">
        <v>448</v>
      </c>
      <c r="J69">
        <v>5</v>
      </c>
    </row>
    <row r="70" spans="3:10" x14ac:dyDescent="0.3">
      <c r="C70" t="s">
        <v>444</v>
      </c>
      <c r="D70" t="s">
        <v>445</v>
      </c>
      <c r="E70" t="s">
        <v>459</v>
      </c>
      <c r="F70" t="s">
        <v>372</v>
      </c>
      <c r="H70">
        <v>23.59</v>
      </c>
      <c r="I70" t="s">
        <v>448</v>
      </c>
      <c r="J70">
        <v>5</v>
      </c>
    </row>
    <row r="71" spans="3:10" x14ac:dyDescent="0.3">
      <c r="C71" t="s">
        <v>444</v>
      </c>
      <c r="D71" t="s">
        <v>445</v>
      </c>
      <c r="E71" t="s">
        <v>464</v>
      </c>
      <c r="F71" t="s">
        <v>372</v>
      </c>
      <c r="H71">
        <v>17.71</v>
      </c>
      <c r="I71" t="s">
        <v>448</v>
      </c>
      <c r="J71">
        <v>5</v>
      </c>
    </row>
    <row r="72" spans="3:10" x14ac:dyDescent="0.3">
      <c r="C72" t="s">
        <v>444</v>
      </c>
      <c r="D72" t="s">
        <v>445</v>
      </c>
      <c r="E72" t="s">
        <v>466</v>
      </c>
      <c r="F72" t="s">
        <v>372</v>
      </c>
      <c r="H72">
        <v>23.08</v>
      </c>
      <c r="I72" t="s">
        <v>448</v>
      </c>
      <c r="J72">
        <v>5</v>
      </c>
    </row>
    <row r="73" spans="3:10" x14ac:dyDescent="0.3">
      <c r="C73" t="s">
        <v>444</v>
      </c>
      <c r="D73" t="s">
        <v>445</v>
      </c>
      <c r="E73" t="s">
        <v>468</v>
      </c>
      <c r="F73" t="s">
        <v>372</v>
      </c>
      <c r="H73">
        <v>23.08</v>
      </c>
      <c r="I73" t="s">
        <v>448</v>
      </c>
      <c r="J73">
        <v>5</v>
      </c>
    </row>
    <row r="74" spans="3:10" x14ac:dyDescent="0.3">
      <c r="C74" t="s">
        <v>444</v>
      </c>
      <c r="D74" t="s">
        <v>445</v>
      </c>
      <c r="E74" t="s">
        <v>469</v>
      </c>
      <c r="F74" t="s">
        <v>372</v>
      </c>
      <c r="H74">
        <v>18.16</v>
      </c>
      <c r="I74" t="s">
        <v>448</v>
      </c>
      <c r="J74">
        <v>5</v>
      </c>
    </row>
    <row r="75" spans="3:10" x14ac:dyDescent="0.3">
      <c r="C75" t="s">
        <v>444</v>
      </c>
      <c r="D75" t="s">
        <v>445</v>
      </c>
      <c r="E75" t="s">
        <v>470</v>
      </c>
      <c r="F75" t="s">
        <v>372</v>
      </c>
      <c r="H75">
        <v>23.08</v>
      </c>
      <c r="I75" t="s">
        <v>448</v>
      </c>
      <c r="J75">
        <v>5</v>
      </c>
    </row>
    <row r="76" spans="3:10" x14ac:dyDescent="0.3">
      <c r="C76" t="s">
        <v>444</v>
      </c>
      <c r="D76" t="s">
        <v>445</v>
      </c>
      <c r="E76" t="s">
        <v>471</v>
      </c>
      <c r="F76" t="s">
        <v>372</v>
      </c>
      <c r="H76">
        <v>17.71</v>
      </c>
      <c r="I76" t="s">
        <v>448</v>
      </c>
      <c r="J76">
        <v>5</v>
      </c>
    </row>
    <row r="77" spans="3:10" x14ac:dyDescent="0.3">
      <c r="C77" t="s">
        <v>444</v>
      </c>
      <c r="D77" t="s">
        <v>445</v>
      </c>
      <c r="E77" t="s">
        <v>472</v>
      </c>
      <c r="F77" t="s">
        <v>372</v>
      </c>
      <c r="H77">
        <v>23.08</v>
      </c>
      <c r="I77" t="s">
        <v>448</v>
      </c>
      <c r="J77">
        <v>5</v>
      </c>
    </row>
    <row r="78" spans="3:10" x14ac:dyDescent="0.3">
      <c r="C78" t="s">
        <v>444</v>
      </c>
      <c r="D78" t="s">
        <v>445</v>
      </c>
      <c r="E78" t="s">
        <v>473</v>
      </c>
      <c r="F78" t="s">
        <v>372</v>
      </c>
      <c r="H78">
        <v>17.71</v>
      </c>
      <c r="I78" t="s">
        <v>448</v>
      </c>
      <c r="J78">
        <v>5</v>
      </c>
    </row>
    <row r="79" spans="3:10" x14ac:dyDescent="0.3">
      <c r="C79" t="s">
        <v>444</v>
      </c>
      <c r="D79" t="s">
        <v>445</v>
      </c>
      <c r="E79" t="s">
        <v>474</v>
      </c>
      <c r="F79" t="s">
        <v>372</v>
      </c>
      <c r="H79">
        <v>23.59</v>
      </c>
      <c r="I79" t="s">
        <v>448</v>
      </c>
      <c r="J79">
        <v>5</v>
      </c>
    </row>
    <row r="80" spans="3:10" x14ac:dyDescent="0.3">
      <c r="C80" t="s">
        <v>444</v>
      </c>
      <c r="D80" t="s">
        <v>445</v>
      </c>
      <c r="E80" t="s">
        <v>475</v>
      </c>
      <c r="F80" t="s">
        <v>372</v>
      </c>
      <c r="H80">
        <v>17.71</v>
      </c>
      <c r="I80" t="s">
        <v>448</v>
      </c>
      <c r="J80">
        <v>5</v>
      </c>
    </row>
    <row r="81" spans="3:10" x14ac:dyDescent="0.3">
      <c r="C81" t="s">
        <v>444</v>
      </c>
      <c r="D81" t="s">
        <v>445</v>
      </c>
      <c r="E81" t="s">
        <v>476</v>
      </c>
      <c r="F81" t="s">
        <v>372</v>
      </c>
      <c r="H81">
        <v>23.08</v>
      </c>
      <c r="I81" t="s">
        <v>448</v>
      </c>
      <c r="J81">
        <v>5</v>
      </c>
    </row>
    <row r="82" spans="3:10" x14ac:dyDescent="0.3">
      <c r="C82" t="s">
        <v>139</v>
      </c>
      <c r="D82" t="s">
        <v>477</v>
      </c>
      <c r="E82" t="s">
        <v>478</v>
      </c>
      <c r="F82" t="s">
        <v>304</v>
      </c>
      <c r="H82" s="1" t="s">
        <v>148</v>
      </c>
      <c r="I82" t="s">
        <v>480</v>
      </c>
      <c r="J82">
        <v>5</v>
      </c>
    </row>
    <row r="83" spans="3:10" x14ac:dyDescent="0.3">
      <c r="C83" t="s">
        <v>139</v>
      </c>
      <c r="D83" t="s">
        <v>477</v>
      </c>
      <c r="E83" t="s">
        <v>490</v>
      </c>
      <c r="F83" t="s">
        <v>304</v>
      </c>
      <c r="H83" s="1" t="s">
        <v>148</v>
      </c>
      <c r="I83" t="s">
        <v>480</v>
      </c>
      <c r="J83">
        <v>5</v>
      </c>
    </row>
    <row r="84" spans="3:10" x14ac:dyDescent="0.3">
      <c r="C84" t="s">
        <v>139</v>
      </c>
      <c r="D84" t="s">
        <v>477</v>
      </c>
      <c r="E84" t="s">
        <v>492</v>
      </c>
      <c r="F84" t="s">
        <v>304</v>
      </c>
      <c r="H84" s="1" t="s">
        <v>148</v>
      </c>
      <c r="I84" t="s">
        <v>480</v>
      </c>
      <c r="J84">
        <v>5</v>
      </c>
    </row>
    <row r="85" spans="3:10" x14ac:dyDescent="0.3">
      <c r="C85" t="s">
        <v>139</v>
      </c>
      <c r="D85" t="s">
        <v>477</v>
      </c>
      <c r="E85" t="s">
        <v>494</v>
      </c>
      <c r="F85" t="s">
        <v>304</v>
      </c>
      <c r="H85" s="1" t="s">
        <v>148</v>
      </c>
      <c r="I85" t="s">
        <v>480</v>
      </c>
      <c r="J85">
        <v>5</v>
      </c>
    </row>
    <row r="86" spans="3:10" x14ac:dyDescent="0.3">
      <c r="C86" t="s">
        <v>139</v>
      </c>
      <c r="D86" t="s">
        <v>477</v>
      </c>
      <c r="E86" t="s">
        <v>495</v>
      </c>
      <c r="F86" t="s">
        <v>304</v>
      </c>
      <c r="H86" s="1" t="s">
        <v>148</v>
      </c>
      <c r="I86" t="s">
        <v>497</v>
      </c>
      <c r="J86">
        <v>5</v>
      </c>
    </row>
    <row r="87" spans="3:10" x14ac:dyDescent="0.3">
      <c r="C87" t="s">
        <v>139</v>
      </c>
      <c r="D87" t="s">
        <v>477</v>
      </c>
      <c r="E87" t="s">
        <v>502</v>
      </c>
      <c r="F87" t="s">
        <v>304</v>
      </c>
      <c r="H87" s="1" t="s">
        <v>148</v>
      </c>
      <c r="I87" t="s">
        <v>497</v>
      </c>
      <c r="J87">
        <v>5</v>
      </c>
    </row>
    <row r="88" spans="3:10" x14ac:dyDescent="0.3">
      <c r="C88" t="s">
        <v>139</v>
      </c>
      <c r="D88" t="s">
        <v>477</v>
      </c>
      <c r="E88" t="s">
        <v>503</v>
      </c>
      <c r="F88" t="s">
        <v>304</v>
      </c>
      <c r="H88" s="1" t="s">
        <v>148</v>
      </c>
      <c r="I88" t="s">
        <v>497</v>
      </c>
      <c r="J88">
        <v>5</v>
      </c>
    </row>
    <row r="89" spans="3:10" x14ac:dyDescent="0.3">
      <c r="C89" t="s">
        <v>139</v>
      </c>
      <c r="D89" t="s">
        <v>477</v>
      </c>
      <c r="E89" t="s">
        <v>505</v>
      </c>
      <c r="F89" t="s">
        <v>304</v>
      </c>
      <c r="H89" s="1" t="s">
        <v>148</v>
      </c>
      <c r="I89" t="s">
        <v>497</v>
      </c>
      <c r="J89">
        <v>5</v>
      </c>
    </row>
    <row r="90" spans="3:10" x14ac:dyDescent="0.3">
      <c r="C90" t="s">
        <v>319</v>
      </c>
      <c r="D90" t="s">
        <v>506</v>
      </c>
      <c r="E90" t="s">
        <v>507</v>
      </c>
      <c r="F90" t="s">
        <v>304</v>
      </c>
      <c r="H90" s="1" t="s">
        <v>148</v>
      </c>
      <c r="I90" t="s">
        <v>511</v>
      </c>
      <c r="J90">
        <v>5</v>
      </c>
    </row>
    <row r="91" spans="3:10" x14ac:dyDescent="0.3">
      <c r="C91" t="s">
        <v>319</v>
      </c>
      <c r="D91" t="s">
        <v>506</v>
      </c>
      <c r="E91" t="s">
        <v>518</v>
      </c>
      <c r="F91" t="s">
        <v>304</v>
      </c>
      <c r="H91" s="1" t="s">
        <v>148</v>
      </c>
      <c r="I91" t="s">
        <v>511</v>
      </c>
      <c r="J91">
        <v>5</v>
      </c>
    </row>
    <row r="92" spans="3:10" x14ac:dyDescent="0.3">
      <c r="C92" t="s">
        <v>319</v>
      </c>
      <c r="D92" t="s">
        <v>506</v>
      </c>
      <c r="E92" t="s">
        <v>521</v>
      </c>
      <c r="F92" t="s">
        <v>304</v>
      </c>
      <c r="H92">
        <v>15.7</v>
      </c>
      <c r="I92" t="s">
        <v>511</v>
      </c>
      <c r="J92">
        <v>5</v>
      </c>
    </row>
    <row r="93" spans="3:10" x14ac:dyDescent="0.3">
      <c r="C93" t="s">
        <v>319</v>
      </c>
      <c r="D93" t="s">
        <v>506</v>
      </c>
      <c r="E93" t="s">
        <v>522</v>
      </c>
      <c r="F93" t="s">
        <v>304</v>
      </c>
      <c r="H93" s="1" t="s">
        <v>148</v>
      </c>
      <c r="I93" t="s">
        <v>511</v>
      </c>
      <c r="J93">
        <v>5</v>
      </c>
    </row>
    <row r="94" spans="3:10" x14ac:dyDescent="0.3">
      <c r="C94" t="s">
        <v>319</v>
      </c>
      <c r="D94" t="s">
        <v>506</v>
      </c>
      <c r="E94" t="s">
        <v>524</v>
      </c>
      <c r="F94" t="s">
        <v>304</v>
      </c>
      <c r="H94" s="1" t="s">
        <v>148</v>
      </c>
      <c r="I94" t="s">
        <v>511</v>
      </c>
      <c r="J94">
        <v>5</v>
      </c>
    </row>
    <row r="95" spans="3:10" x14ac:dyDescent="0.3">
      <c r="C95" t="s">
        <v>319</v>
      </c>
      <c r="D95" t="s">
        <v>506</v>
      </c>
      <c r="E95" t="s">
        <v>527</v>
      </c>
      <c r="F95" t="s">
        <v>304</v>
      </c>
      <c r="H95" s="1" t="s">
        <v>148</v>
      </c>
      <c r="I95" t="s">
        <v>511</v>
      </c>
      <c r="J95">
        <v>5</v>
      </c>
    </row>
    <row r="96" spans="3:10" x14ac:dyDescent="0.3">
      <c r="C96" t="s">
        <v>235</v>
      </c>
      <c r="D96" t="s">
        <v>530</v>
      </c>
      <c r="E96" t="s">
        <v>531</v>
      </c>
      <c r="F96" t="s">
        <v>372</v>
      </c>
      <c r="H96">
        <v>19.8</v>
      </c>
      <c r="I96" t="s">
        <v>533</v>
      </c>
    </row>
    <row r="97" spans="3:10" x14ac:dyDescent="0.3">
      <c r="C97" t="s">
        <v>235</v>
      </c>
      <c r="D97" t="s">
        <v>530</v>
      </c>
      <c r="E97" t="s">
        <v>274</v>
      </c>
      <c r="F97" t="s">
        <v>372</v>
      </c>
      <c r="H97">
        <v>19.100000000000001</v>
      </c>
      <c r="I97" t="s">
        <v>363</v>
      </c>
      <c r="J97">
        <v>5</v>
      </c>
    </row>
    <row r="98" spans="3:10" x14ac:dyDescent="0.3">
      <c r="C98" t="s">
        <v>235</v>
      </c>
      <c r="D98" t="s">
        <v>530</v>
      </c>
      <c r="E98" t="s">
        <v>545</v>
      </c>
      <c r="F98" t="s">
        <v>372</v>
      </c>
      <c r="H98" s="1" t="s">
        <v>148</v>
      </c>
      <c r="I98" t="s">
        <v>363</v>
      </c>
      <c r="J98">
        <v>5</v>
      </c>
    </row>
    <row r="99" spans="3:10" x14ac:dyDescent="0.3">
      <c r="C99" t="s">
        <v>319</v>
      </c>
      <c r="D99" t="s">
        <v>548</v>
      </c>
      <c r="E99" t="s">
        <v>549</v>
      </c>
      <c r="F99" t="s">
        <v>304</v>
      </c>
      <c r="H99">
        <v>18.600000000000001</v>
      </c>
      <c r="I99" t="s">
        <v>551</v>
      </c>
      <c r="J99">
        <v>5</v>
      </c>
    </row>
    <row r="100" spans="3:10" x14ac:dyDescent="0.3">
      <c r="C100" t="s">
        <v>319</v>
      </c>
      <c r="D100" t="s">
        <v>548</v>
      </c>
      <c r="E100" t="s">
        <v>561</v>
      </c>
      <c r="F100" t="s">
        <v>372</v>
      </c>
      <c r="H100">
        <v>22.54</v>
      </c>
      <c r="I100" t="s">
        <v>254</v>
      </c>
      <c r="J100">
        <v>6</v>
      </c>
    </row>
    <row r="101" spans="3:10" x14ac:dyDescent="0.3">
      <c r="C101" t="s">
        <v>319</v>
      </c>
      <c r="D101" t="s">
        <v>548</v>
      </c>
      <c r="E101" t="s">
        <v>566</v>
      </c>
      <c r="F101" t="s">
        <v>372</v>
      </c>
      <c r="H101">
        <v>18.5</v>
      </c>
      <c r="I101" t="s">
        <v>567</v>
      </c>
      <c r="J101">
        <v>5</v>
      </c>
    </row>
    <row r="102" spans="3:10" x14ac:dyDescent="0.3">
      <c r="C102" t="s">
        <v>319</v>
      </c>
      <c r="D102" t="s">
        <v>548</v>
      </c>
      <c r="E102" t="s">
        <v>568</v>
      </c>
      <c r="F102" t="s">
        <v>372</v>
      </c>
      <c r="H102">
        <v>22.54</v>
      </c>
      <c r="I102" t="s">
        <v>254</v>
      </c>
      <c r="J102">
        <v>6</v>
      </c>
    </row>
    <row r="103" spans="3:10" x14ac:dyDescent="0.3">
      <c r="C103" t="s">
        <v>319</v>
      </c>
      <c r="D103" t="s">
        <v>548</v>
      </c>
      <c r="E103" t="s">
        <v>569</v>
      </c>
      <c r="F103" t="s">
        <v>372</v>
      </c>
      <c r="H103">
        <v>18.5</v>
      </c>
      <c r="I103" t="s">
        <v>570</v>
      </c>
      <c r="J103">
        <v>5</v>
      </c>
    </row>
    <row r="104" spans="3:10" x14ac:dyDescent="0.3">
      <c r="C104" t="s">
        <v>319</v>
      </c>
      <c r="D104" t="s">
        <v>548</v>
      </c>
      <c r="E104" t="s">
        <v>573</v>
      </c>
      <c r="F104" t="s">
        <v>372</v>
      </c>
      <c r="H104">
        <v>22.54</v>
      </c>
      <c r="I104" t="s">
        <v>574</v>
      </c>
      <c r="J104">
        <v>6</v>
      </c>
    </row>
    <row r="105" spans="3:10" x14ac:dyDescent="0.3">
      <c r="C105" t="s">
        <v>319</v>
      </c>
      <c r="D105" t="s">
        <v>548</v>
      </c>
      <c r="E105" t="s">
        <v>575</v>
      </c>
      <c r="F105" t="s">
        <v>372</v>
      </c>
      <c r="H105">
        <v>18.5</v>
      </c>
      <c r="I105" t="s">
        <v>574</v>
      </c>
      <c r="J105">
        <v>5</v>
      </c>
    </row>
    <row r="106" spans="3:10" x14ac:dyDescent="0.3">
      <c r="C106" t="s">
        <v>319</v>
      </c>
      <c r="D106" t="s">
        <v>548</v>
      </c>
      <c r="E106" t="s">
        <v>580</v>
      </c>
      <c r="F106" t="s">
        <v>372</v>
      </c>
      <c r="H106">
        <v>22.5</v>
      </c>
      <c r="I106" t="s">
        <v>574</v>
      </c>
      <c r="J106">
        <v>6</v>
      </c>
    </row>
    <row r="107" spans="3:10" x14ac:dyDescent="0.3">
      <c r="C107" t="s">
        <v>319</v>
      </c>
      <c r="D107" t="s">
        <v>548</v>
      </c>
      <c r="E107" t="s">
        <v>584</v>
      </c>
      <c r="F107" t="s">
        <v>372</v>
      </c>
      <c r="H107">
        <v>18.600000000000001</v>
      </c>
      <c r="I107" t="s">
        <v>551</v>
      </c>
      <c r="J107">
        <v>5</v>
      </c>
    </row>
    <row r="108" spans="3:10" x14ac:dyDescent="0.3">
      <c r="C108" t="s">
        <v>319</v>
      </c>
      <c r="D108" t="s">
        <v>548</v>
      </c>
      <c r="E108" t="s">
        <v>585</v>
      </c>
      <c r="F108" t="s">
        <v>372</v>
      </c>
      <c r="H108">
        <v>18.5</v>
      </c>
      <c r="I108" t="s">
        <v>570</v>
      </c>
      <c r="J108">
        <v>5</v>
      </c>
    </row>
    <row r="109" spans="3:10" x14ac:dyDescent="0.3">
      <c r="C109" t="s">
        <v>319</v>
      </c>
      <c r="D109" t="s">
        <v>548</v>
      </c>
      <c r="E109" t="s">
        <v>586</v>
      </c>
      <c r="F109" t="s">
        <v>372</v>
      </c>
      <c r="H109">
        <v>18.5</v>
      </c>
      <c r="I109" t="s">
        <v>570</v>
      </c>
      <c r="J109">
        <v>5</v>
      </c>
    </row>
    <row r="110" spans="3:10" x14ac:dyDescent="0.3">
      <c r="C110" t="s">
        <v>319</v>
      </c>
      <c r="D110" t="s">
        <v>548</v>
      </c>
      <c r="E110" t="s">
        <v>587</v>
      </c>
      <c r="F110" t="s">
        <v>372</v>
      </c>
      <c r="H110">
        <v>22.54</v>
      </c>
      <c r="I110" t="s">
        <v>574</v>
      </c>
      <c r="J110">
        <v>6</v>
      </c>
    </row>
    <row r="111" spans="3:10" x14ac:dyDescent="0.3">
      <c r="C111" t="s">
        <v>319</v>
      </c>
      <c r="D111" t="s">
        <v>588</v>
      </c>
      <c r="E111" t="s">
        <v>589</v>
      </c>
      <c r="H111" s="1" t="s">
        <v>148</v>
      </c>
      <c r="J111">
        <v>5</v>
      </c>
    </row>
    <row r="112" spans="3:10" x14ac:dyDescent="0.3">
      <c r="C112" t="s">
        <v>319</v>
      </c>
      <c r="D112" t="s">
        <v>588</v>
      </c>
      <c r="E112" t="s">
        <v>591</v>
      </c>
      <c r="H112" s="1" t="s">
        <v>148</v>
      </c>
      <c r="J112">
        <v>5</v>
      </c>
    </row>
    <row r="113" spans="3:10" x14ac:dyDescent="0.3">
      <c r="C113" t="s">
        <v>319</v>
      </c>
      <c r="D113" t="s">
        <v>588</v>
      </c>
      <c r="E113" t="s">
        <v>592</v>
      </c>
      <c r="H113" s="1" t="s">
        <v>148</v>
      </c>
      <c r="J113">
        <v>5</v>
      </c>
    </row>
    <row r="114" spans="3:10" x14ac:dyDescent="0.3">
      <c r="C114" t="s">
        <v>319</v>
      </c>
      <c r="D114" t="s">
        <v>588</v>
      </c>
      <c r="E114" t="s">
        <v>594</v>
      </c>
      <c r="H114" s="1" t="s">
        <v>148</v>
      </c>
      <c r="J114">
        <v>5</v>
      </c>
    </row>
    <row r="115" spans="3:10" x14ac:dyDescent="0.3">
      <c r="C115" t="s">
        <v>319</v>
      </c>
      <c r="D115" t="s">
        <v>588</v>
      </c>
      <c r="E115" t="s">
        <v>596</v>
      </c>
      <c r="H115" s="1" t="s">
        <v>148</v>
      </c>
      <c r="J115">
        <v>5</v>
      </c>
    </row>
    <row r="116" spans="3:10" x14ac:dyDescent="0.3">
      <c r="C116" t="s">
        <v>319</v>
      </c>
      <c r="D116" t="s">
        <v>588</v>
      </c>
      <c r="E116" t="s">
        <v>597</v>
      </c>
      <c r="H116" s="1" t="s">
        <v>148</v>
      </c>
      <c r="J116">
        <v>5</v>
      </c>
    </row>
    <row r="117" spans="3:10" x14ac:dyDescent="0.3">
      <c r="C117" t="s">
        <v>319</v>
      </c>
      <c r="D117" t="s">
        <v>588</v>
      </c>
      <c r="E117" t="s">
        <v>600</v>
      </c>
      <c r="H117">
        <v>20.5</v>
      </c>
      <c r="J117">
        <v>5</v>
      </c>
    </row>
    <row r="118" spans="3:10" x14ac:dyDescent="0.3">
      <c r="C118" t="s">
        <v>319</v>
      </c>
      <c r="D118" t="s">
        <v>588</v>
      </c>
      <c r="E118" t="s">
        <v>604</v>
      </c>
      <c r="H118" s="1" t="s">
        <v>148</v>
      </c>
      <c r="J118">
        <v>5</v>
      </c>
    </row>
    <row r="119" spans="3:10" x14ac:dyDescent="0.3">
      <c r="C119" t="s">
        <v>319</v>
      </c>
      <c r="D119" t="s">
        <v>588</v>
      </c>
      <c r="E119" t="s">
        <v>607</v>
      </c>
      <c r="H119" s="1" t="s">
        <v>148</v>
      </c>
      <c r="J119">
        <v>5</v>
      </c>
    </row>
    <row r="120" spans="3:10" x14ac:dyDescent="0.3">
      <c r="C120" t="s">
        <v>319</v>
      </c>
      <c r="D120" t="s">
        <v>588</v>
      </c>
      <c r="E120" t="s">
        <v>610</v>
      </c>
      <c r="H120" s="1" t="s">
        <v>148</v>
      </c>
      <c r="J120">
        <v>5</v>
      </c>
    </row>
    <row r="121" spans="3:10" x14ac:dyDescent="0.3">
      <c r="C121" t="s">
        <v>319</v>
      </c>
      <c r="D121" t="s">
        <v>588</v>
      </c>
      <c r="E121" t="s">
        <v>612</v>
      </c>
      <c r="H121" s="1" t="s">
        <v>148</v>
      </c>
      <c r="J121">
        <v>5</v>
      </c>
    </row>
    <row r="122" spans="3:10" x14ac:dyDescent="0.3">
      <c r="C122" t="s">
        <v>319</v>
      </c>
      <c r="D122" t="s">
        <v>588</v>
      </c>
      <c r="E122" t="s">
        <v>614</v>
      </c>
      <c r="H122" s="1" t="s">
        <v>148</v>
      </c>
      <c r="J122">
        <v>5</v>
      </c>
    </row>
    <row r="123" spans="3:10" x14ac:dyDescent="0.3">
      <c r="C123" t="s">
        <v>615</v>
      </c>
      <c r="D123" t="s">
        <v>616</v>
      </c>
      <c r="E123" t="s">
        <v>617</v>
      </c>
      <c r="F123" t="s">
        <v>304</v>
      </c>
      <c r="H123">
        <v>16</v>
      </c>
      <c r="I123" t="s">
        <v>619</v>
      </c>
      <c r="J123">
        <v>5</v>
      </c>
    </row>
    <row r="124" spans="3:10" x14ac:dyDescent="0.3">
      <c r="C124" t="s">
        <v>615</v>
      </c>
      <c r="D124" t="s">
        <v>616</v>
      </c>
      <c r="E124" t="s">
        <v>631</v>
      </c>
      <c r="F124" t="s">
        <v>304</v>
      </c>
      <c r="H124">
        <v>16</v>
      </c>
      <c r="I124" t="s">
        <v>632</v>
      </c>
      <c r="J124">
        <v>5</v>
      </c>
    </row>
    <row r="125" spans="3:10" x14ac:dyDescent="0.3">
      <c r="C125" t="s">
        <v>615</v>
      </c>
      <c r="D125" t="s">
        <v>616</v>
      </c>
      <c r="E125" t="s">
        <v>634</v>
      </c>
      <c r="F125" t="s">
        <v>304</v>
      </c>
      <c r="H125">
        <v>16</v>
      </c>
      <c r="I125" t="s">
        <v>635</v>
      </c>
      <c r="J125">
        <v>5</v>
      </c>
    </row>
    <row r="126" spans="3:10" x14ac:dyDescent="0.3">
      <c r="C126" t="s">
        <v>615</v>
      </c>
      <c r="D126" t="s">
        <v>616</v>
      </c>
      <c r="E126" t="s">
        <v>638</v>
      </c>
      <c r="F126" t="s">
        <v>304</v>
      </c>
      <c r="H126">
        <v>20</v>
      </c>
      <c r="I126" t="s">
        <v>619</v>
      </c>
      <c r="J126">
        <v>5</v>
      </c>
    </row>
    <row r="127" spans="3:10" x14ac:dyDescent="0.3">
      <c r="C127" t="s">
        <v>615</v>
      </c>
      <c r="D127" t="s">
        <v>616</v>
      </c>
      <c r="E127" t="s">
        <v>641</v>
      </c>
      <c r="F127" t="s">
        <v>304</v>
      </c>
      <c r="H127">
        <v>20</v>
      </c>
      <c r="I127" t="s">
        <v>642</v>
      </c>
      <c r="J127">
        <v>5</v>
      </c>
    </row>
    <row r="128" spans="3:10" x14ac:dyDescent="0.3">
      <c r="C128" t="s">
        <v>615</v>
      </c>
      <c r="D128" t="s">
        <v>616</v>
      </c>
      <c r="E128" t="s">
        <v>644</v>
      </c>
      <c r="F128" t="s">
        <v>304</v>
      </c>
      <c r="H128">
        <v>20</v>
      </c>
      <c r="I128" t="s">
        <v>645</v>
      </c>
      <c r="J128">
        <v>5</v>
      </c>
    </row>
    <row r="129" spans="3:10" x14ac:dyDescent="0.3">
      <c r="C129" t="s">
        <v>615</v>
      </c>
      <c r="D129" t="s">
        <v>616</v>
      </c>
      <c r="E129" t="s">
        <v>646</v>
      </c>
      <c r="F129" t="s">
        <v>304</v>
      </c>
      <c r="H129">
        <v>17</v>
      </c>
      <c r="I129" t="s">
        <v>648</v>
      </c>
      <c r="J129">
        <v>7</v>
      </c>
    </row>
    <row r="130" spans="3:10" x14ac:dyDescent="0.3">
      <c r="C130" t="s">
        <v>615</v>
      </c>
      <c r="D130" t="s">
        <v>616</v>
      </c>
      <c r="E130" t="s">
        <v>653</v>
      </c>
      <c r="F130" t="s">
        <v>304</v>
      </c>
      <c r="H130">
        <v>19</v>
      </c>
      <c r="I130" t="s">
        <v>655</v>
      </c>
      <c r="J130">
        <v>5</v>
      </c>
    </row>
    <row r="131" spans="3:10" x14ac:dyDescent="0.3">
      <c r="C131" t="s">
        <v>235</v>
      </c>
      <c r="D131" t="s">
        <v>658</v>
      </c>
      <c r="E131" t="s">
        <v>274</v>
      </c>
      <c r="F131" t="s">
        <v>659</v>
      </c>
      <c r="H131" s="1" t="s">
        <v>148</v>
      </c>
      <c r="I131" t="s">
        <v>401</v>
      </c>
      <c r="J131">
        <v>5</v>
      </c>
    </row>
    <row r="132" spans="3:10" x14ac:dyDescent="0.3">
      <c r="C132" t="s">
        <v>235</v>
      </c>
      <c r="D132" t="s">
        <v>658</v>
      </c>
      <c r="E132" t="s">
        <v>286</v>
      </c>
      <c r="F132" t="s">
        <v>659</v>
      </c>
      <c r="H132" s="1" t="s">
        <v>148</v>
      </c>
      <c r="I132" t="s">
        <v>662</v>
      </c>
      <c r="J132">
        <v>5</v>
      </c>
    </row>
    <row r="133" spans="3:10" x14ac:dyDescent="0.3">
      <c r="C133" t="s">
        <v>235</v>
      </c>
      <c r="D133" t="s">
        <v>658</v>
      </c>
      <c r="E133" t="s">
        <v>531</v>
      </c>
      <c r="F133" t="s">
        <v>659</v>
      </c>
      <c r="H133" s="1" t="s">
        <v>148</v>
      </c>
      <c r="I133" t="s">
        <v>663</v>
      </c>
      <c r="J133">
        <v>5</v>
      </c>
    </row>
    <row r="134" spans="3:10" x14ac:dyDescent="0.3">
      <c r="C134" t="s">
        <v>235</v>
      </c>
      <c r="D134" t="s">
        <v>658</v>
      </c>
      <c r="E134" t="s">
        <v>394</v>
      </c>
      <c r="F134" t="s">
        <v>659</v>
      </c>
      <c r="H134" s="1" t="s">
        <v>148</v>
      </c>
      <c r="I134" t="s">
        <v>665</v>
      </c>
      <c r="J134">
        <v>5</v>
      </c>
    </row>
    <row r="135" spans="3:10" x14ac:dyDescent="0.3">
      <c r="C135" t="s">
        <v>235</v>
      </c>
      <c r="D135" t="s">
        <v>658</v>
      </c>
      <c r="E135" t="s">
        <v>667</v>
      </c>
      <c r="F135" t="s">
        <v>659</v>
      </c>
      <c r="H135" s="1" t="s">
        <v>148</v>
      </c>
      <c r="I135" t="s">
        <v>668</v>
      </c>
      <c r="J135">
        <v>5</v>
      </c>
    </row>
    <row r="136" spans="3:10" x14ac:dyDescent="0.3">
      <c r="C136" t="s">
        <v>235</v>
      </c>
      <c r="D136" t="s">
        <v>658</v>
      </c>
      <c r="E136" t="s">
        <v>393</v>
      </c>
      <c r="F136" t="s">
        <v>659</v>
      </c>
      <c r="H136" s="1" t="s">
        <v>148</v>
      </c>
      <c r="I136" t="s">
        <v>662</v>
      </c>
      <c r="J136">
        <v>4</v>
      </c>
    </row>
    <row r="137" spans="3:10" x14ac:dyDescent="0.3">
      <c r="C137" t="s">
        <v>235</v>
      </c>
      <c r="D137" t="s">
        <v>658</v>
      </c>
      <c r="E137" t="s">
        <v>669</v>
      </c>
      <c r="F137" t="s">
        <v>659</v>
      </c>
      <c r="H137" s="1" t="s">
        <v>148</v>
      </c>
      <c r="I137" t="s">
        <v>670</v>
      </c>
      <c r="J137">
        <v>5</v>
      </c>
    </row>
    <row r="138" spans="3:10" x14ac:dyDescent="0.3">
      <c r="C138" t="s">
        <v>235</v>
      </c>
      <c r="D138" t="s">
        <v>658</v>
      </c>
      <c r="E138" t="s">
        <v>671</v>
      </c>
      <c r="F138" t="s">
        <v>659</v>
      </c>
      <c r="H138" s="1" t="s">
        <v>148</v>
      </c>
      <c r="I138" t="s">
        <v>670</v>
      </c>
      <c r="J138">
        <v>5</v>
      </c>
    </row>
    <row r="139" spans="3:10" x14ac:dyDescent="0.3">
      <c r="C139" t="s">
        <v>235</v>
      </c>
      <c r="D139" t="s">
        <v>658</v>
      </c>
      <c r="E139" t="s">
        <v>672</v>
      </c>
      <c r="F139" t="s">
        <v>659</v>
      </c>
      <c r="H139" s="1" t="s">
        <v>148</v>
      </c>
      <c r="I139" t="s">
        <v>448</v>
      </c>
      <c r="J139">
        <v>5</v>
      </c>
    </row>
    <row r="140" spans="3:10" x14ac:dyDescent="0.3">
      <c r="C140" t="s">
        <v>235</v>
      </c>
      <c r="D140" t="s">
        <v>658</v>
      </c>
      <c r="E140" t="s">
        <v>673</v>
      </c>
      <c r="F140" t="s">
        <v>659</v>
      </c>
      <c r="H140" s="1" t="s">
        <v>148</v>
      </c>
      <c r="I140" t="s">
        <v>665</v>
      </c>
      <c r="J140">
        <v>5</v>
      </c>
    </row>
    <row r="141" spans="3:10" x14ac:dyDescent="0.3">
      <c r="C141" t="s">
        <v>235</v>
      </c>
      <c r="D141" t="s">
        <v>658</v>
      </c>
      <c r="E141" t="s">
        <v>674</v>
      </c>
      <c r="F141" t="s">
        <v>659</v>
      </c>
      <c r="H141" s="1" t="s">
        <v>148</v>
      </c>
      <c r="I141" t="s">
        <v>675</v>
      </c>
      <c r="J141">
        <v>5</v>
      </c>
    </row>
    <row r="142" spans="3:10" x14ac:dyDescent="0.3">
      <c r="C142" t="s">
        <v>235</v>
      </c>
      <c r="D142" t="s">
        <v>658</v>
      </c>
      <c r="E142" t="s">
        <v>676</v>
      </c>
      <c r="F142" t="s">
        <v>659</v>
      </c>
      <c r="H142" s="1" t="s">
        <v>148</v>
      </c>
      <c r="I142" t="s">
        <v>448</v>
      </c>
      <c r="J142">
        <v>5</v>
      </c>
    </row>
    <row r="143" spans="3:10" x14ac:dyDescent="0.3">
      <c r="C143" t="s">
        <v>235</v>
      </c>
      <c r="D143" t="s">
        <v>658</v>
      </c>
      <c r="E143" t="s">
        <v>677</v>
      </c>
      <c r="F143" t="s">
        <v>659</v>
      </c>
      <c r="H143" s="1" t="s">
        <v>148</v>
      </c>
      <c r="I143" t="s">
        <v>668</v>
      </c>
      <c r="J143">
        <v>5</v>
      </c>
    </row>
    <row r="144" spans="3:10" x14ac:dyDescent="0.3">
      <c r="C144" t="s">
        <v>235</v>
      </c>
      <c r="D144" t="s">
        <v>658</v>
      </c>
      <c r="E144" t="s">
        <v>678</v>
      </c>
      <c r="F144" t="s">
        <v>659</v>
      </c>
      <c r="H144" s="1" t="s">
        <v>148</v>
      </c>
      <c r="I144" t="s">
        <v>675</v>
      </c>
      <c r="J144">
        <v>5</v>
      </c>
    </row>
    <row r="145" spans="3:10" x14ac:dyDescent="0.3">
      <c r="C145" t="s">
        <v>679</v>
      </c>
      <c r="D145" t="s">
        <v>680</v>
      </c>
      <c r="E145" t="s">
        <v>681</v>
      </c>
      <c r="F145" t="s">
        <v>685</v>
      </c>
      <c r="H145" s="1" t="s">
        <v>148</v>
      </c>
      <c r="I145" t="s">
        <v>684</v>
      </c>
      <c r="J145">
        <v>5</v>
      </c>
    </row>
    <row r="146" spans="3:10" x14ac:dyDescent="0.3">
      <c r="C146" t="s">
        <v>679</v>
      </c>
      <c r="D146" t="s">
        <v>680</v>
      </c>
      <c r="E146" t="s">
        <v>691</v>
      </c>
      <c r="F146" t="s">
        <v>685</v>
      </c>
      <c r="G146" t="s">
        <v>167</v>
      </c>
      <c r="H146" s="1" t="s">
        <v>148</v>
      </c>
      <c r="I146" t="s">
        <v>692</v>
      </c>
      <c r="J146">
        <v>5</v>
      </c>
    </row>
    <row r="147" spans="3:10" x14ac:dyDescent="0.3">
      <c r="C147" t="s">
        <v>679</v>
      </c>
      <c r="D147" t="s">
        <v>680</v>
      </c>
      <c r="E147" t="s">
        <v>695</v>
      </c>
      <c r="F147" t="s">
        <v>685</v>
      </c>
      <c r="G147" t="s">
        <v>167</v>
      </c>
      <c r="H147" s="1" t="s">
        <v>148</v>
      </c>
      <c r="I147" t="s">
        <v>696</v>
      </c>
      <c r="J147">
        <v>5</v>
      </c>
    </row>
    <row r="148" spans="3:10" x14ac:dyDescent="0.3">
      <c r="C148" t="s">
        <v>679</v>
      </c>
      <c r="D148" t="s">
        <v>680</v>
      </c>
      <c r="E148" t="s">
        <v>700</v>
      </c>
      <c r="F148" t="s">
        <v>685</v>
      </c>
      <c r="H148" s="1" t="s">
        <v>148</v>
      </c>
      <c r="I148" t="s">
        <v>702</v>
      </c>
      <c r="J148">
        <v>5</v>
      </c>
    </row>
    <row r="149" spans="3:10" x14ac:dyDescent="0.3">
      <c r="C149" t="s">
        <v>679</v>
      </c>
      <c r="D149" t="s">
        <v>680</v>
      </c>
      <c r="E149" t="s">
        <v>706</v>
      </c>
      <c r="F149" t="s">
        <v>685</v>
      </c>
      <c r="G149" t="s">
        <v>167</v>
      </c>
      <c r="H149" s="1" t="s">
        <v>148</v>
      </c>
      <c r="I149" t="s">
        <v>707</v>
      </c>
      <c r="J149">
        <v>5</v>
      </c>
    </row>
    <row r="150" spans="3:10" x14ac:dyDescent="0.3">
      <c r="C150" t="s">
        <v>679</v>
      </c>
      <c r="D150" t="s">
        <v>680</v>
      </c>
      <c r="E150" t="s">
        <v>708</v>
      </c>
      <c r="F150" t="s">
        <v>685</v>
      </c>
      <c r="G150" t="s">
        <v>167</v>
      </c>
      <c r="H150" s="1" t="s">
        <v>148</v>
      </c>
      <c r="I150" t="s">
        <v>709</v>
      </c>
      <c r="J150">
        <v>5</v>
      </c>
    </row>
    <row r="151" spans="3:10" x14ac:dyDescent="0.3">
      <c r="C151" t="s">
        <v>679</v>
      </c>
      <c r="D151" t="s">
        <v>680</v>
      </c>
      <c r="E151" t="s">
        <v>710</v>
      </c>
      <c r="F151" t="s">
        <v>685</v>
      </c>
      <c r="H151" s="1" t="s">
        <v>148</v>
      </c>
      <c r="I151" t="s">
        <v>711</v>
      </c>
      <c r="J151">
        <v>5</v>
      </c>
    </row>
    <row r="152" spans="3:10" x14ac:dyDescent="0.3">
      <c r="C152" t="s">
        <v>679</v>
      </c>
      <c r="D152" t="s">
        <v>680</v>
      </c>
      <c r="E152" t="s">
        <v>712</v>
      </c>
      <c r="F152" t="s">
        <v>685</v>
      </c>
      <c r="H152" s="1" t="s">
        <v>148</v>
      </c>
      <c r="I152" t="s">
        <v>713</v>
      </c>
      <c r="J152">
        <v>5</v>
      </c>
    </row>
    <row r="153" spans="3:10" x14ac:dyDescent="0.3">
      <c r="C153" t="s">
        <v>615</v>
      </c>
      <c r="D153" t="s">
        <v>714</v>
      </c>
      <c r="E153" t="s">
        <v>715</v>
      </c>
      <c r="F153" t="s">
        <v>304</v>
      </c>
      <c r="H153">
        <v>21.66</v>
      </c>
      <c r="I153" t="s">
        <v>709</v>
      </c>
    </row>
    <row r="154" spans="3:10" x14ac:dyDescent="0.3">
      <c r="C154" t="s">
        <v>615</v>
      </c>
      <c r="D154" t="s">
        <v>714</v>
      </c>
      <c r="E154" t="s">
        <v>722</v>
      </c>
      <c r="F154" t="s">
        <v>304</v>
      </c>
      <c r="G154" t="s">
        <v>167</v>
      </c>
      <c r="H154">
        <v>21.66</v>
      </c>
      <c r="I154" t="s">
        <v>709</v>
      </c>
    </row>
    <row r="155" spans="3:10" x14ac:dyDescent="0.3">
      <c r="C155" t="s">
        <v>615</v>
      </c>
      <c r="D155" t="s">
        <v>714</v>
      </c>
      <c r="E155" t="s">
        <v>724</v>
      </c>
      <c r="F155" t="s">
        <v>304</v>
      </c>
      <c r="H155">
        <v>21.73</v>
      </c>
      <c r="I155" t="s">
        <v>726</v>
      </c>
      <c r="J155">
        <v>7</v>
      </c>
    </row>
    <row r="156" spans="3:10" x14ac:dyDescent="0.3">
      <c r="C156" t="s">
        <v>615</v>
      </c>
      <c r="D156" t="s">
        <v>714</v>
      </c>
      <c r="E156" t="s">
        <v>730</v>
      </c>
      <c r="F156" t="s">
        <v>304</v>
      </c>
      <c r="H156">
        <v>21.66</v>
      </c>
      <c r="I156" t="s">
        <v>709</v>
      </c>
    </row>
    <row r="157" spans="3:10" x14ac:dyDescent="0.3">
      <c r="C157" t="s">
        <v>615</v>
      </c>
      <c r="D157" t="s">
        <v>714</v>
      </c>
      <c r="E157" t="s">
        <v>731</v>
      </c>
      <c r="F157" t="s">
        <v>304</v>
      </c>
      <c r="H157" s="1" t="s">
        <v>148</v>
      </c>
      <c r="I157" t="s">
        <v>732</v>
      </c>
      <c r="J157">
        <v>5</v>
      </c>
    </row>
    <row r="158" spans="3:10" x14ac:dyDescent="0.3">
      <c r="C158" t="s">
        <v>615</v>
      </c>
      <c r="D158" t="s">
        <v>714</v>
      </c>
      <c r="E158" t="s">
        <v>734</v>
      </c>
      <c r="F158" t="s">
        <v>304</v>
      </c>
      <c r="H158" s="1" t="s">
        <v>148</v>
      </c>
      <c r="I158" t="s">
        <v>735</v>
      </c>
      <c r="J158">
        <v>5</v>
      </c>
    </row>
    <row r="159" spans="3:10" x14ac:dyDescent="0.3">
      <c r="C159" t="s">
        <v>615</v>
      </c>
      <c r="D159" t="s">
        <v>714</v>
      </c>
      <c r="E159" t="s">
        <v>736</v>
      </c>
      <c r="F159" t="s">
        <v>304</v>
      </c>
      <c r="H159" s="1" t="s">
        <v>148</v>
      </c>
      <c r="I159" t="s">
        <v>267</v>
      </c>
      <c r="J159">
        <v>5</v>
      </c>
    </row>
    <row r="160" spans="3:10" x14ac:dyDescent="0.3">
      <c r="C160" t="s">
        <v>615</v>
      </c>
      <c r="D160" t="s">
        <v>714</v>
      </c>
      <c r="E160" t="s">
        <v>738</v>
      </c>
      <c r="F160" t="s">
        <v>304</v>
      </c>
      <c r="H160">
        <v>21.73</v>
      </c>
      <c r="I160" t="s">
        <v>726</v>
      </c>
      <c r="J160">
        <v>7</v>
      </c>
    </row>
    <row r="161" spans="3:10" x14ac:dyDescent="0.3">
      <c r="C161" t="s">
        <v>679</v>
      </c>
      <c r="D161" t="s">
        <v>739</v>
      </c>
      <c r="E161" t="s">
        <v>740</v>
      </c>
      <c r="H161" s="1" t="s">
        <v>148</v>
      </c>
      <c r="I161" t="s">
        <v>741</v>
      </c>
      <c r="J161">
        <v>5</v>
      </c>
    </row>
    <row r="162" spans="3:10" x14ac:dyDescent="0.3">
      <c r="C162" t="s">
        <v>679</v>
      </c>
      <c r="D162" t="s">
        <v>739</v>
      </c>
      <c r="E162" t="s">
        <v>742</v>
      </c>
      <c r="H162" s="1" t="s">
        <v>148</v>
      </c>
      <c r="I162" t="s">
        <v>741</v>
      </c>
      <c r="J162">
        <v>5</v>
      </c>
    </row>
    <row r="163" spans="3:10" x14ac:dyDescent="0.3">
      <c r="C163" t="s">
        <v>679</v>
      </c>
      <c r="D163" t="s">
        <v>739</v>
      </c>
      <c r="E163" t="s">
        <v>744</v>
      </c>
      <c r="H163" s="1" t="s">
        <v>148</v>
      </c>
      <c r="I163" t="s">
        <v>741</v>
      </c>
      <c r="J163">
        <v>5</v>
      </c>
    </row>
    <row r="164" spans="3:10" x14ac:dyDescent="0.3">
      <c r="C164" t="s">
        <v>679</v>
      </c>
      <c r="D164" t="s">
        <v>739</v>
      </c>
      <c r="E164" t="s">
        <v>745</v>
      </c>
      <c r="H164" s="1" t="s">
        <v>148</v>
      </c>
      <c r="I164" t="s">
        <v>747</v>
      </c>
      <c r="J164">
        <v>5</v>
      </c>
    </row>
    <row r="165" spans="3:10" x14ac:dyDescent="0.3">
      <c r="C165" t="s">
        <v>679</v>
      </c>
      <c r="D165" t="s">
        <v>739</v>
      </c>
      <c r="E165" t="s">
        <v>748</v>
      </c>
      <c r="H165" s="1" t="s">
        <v>148</v>
      </c>
      <c r="I165" t="s">
        <v>747</v>
      </c>
      <c r="J165">
        <v>5</v>
      </c>
    </row>
    <row r="166" spans="3:10" x14ac:dyDescent="0.3">
      <c r="C166" t="s">
        <v>679</v>
      </c>
      <c r="D166" t="s">
        <v>739</v>
      </c>
      <c r="E166" t="s">
        <v>749</v>
      </c>
      <c r="H166" s="1" t="s">
        <v>148</v>
      </c>
      <c r="I166" t="s">
        <v>747</v>
      </c>
      <c r="J166">
        <v>5</v>
      </c>
    </row>
    <row r="167" spans="3:10" x14ac:dyDescent="0.3">
      <c r="C167" t="s">
        <v>679</v>
      </c>
      <c r="D167" t="s">
        <v>739</v>
      </c>
      <c r="E167" t="s">
        <v>750</v>
      </c>
      <c r="H167" s="1" t="s">
        <v>148</v>
      </c>
      <c r="I167" t="s">
        <v>747</v>
      </c>
      <c r="J167">
        <v>5</v>
      </c>
    </row>
    <row r="168" spans="3:10" x14ac:dyDescent="0.3">
      <c r="C168" t="s">
        <v>679</v>
      </c>
      <c r="D168" t="s">
        <v>739</v>
      </c>
      <c r="E168" t="s">
        <v>753</v>
      </c>
      <c r="H168" s="1" t="s">
        <v>148</v>
      </c>
      <c r="I168" t="s">
        <v>747</v>
      </c>
      <c r="J168">
        <v>5</v>
      </c>
    </row>
    <row r="169" spans="3:10" x14ac:dyDescent="0.3">
      <c r="C169" t="s">
        <v>679</v>
      </c>
      <c r="D169" t="s">
        <v>739</v>
      </c>
      <c r="E169" t="s">
        <v>755</v>
      </c>
      <c r="H169" s="1" t="s">
        <v>148</v>
      </c>
      <c r="J169">
        <v>5</v>
      </c>
    </row>
    <row r="170" spans="3:10" x14ac:dyDescent="0.3">
      <c r="C170" t="s">
        <v>679</v>
      </c>
      <c r="D170" t="s">
        <v>739</v>
      </c>
      <c r="E170" t="s">
        <v>758</v>
      </c>
      <c r="H170" s="1" t="s">
        <v>148</v>
      </c>
      <c r="I170" t="s">
        <v>741</v>
      </c>
      <c r="J170">
        <v>5</v>
      </c>
    </row>
    <row r="171" spans="3:10" x14ac:dyDescent="0.3">
      <c r="C171" t="s">
        <v>679</v>
      </c>
      <c r="D171" t="s">
        <v>739</v>
      </c>
      <c r="E171" t="s">
        <v>759</v>
      </c>
      <c r="H171" s="1" t="s">
        <v>148</v>
      </c>
      <c r="I171" t="s">
        <v>741</v>
      </c>
      <c r="J171">
        <v>5</v>
      </c>
    </row>
    <row r="172" spans="3:10" x14ac:dyDescent="0.3">
      <c r="C172" t="s">
        <v>679</v>
      </c>
      <c r="D172" t="s">
        <v>739</v>
      </c>
      <c r="E172" t="s">
        <v>763</v>
      </c>
      <c r="H172" s="1" t="s">
        <v>148</v>
      </c>
      <c r="I172" t="s">
        <v>741</v>
      </c>
      <c r="J172">
        <v>5</v>
      </c>
    </row>
    <row r="173" spans="3:10" x14ac:dyDescent="0.3">
      <c r="C173" t="s">
        <v>679</v>
      </c>
      <c r="D173" t="s">
        <v>739</v>
      </c>
      <c r="E173" t="s">
        <v>764</v>
      </c>
      <c r="H173" s="1" t="s">
        <v>148</v>
      </c>
      <c r="I173" t="s">
        <v>747</v>
      </c>
      <c r="J173">
        <v>5</v>
      </c>
    </row>
    <row r="174" spans="3:10" x14ac:dyDescent="0.3">
      <c r="C174" t="s">
        <v>444</v>
      </c>
      <c r="D174" t="s">
        <v>765</v>
      </c>
      <c r="E174" t="s">
        <v>446</v>
      </c>
      <c r="F174" t="s">
        <v>372</v>
      </c>
      <c r="H174">
        <v>16.3</v>
      </c>
      <c r="I174" t="s">
        <v>363</v>
      </c>
      <c r="J174">
        <v>5</v>
      </c>
    </row>
    <row r="175" spans="3:10" x14ac:dyDescent="0.3">
      <c r="C175" t="s">
        <v>444</v>
      </c>
      <c r="D175" t="s">
        <v>765</v>
      </c>
      <c r="E175" t="s">
        <v>458</v>
      </c>
      <c r="F175" t="s">
        <v>372</v>
      </c>
      <c r="H175">
        <v>16.7</v>
      </c>
      <c r="I175" t="s">
        <v>363</v>
      </c>
      <c r="J175">
        <v>5</v>
      </c>
    </row>
    <row r="176" spans="3:10" x14ac:dyDescent="0.3">
      <c r="C176" t="s">
        <v>444</v>
      </c>
      <c r="D176" t="s">
        <v>765</v>
      </c>
      <c r="E176" t="s">
        <v>459</v>
      </c>
      <c r="F176" t="s">
        <v>372</v>
      </c>
      <c r="H176">
        <v>23.59</v>
      </c>
      <c r="I176" t="s">
        <v>773</v>
      </c>
      <c r="J176">
        <v>5</v>
      </c>
    </row>
    <row r="177" spans="3:10" x14ac:dyDescent="0.3">
      <c r="C177" t="s">
        <v>444</v>
      </c>
      <c r="D177" t="s">
        <v>765</v>
      </c>
      <c r="E177" t="s">
        <v>468</v>
      </c>
      <c r="F177" t="s">
        <v>372</v>
      </c>
      <c r="H177">
        <v>23.6</v>
      </c>
      <c r="I177" t="s">
        <v>773</v>
      </c>
      <c r="J177">
        <v>5</v>
      </c>
    </row>
    <row r="178" spans="3:10" x14ac:dyDescent="0.3">
      <c r="C178" t="s">
        <v>444</v>
      </c>
      <c r="D178" t="s">
        <v>765</v>
      </c>
      <c r="E178" t="s">
        <v>466</v>
      </c>
      <c r="F178" t="s">
        <v>372</v>
      </c>
      <c r="H178">
        <v>23.08</v>
      </c>
      <c r="I178" t="s">
        <v>773</v>
      </c>
      <c r="J178">
        <v>5</v>
      </c>
    </row>
    <row r="179" spans="3:10" x14ac:dyDescent="0.3">
      <c r="C179" t="s">
        <v>444</v>
      </c>
      <c r="D179" t="s">
        <v>765</v>
      </c>
      <c r="E179" t="s">
        <v>464</v>
      </c>
      <c r="F179" t="s">
        <v>372</v>
      </c>
      <c r="H179">
        <v>16.3</v>
      </c>
      <c r="I179" t="s">
        <v>675</v>
      </c>
      <c r="J179">
        <v>5</v>
      </c>
    </row>
    <row r="180" spans="3:10" x14ac:dyDescent="0.3">
      <c r="C180" t="s">
        <v>444</v>
      </c>
      <c r="D180" t="s">
        <v>765</v>
      </c>
      <c r="E180" t="s">
        <v>473</v>
      </c>
      <c r="F180" t="s">
        <v>372</v>
      </c>
      <c r="H180">
        <v>16.3</v>
      </c>
      <c r="I180" t="s">
        <v>363</v>
      </c>
      <c r="J180">
        <v>5</v>
      </c>
    </row>
    <row r="181" spans="3:10" x14ac:dyDescent="0.3">
      <c r="C181" t="s">
        <v>444</v>
      </c>
      <c r="D181" t="s">
        <v>765</v>
      </c>
      <c r="E181" t="s">
        <v>474</v>
      </c>
      <c r="F181" t="s">
        <v>372</v>
      </c>
      <c r="H181">
        <v>23.6</v>
      </c>
      <c r="I181" t="s">
        <v>773</v>
      </c>
      <c r="J181">
        <v>5</v>
      </c>
    </row>
    <row r="182" spans="3:10" x14ac:dyDescent="0.3">
      <c r="C182" t="s">
        <v>444</v>
      </c>
      <c r="D182" t="s">
        <v>765</v>
      </c>
      <c r="E182" t="s">
        <v>776</v>
      </c>
      <c r="F182" t="s">
        <v>372</v>
      </c>
      <c r="H182">
        <v>23.08</v>
      </c>
      <c r="I182" t="s">
        <v>773</v>
      </c>
      <c r="J182">
        <v>5</v>
      </c>
    </row>
    <row r="183" spans="3:10" x14ac:dyDescent="0.3">
      <c r="C183" t="s">
        <v>444</v>
      </c>
      <c r="D183" t="s">
        <v>765</v>
      </c>
      <c r="E183" t="s">
        <v>777</v>
      </c>
      <c r="F183" t="s">
        <v>372</v>
      </c>
      <c r="H183">
        <v>16.3</v>
      </c>
      <c r="I183" t="s">
        <v>675</v>
      </c>
      <c r="J183">
        <v>5</v>
      </c>
    </row>
    <row r="184" spans="3:10" x14ac:dyDescent="0.3">
      <c r="C184" t="s">
        <v>444</v>
      </c>
      <c r="D184" t="s">
        <v>778</v>
      </c>
      <c r="E184" t="s">
        <v>458</v>
      </c>
      <c r="F184" t="s">
        <v>780</v>
      </c>
      <c r="H184">
        <v>16</v>
      </c>
      <c r="I184" t="s">
        <v>779</v>
      </c>
      <c r="J184">
        <v>5</v>
      </c>
    </row>
    <row r="185" spans="3:10" x14ac:dyDescent="0.3">
      <c r="C185" t="s">
        <v>444</v>
      </c>
      <c r="D185" t="s">
        <v>778</v>
      </c>
      <c r="E185" t="s">
        <v>446</v>
      </c>
      <c r="F185" t="s">
        <v>780</v>
      </c>
      <c r="H185" s="1" t="s">
        <v>148</v>
      </c>
      <c r="I185" t="s">
        <v>363</v>
      </c>
      <c r="J185">
        <v>5</v>
      </c>
    </row>
    <row r="186" spans="3:10" x14ac:dyDescent="0.3">
      <c r="C186" t="s">
        <v>444</v>
      </c>
      <c r="D186" t="s">
        <v>778</v>
      </c>
      <c r="E186" t="s">
        <v>468</v>
      </c>
      <c r="F186" t="s">
        <v>780</v>
      </c>
      <c r="H186">
        <v>22.5</v>
      </c>
      <c r="I186" t="s">
        <v>272</v>
      </c>
      <c r="J186">
        <v>5</v>
      </c>
    </row>
    <row r="187" spans="3:10" x14ac:dyDescent="0.3">
      <c r="C187" t="s">
        <v>444</v>
      </c>
      <c r="D187" t="s">
        <v>778</v>
      </c>
      <c r="E187" t="s">
        <v>459</v>
      </c>
      <c r="F187" t="s">
        <v>780</v>
      </c>
      <c r="H187">
        <v>22.5</v>
      </c>
      <c r="I187" t="s">
        <v>782</v>
      </c>
      <c r="J187">
        <v>5</v>
      </c>
    </row>
    <row r="188" spans="3:10" x14ac:dyDescent="0.3">
      <c r="C188" t="s">
        <v>444</v>
      </c>
      <c r="D188" t="s">
        <v>778</v>
      </c>
      <c r="E188" t="s">
        <v>783</v>
      </c>
      <c r="F188" t="s">
        <v>780</v>
      </c>
      <c r="H188" s="1" t="s">
        <v>148</v>
      </c>
      <c r="I188" t="s">
        <v>363</v>
      </c>
      <c r="J188">
        <v>5</v>
      </c>
    </row>
    <row r="189" spans="3:10" x14ac:dyDescent="0.3">
      <c r="C189" t="s">
        <v>444</v>
      </c>
      <c r="D189" t="s">
        <v>778</v>
      </c>
      <c r="E189" t="s">
        <v>784</v>
      </c>
      <c r="F189" t="s">
        <v>780</v>
      </c>
      <c r="H189">
        <v>22.5</v>
      </c>
      <c r="I189" t="s">
        <v>782</v>
      </c>
      <c r="J189">
        <v>5</v>
      </c>
    </row>
    <row r="190" spans="3:10" x14ac:dyDescent="0.3">
      <c r="C190" t="s">
        <v>785</v>
      </c>
      <c r="D190" t="s">
        <v>786</v>
      </c>
      <c r="E190" t="s">
        <v>787</v>
      </c>
      <c r="F190" t="s">
        <v>790</v>
      </c>
      <c r="H190">
        <v>20.079999999999998</v>
      </c>
      <c r="I190" t="s">
        <v>789</v>
      </c>
      <c r="J190">
        <v>5</v>
      </c>
    </row>
    <row r="191" spans="3:10" x14ac:dyDescent="0.3">
      <c r="C191" t="s">
        <v>785</v>
      </c>
      <c r="D191" t="s">
        <v>786</v>
      </c>
      <c r="E191" t="s">
        <v>798</v>
      </c>
      <c r="F191" t="s">
        <v>790</v>
      </c>
      <c r="H191">
        <v>20.079999999999998</v>
      </c>
      <c r="I191" t="s">
        <v>789</v>
      </c>
      <c r="J191">
        <v>5</v>
      </c>
    </row>
    <row r="192" spans="3:10" x14ac:dyDescent="0.3">
      <c r="C192" t="s">
        <v>785</v>
      </c>
      <c r="D192" t="s">
        <v>786</v>
      </c>
      <c r="E192" t="s">
        <v>800</v>
      </c>
      <c r="F192" t="s">
        <v>790</v>
      </c>
      <c r="H192">
        <v>20.079999999999998</v>
      </c>
      <c r="I192" t="s">
        <v>789</v>
      </c>
      <c r="J192">
        <v>5</v>
      </c>
    </row>
    <row r="193" spans="3:10" x14ac:dyDescent="0.3">
      <c r="C193" t="s">
        <v>444</v>
      </c>
      <c r="D193" t="s">
        <v>801</v>
      </c>
      <c r="E193" t="s">
        <v>802</v>
      </c>
      <c r="H193" s="1" t="s">
        <v>148</v>
      </c>
      <c r="I193" t="s">
        <v>804</v>
      </c>
      <c r="J193">
        <v>5</v>
      </c>
    </row>
    <row r="194" spans="3:10" x14ac:dyDescent="0.3">
      <c r="C194" t="s">
        <v>444</v>
      </c>
      <c r="D194" t="s">
        <v>801</v>
      </c>
      <c r="E194" t="s">
        <v>458</v>
      </c>
      <c r="H194" s="1" t="s">
        <v>148</v>
      </c>
      <c r="I194" t="s">
        <v>811</v>
      </c>
      <c r="J194">
        <v>5</v>
      </c>
    </row>
    <row r="195" spans="3:10" x14ac:dyDescent="0.3">
      <c r="C195" t="s">
        <v>444</v>
      </c>
      <c r="D195" t="s">
        <v>801</v>
      </c>
      <c r="E195" t="s">
        <v>815</v>
      </c>
      <c r="H195" s="1" t="s">
        <v>148</v>
      </c>
      <c r="I195" t="s">
        <v>363</v>
      </c>
      <c r="J195">
        <v>5</v>
      </c>
    </row>
    <row r="196" spans="3:10" x14ac:dyDescent="0.3">
      <c r="C196" t="s">
        <v>444</v>
      </c>
      <c r="D196" t="s">
        <v>801</v>
      </c>
      <c r="E196" t="s">
        <v>818</v>
      </c>
      <c r="H196" s="1" t="s">
        <v>148</v>
      </c>
      <c r="I196" t="s">
        <v>363</v>
      </c>
      <c r="J196">
        <v>5</v>
      </c>
    </row>
    <row r="197" spans="3:10" x14ac:dyDescent="0.3">
      <c r="C197" t="s">
        <v>444</v>
      </c>
      <c r="D197" t="s">
        <v>801</v>
      </c>
      <c r="E197" t="s">
        <v>820</v>
      </c>
      <c r="H197" s="1" t="s">
        <v>148</v>
      </c>
      <c r="I197" t="s">
        <v>363</v>
      </c>
      <c r="J197">
        <v>5</v>
      </c>
    </row>
    <row r="198" spans="3:10" x14ac:dyDescent="0.3">
      <c r="C198" t="s">
        <v>785</v>
      </c>
      <c r="D198" t="s">
        <v>821</v>
      </c>
      <c r="E198" t="s">
        <v>822</v>
      </c>
      <c r="G198" t="s">
        <v>167</v>
      </c>
      <c r="H198" s="1" t="s">
        <v>148</v>
      </c>
      <c r="J198">
        <v>7</v>
      </c>
    </row>
    <row r="199" spans="3:10" x14ac:dyDescent="0.3">
      <c r="C199" t="s">
        <v>785</v>
      </c>
      <c r="D199" t="s">
        <v>821</v>
      </c>
      <c r="E199" t="s">
        <v>831</v>
      </c>
      <c r="G199" t="s">
        <v>167</v>
      </c>
      <c r="H199" s="1" t="s">
        <v>148</v>
      </c>
      <c r="J199">
        <v>7</v>
      </c>
    </row>
    <row r="200" spans="3:10" x14ac:dyDescent="0.3">
      <c r="C200" t="s">
        <v>615</v>
      </c>
      <c r="D200" t="s">
        <v>844</v>
      </c>
      <c r="E200" t="s">
        <v>845</v>
      </c>
      <c r="F200" t="s">
        <v>849</v>
      </c>
      <c r="G200" t="s">
        <v>167</v>
      </c>
      <c r="H200" s="1" t="s">
        <v>148</v>
      </c>
      <c r="I200" t="s">
        <v>848</v>
      </c>
      <c r="J200">
        <v>8</v>
      </c>
    </row>
    <row r="201" spans="3:10" x14ac:dyDescent="0.3">
      <c r="C201" t="s">
        <v>615</v>
      </c>
      <c r="D201" t="s">
        <v>844</v>
      </c>
      <c r="E201" t="s">
        <v>862</v>
      </c>
      <c r="F201" t="s">
        <v>849</v>
      </c>
      <c r="G201" t="s">
        <v>167</v>
      </c>
      <c r="H201" s="1" t="s">
        <v>148</v>
      </c>
      <c r="I201" t="s">
        <v>848</v>
      </c>
    </row>
    <row r="202" spans="3:10" x14ac:dyDescent="0.3">
      <c r="C202" t="s">
        <v>865</v>
      </c>
      <c r="D202" t="s">
        <v>866</v>
      </c>
      <c r="E202" t="s">
        <v>867</v>
      </c>
      <c r="F202" t="s">
        <v>869</v>
      </c>
      <c r="G202" t="s">
        <v>167</v>
      </c>
      <c r="H202">
        <v>13.7</v>
      </c>
      <c r="I202" t="s">
        <v>262</v>
      </c>
      <c r="J202">
        <v>7</v>
      </c>
    </row>
    <row r="203" spans="3:10" x14ac:dyDescent="0.3">
      <c r="C203" t="s">
        <v>865</v>
      </c>
      <c r="D203" t="s">
        <v>866</v>
      </c>
      <c r="E203" t="s">
        <v>881</v>
      </c>
      <c r="F203" t="s">
        <v>849</v>
      </c>
      <c r="G203" t="s">
        <v>167</v>
      </c>
      <c r="H203">
        <v>18.190000000000001</v>
      </c>
      <c r="I203" t="s">
        <v>883</v>
      </c>
      <c r="J203">
        <v>6</v>
      </c>
    </row>
    <row r="204" spans="3:10" x14ac:dyDescent="0.3">
      <c r="C204" t="s">
        <v>865</v>
      </c>
      <c r="D204" t="s">
        <v>890</v>
      </c>
      <c r="E204" t="s">
        <v>891</v>
      </c>
      <c r="F204" t="s">
        <v>849</v>
      </c>
      <c r="G204" t="s">
        <v>167</v>
      </c>
      <c r="H204">
        <v>18.190000000000001</v>
      </c>
      <c r="I204" t="s">
        <v>883</v>
      </c>
      <c r="J204">
        <v>6</v>
      </c>
    </row>
    <row r="205" spans="3:10" x14ac:dyDescent="0.3">
      <c r="C205" t="s">
        <v>865</v>
      </c>
      <c r="D205" t="s">
        <v>890</v>
      </c>
      <c r="E205" t="s">
        <v>893</v>
      </c>
      <c r="F205" t="s">
        <v>849</v>
      </c>
      <c r="G205" t="s">
        <v>167</v>
      </c>
      <c r="H205">
        <v>18.190000000000001</v>
      </c>
      <c r="I205" t="s">
        <v>883</v>
      </c>
      <c r="J205">
        <v>6</v>
      </c>
    </row>
    <row r="206" spans="3:10" x14ac:dyDescent="0.3">
      <c r="C206" t="s">
        <v>865</v>
      </c>
      <c r="D206" t="s">
        <v>890</v>
      </c>
      <c r="E206" t="s">
        <v>896</v>
      </c>
      <c r="F206" t="s">
        <v>849</v>
      </c>
      <c r="G206" t="s">
        <v>167</v>
      </c>
      <c r="H206">
        <v>18.190000000000001</v>
      </c>
      <c r="I206" t="s">
        <v>883</v>
      </c>
      <c r="J206">
        <v>6</v>
      </c>
    </row>
    <row r="207" spans="3:10" x14ac:dyDescent="0.3">
      <c r="C207" t="s">
        <v>898</v>
      </c>
      <c r="D207" t="s">
        <v>899</v>
      </c>
      <c r="E207" t="s">
        <v>900</v>
      </c>
      <c r="F207" t="s">
        <v>903</v>
      </c>
      <c r="G207" t="s">
        <v>167</v>
      </c>
      <c r="H207">
        <v>18.559999999999999</v>
      </c>
      <c r="I207" t="s">
        <v>902</v>
      </c>
      <c r="J207">
        <v>8</v>
      </c>
    </row>
    <row r="208" spans="3:10" x14ac:dyDescent="0.3">
      <c r="C208" t="s">
        <v>898</v>
      </c>
      <c r="D208" t="s">
        <v>899</v>
      </c>
      <c r="E208" t="s">
        <v>913</v>
      </c>
      <c r="F208" t="s">
        <v>903</v>
      </c>
      <c r="G208" t="s">
        <v>167</v>
      </c>
      <c r="H208">
        <v>18.559999999999999</v>
      </c>
      <c r="I208" t="s">
        <v>902</v>
      </c>
      <c r="J208">
        <v>8</v>
      </c>
    </row>
    <row r="209" spans="3:10" x14ac:dyDescent="0.3">
      <c r="C209" t="s">
        <v>898</v>
      </c>
      <c r="D209" t="s">
        <v>899</v>
      </c>
      <c r="E209" t="s">
        <v>917</v>
      </c>
      <c r="F209" t="s">
        <v>903</v>
      </c>
      <c r="G209" t="s">
        <v>167</v>
      </c>
      <c r="H209">
        <v>18.559999999999999</v>
      </c>
      <c r="I209" t="s">
        <v>902</v>
      </c>
      <c r="J209">
        <v>8</v>
      </c>
    </row>
    <row r="210" spans="3:10" x14ac:dyDescent="0.3">
      <c r="C210" t="s">
        <v>898</v>
      </c>
      <c r="D210" t="s">
        <v>918</v>
      </c>
      <c r="E210" t="s">
        <v>919</v>
      </c>
      <c r="G210" t="s">
        <v>167</v>
      </c>
      <c r="H210" s="1" t="s">
        <v>148</v>
      </c>
      <c r="J210">
        <v>8</v>
      </c>
    </row>
    <row r="211" spans="3:10" x14ac:dyDescent="0.3">
      <c r="C211" t="s">
        <v>898</v>
      </c>
      <c r="D211" t="s">
        <v>918</v>
      </c>
      <c r="E211" t="s">
        <v>931</v>
      </c>
      <c r="G211" t="s">
        <v>167</v>
      </c>
      <c r="H211" s="1" t="s">
        <v>148</v>
      </c>
      <c r="J211">
        <v>8</v>
      </c>
    </row>
    <row r="212" spans="3:10" x14ac:dyDescent="0.3">
      <c r="C212" t="s">
        <v>898</v>
      </c>
      <c r="D212" t="s">
        <v>918</v>
      </c>
      <c r="E212" t="s">
        <v>933</v>
      </c>
      <c r="G212" t="s">
        <v>167</v>
      </c>
      <c r="H212" s="1" t="s">
        <v>148</v>
      </c>
      <c r="J212">
        <v>8</v>
      </c>
    </row>
    <row r="213" spans="3:10" x14ac:dyDescent="0.3">
      <c r="C213" t="s">
        <v>679</v>
      </c>
      <c r="D213" t="s">
        <v>938</v>
      </c>
      <c r="E213" t="s">
        <v>939</v>
      </c>
      <c r="F213" t="s">
        <v>942</v>
      </c>
      <c r="G213" t="s">
        <v>167</v>
      </c>
      <c r="H213">
        <v>13</v>
      </c>
      <c r="J213">
        <v>6</v>
      </c>
    </row>
    <row r="214" spans="3:10" x14ac:dyDescent="0.3">
      <c r="C214" t="s">
        <v>898</v>
      </c>
      <c r="D214" t="s">
        <v>953</v>
      </c>
      <c r="E214" t="s">
        <v>954</v>
      </c>
      <c r="G214" t="s">
        <v>167</v>
      </c>
      <c r="H214">
        <v>8.3000000000000007</v>
      </c>
      <c r="I214" t="s">
        <v>956</v>
      </c>
      <c r="J214">
        <v>7</v>
      </c>
    </row>
    <row r="215" spans="3:10" x14ac:dyDescent="0.3">
      <c r="C215" t="s">
        <v>444</v>
      </c>
      <c r="D215" t="s">
        <v>968</v>
      </c>
      <c r="E215" t="s">
        <v>969</v>
      </c>
      <c r="G215" t="s">
        <v>167</v>
      </c>
      <c r="H215">
        <v>11</v>
      </c>
      <c r="J215">
        <v>5</v>
      </c>
    </row>
    <row r="216" spans="3:10" x14ac:dyDescent="0.3">
      <c r="C216" t="s">
        <v>898</v>
      </c>
      <c r="D216" t="s">
        <v>980</v>
      </c>
      <c r="E216" t="s">
        <v>981</v>
      </c>
      <c r="F216" t="s">
        <v>983</v>
      </c>
      <c r="G216" t="s">
        <v>167</v>
      </c>
      <c r="H216">
        <v>16.46</v>
      </c>
      <c r="J216">
        <v>8</v>
      </c>
    </row>
    <row r="217" spans="3:10" x14ac:dyDescent="0.3">
      <c r="C217" t="s">
        <v>898</v>
      </c>
      <c r="D217" t="s">
        <v>980</v>
      </c>
      <c r="E217" t="s">
        <v>996</v>
      </c>
      <c r="F217" t="s">
        <v>983</v>
      </c>
      <c r="G217" t="s">
        <v>167</v>
      </c>
      <c r="H217">
        <v>16.46</v>
      </c>
      <c r="J217">
        <v>8</v>
      </c>
    </row>
    <row r="218" spans="3:10" x14ac:dyDescent="0.3">
      <c r="C218" t="s">
        <v>898</v>
      </c>
      <c r="D218" t="s">
        <v>980</v>
      </c>
      <c r="E218" t="s">
        <v>998</v>
      </c>
      <c r="F218" t="s">
        <v>983</v>
      </c>
      <c r="G218" t="s">
        <v>167</v>
      </c>
      <c r="H218">
        <v>16.46</v>
      </c>
      <c r="J218">
        <v>8</v>
      </c>
    </row>
    <row r="219" spans="3:10" x14ac:dyDescent="0.3">
      <c r="C219" t="s">
        <v>898</v>
      </c>
      <c r="D219" t="s">
        <v>980</v>
      </c>
      <c r="E219" t="s">
        <v>999</v>
      </c>
      <c r="F219" t="s">
        <v>983</v>
      </c>
      <c r="G219" t="s">
        <v>167</v>
      </c>
      <c r="H219" s="1" t="s">
        <v>148</v>
      </c>
      <c r="J219">
        <v>8</v>
      </c>
    </row>
    <row r="220" spans="3:10" x14ac:dyDescent="0.3">
      <c r="C220" t="s">
        <v>898</v>
      </c>
      <c r="D220" t="s">
        <v>980</v>
      </c>
      <c r="E220" t="s">
        <v>1003</v>
      </c>
      <c r="F220" t="s">
        <v>983</v>
      </c>
      <c r="G220" t="s">
        <v>167</v>
      </c>
      <c r="H220" s="1" t="s">
        <v>148</v>
      </c>
      <c r="J220">
        <v>8</v>
      </c>
    </row>
    <row r="221" spans="3:10" x14ac:dyDescent="0.3">
      <c r="C221" t="s">
        <v>898</v>
      </c>
      <c r="D221" t="s">
        <v>980</v>
      </c>
      <c r="E221" t="s">
        <v>1012</v>
      </c>
      <c r="F221" t="s">
        <v>983</v>
      </c>
      <c r="G221" t="s">
        <v>167</v>
      </c>
      <c r="H221" s="1" t="s">
        <v>148</v>
      </c>
      <c r="J221">
        <v>8</v>
      </c>
    </row>
    <row r="222" spans="3:10" x14ac:dyDescent="0.3">
      <c r="C222" t="s">
        <v>235</v>
      </c>
      <c r="D222" t="s">
        <v>1019</v>
      </c>
      <c r="E222" t="s">
        <v>1020</v>
      </c>
      <c r="F222" t="s">
        <v>242</v>
      </c>
      <c r="H222" s="1" t="s">
        <v>148</v>
      </c>
      <c r="I222" t="s">
        <v>1022</v>
      </c>
      <c r="J222">
        <v>5</v>
      </c>
    </row>
    <row r="223" spans="3:10" x14ac:dyDescent="0.3">
      <c r="C223" t="s">
        <v>235</v>
      </c>
      <c r="D223" t="s">
        <v>1019</v>
      </c>
      <c r="E223" t="s">
        <v>1029</v>
      </c>
      <c r="F223" t="s">
        <v>242</v>
      </c>
      <c r="H223" s="1" t="s">
        <v>148</v>
      </c>
      <c r="I223" t="s">
        <v>1030</v>
      </c>
      <c r="J223">
        <v>5</v>
      </c>
    </row>
    <row r="224" spans="3:10" x14ac:dyDescent="0.3">
      <c r="C224" t="s">
        <v>235</v>
      </c>
      <c r="D224" t="s">
        <v>1019</v>
      </c>
      <c r="E224" t="s">
        <v>274</v>
      </c>
      <c r="F224" t="s">
        <v>242</v>
      </c>
      <c r="H224" s="1" t="s">
        <v>148</v>
      </c>
      <c r="I224" t="s">
        <v>293</v>
      </c>
      <c r="J224">
        <v>5</v>
      </c>
    </row>
    <row r="225" spans="3:10" x14ac:dyDescent="0.3">
      <c r="C225" t="s">
        <v>235</v>
      </c>
      <c r="D225" t="s">
        <v>1019</v>
      </c>
      <c r="E225" t="s">
        <v>1033</v>
      </c>
      <c r="F225" t="s">
        <v>242</v>
      </c>
      <c r="H225" s="1" t="s">
        <v>148</v>
      </c>
      <c r="I225" t="s">
        <v>1034</v>
      </c>
      <c r="J225">
        <v>5</v>
      </c>
    </row>
    <row r="226" spans="3:10" x14ac:dyDescent="0.3">
      <c r="C226" t="s">
        <v>235</v>
      </c>
      <c r="D226" t="s">
        <v>1019</v>
      </c>
      <c r="E226" t="s">
        <v>286</v>
      </c>
      <c r="F226" t="s">
        <v>242</v>
      </c>
      <c r="H226" s="1" t="s">
        <v>148</v>
      </c>
      <c r="I226" t="s">
        <v>1035</v>
      </c>
      <c r="J226">
        <v>5</v>
      </c>
    </row>
    <row r="227" spans="3:10" x14ac:dyDescent="0.3">
      <c r="C227" t="s">
        <v>235</v>
      </c>
      <c r="D227" t="s">
        <v>1019</v>
      </c>
      <c r="E227" t="s">
        <v>1036</v>
      </c>
      <c r="F227" t="s">
        <v>242</v>
      </c>
      <c r="H227" s="1" t="s">
        <v>148</v>
      </c>
      <c r="I227" t="s">
        <v>293</v>
      </c>
      <c r="J227">
        <v>5</v>
      </c>
    </row>
    <row r="228" spans="3:10" x14ac:dyDescent="0.3">
      <c r="C228" t="s">
        <v>235</v>
      </c>
      <c r="D228" t="s">
        <v>1019</v>
      </c>
      <c r="E228" t="s">
        <v>1037</v>
      </c>
      <c r="F228" t="s">
        <v>242</v>
      </c>
      <c r="H228" s="1" t="s">
        <v>148</v>
      </c>
      <c r="I228" t="s">
        <v>1034</v>
      </c>
      <c r="J228">
        <v>5</v>
      </c>
    </row>
    <row r="229" spans="3:10" x14ac:dyDescent="0.3">
      <c r="C229" t="s">
        <v>235</v>
      </c>
      <c r="D229" t="s">
        <v>1019</v>
      </c>
      <c r="E229" t="s">
        <v>1038</v>
      </c>
      <c r="F229" t="s">
        <v>242</v>
      </c>
      <c r="H229" s="1" t="s">
        <v>148</v>
      </c>
      <c r="I229" t="s">
        <v>1035</v>
      </c>
      <c r="J229">
        <v>5</v>
      </c>
    </row>
    <row r="230" spans="3:10" x14ac:dyDescent="0.3">
      <c r="C230" t="s">
        <v>235</v>
      </c>
      <c r="D230" t="s">
        <v>1039</v>
      </c>
      <c r="E230" t="s">
        <v>1020</v>
      </c>
      <c r="H230" s="1" t="s">
        <v>148</v>
      </c>
      <c r="I230" t="s">
        <v>1041</v>
      </c>
      <c r="J230">
        <v>5</v>
      </c>
    </row>
    <row r="231" spans="3:10" x14ac:dyDescent="0.3">
      <c r="C231" t="s">
        <v>235</v>
      </c>
      <c r="D231" t="s">
        <v>1039</v>
      </c>
      <c r="E231" t="s">
        <v>1029</v>
      </c>
      <c r="H231" s="1" t="s">
        <v>148</v>
      </c>
      <c r="I231" t="s">
        <v>1041</v>
      </c>
      <c r="J231">
        <v>5</v>
      </c>
    </row>
    <row r="232" spans="3:10" x14ac:dyDescent="0.3">
      <c r="C232" t="s">
        <v>235</v>
      </c>
      <c r="D232" t="s">
        <v>1039</v>
      </c>
      <c r="E232" t="s">
        <v>274</v>
      </c>
      <c r="H232" s="1" t="s">
        <v>148</v>
      </c>
      <c r="I232" t="s">
        <v>1041</v>
      </c>
      <c r="J232">
        <v>5</v>
      </c>
    </row>
    <row r="233" spans="3:10" x14ac:dyDescent="0.3">
      <c r="C233" t="s">
        <v>235</v>
      </c>
      <c r="D233" t="s">
        <v>1039</v>
      </c>
      <c r="E233" t="s">
        <v>1033</v>
      </c>
      <c r="H233" s="1" t="s">
        <v>148</v>
      </c>
      <c r="I233" t="s">
        <v>1041</v>
      </c>
      <c r="J233">
        <v>5</v>
      </c>
    </row>
    <row r="234" spans="3:10" x14ac:dyDescent="0.3">
      <c r="C234" t="s">
        <v>235</v>
      </c>
      <c r="D234" t="s">
        <v>1039</v>
      </c>
      <c r="E234" t="s">
        <v>286</v>
      </c>
      <c r="H234" s="1" t="s">
        <v>148</v>
      </c>
      <c r="I234" t="s">
        <v>1041</v>
      </c>
      <c r="J234">
        <v>5</v>
      </c>
    </row>
    <row r="235" spans="3:10" x14ac:dyDescent="0.3">
      <c r="C235" t="s">
        <v>235</v>
      </c>
      <c r="D235" t="s">
        <v>1039</v>
      </c>
      <c r="E235" t="s">
        <v>292</v>
      </c>
      <c r="H235" s="1" t="s">
        <v>148</v>
      </c>
      <c r="I235" t="s">
        <v>1041</v>
      </c>
      <c r="J235">
        <v>5</v>
      </c>
    </row>
    <row r="236" spans="3:10" x14ac:dyDescent="0.3">
      <c r="C236" t="s">
        <v>235</v>
      </c>
      <c r="D236" t="s">
        <v>1039</v>
      </c>
      <c r="E236" t="s">
        <v>1047</v>
      </c>
      <c r="H236" s="1" t="s">
        <v>148</v>
      </c>
      <c r="I236" t="s">
        <v>1041</v>
      </c>
      <c r="J236">
        <v>5</v>
      </c>
    </row>
    <row r="237" spans="3:10" x14ac:dyDescent="0.3">
      <c r="C237" t="s">
        <v>235</v>
      </c>
      <c r="D237" t="s">
        <v>1039</v>
      </c>
      <c r="E237" t="s">
        <v>1048</v>
      </c>
      <c r="H237" s="1" t="s">
        <v>148</v>
      </c>
      <c r="I237" t="s">
        <v>1041</v>
      </c>
      <c r="J237">
        <v>5</v>
      </c>
    </row>
    <row r="238" spans="3:10" x14ac:dyDescent="0.3">
      <c r="C238" t="s">
        <v>235</v>
      </c>
      <c r="D238" t="s">
        <v>1039</v>
      </c>
      <c r="E238" t="s">
        <v>1049</v>
      </c>
      <c r="H238" s="1" t="s">
        <v>148</v>
      </c>
      <c r="I238" t="s">
        <v>1041</v>
      </c>
      <c r="J238">
        <v>5</v>
      </c>
    </row>
    <row r="239" spans="3:10" x14ac:dyDescent="0.3">
      <c r="C239" t="s">
        <v>235</v>
      </c>
      <c r="D239" t="s">
        <v>1039</v>
      </c>
      <c r="E239" t="s">
        <v>1050</v>
      </c>
      <c r="H239" s="1" t="s">
        <v>148</v>
      </c>
      <c r="I239" t="s">
        <v>1041</v>
      </c>
      <c r="J239">
        <v>5</v>
      </c>
    </row>
    <row r="240" spans="3:10" x14ac:dyDescent="0.3">
      <c r="C240" t="s">
        <v>235</v>
      </c>
      <c r="D240" t="s">
        <v>1051</v>
      </c>
      <c r="E240" t="s">
        <v>274</v>
      </c>
      <c r="F240" t="s">
        <v>304</v>
      </c>
      <c r="H240" s="1" t="s">
        <v>148</v>
      </c>
      <c r="I240" t="s">
        <v>392</v>
      </c>
      <c r="J240">
        <v>5</v>
      </c>
    </row>
    <row r="241" spans="3:10" x14ac:dyDescent="0.3">
      <c r="C241" t="s">
        <v>235</v>
      </c>
      <c r="D241" t="s">
        <v>1051</v>
      </c>
      <c r="E241" t="s">
        <v>286</v>
      </c>
      <c r="F241" t="s">
        <v>304</v>
      </c>
      <c r="H241">
        <v>22</v>
      </c>
      <c r="I241" t="s">
        <v>392</v>
      </c>
      <c r="J241">
        <v>5</v>
      </c>
    </row>
    <row r="242" spans="3:10" x14ac:dyDescent="0.3">
      <c r="C242" t="s">
        <v>235</v>
      </c>
      <c r="D242" t="s">
        <v>1051</v>
      </c>
      <c r="E242" t="s">
        <v>1052</v>
      </c>
      <c r="F242" t="s">
        <v>304</v>
      </c>
      <c r="H242">
        <v>22</v>
      </c>
      <c r="I242" t="s">
        <v>392</v>
      </c>
      <c r="J242">
        <v>5</v>
      </c>
    </row>
    <row r="243" spans="3:10" x14ac:dyDescent="0.3">
      <c r="C243" t="s">
        <v>235</v>
      </c>
      <c r="D243" t="s">
        <v>1051</v>
      </c>
      <c r="E243" t="s">
        <v>394</v>
      </c>
      <c r="F243" t="s">
        <v>304</v>
      </c>
      <c r="H243">
        <v>22</v>
      </c>
      <c r="I243" t="s">
        <v>392</v>
      </c>
      <c r="J243">
        <v>5</v>
      </c>
    </row>
    <row r="244" spans="3:10" x14ac:dyDescent="0.3">
      <c r="C244" t="s">
        <v>235</v>
      </c>
      <c r="D244" t="s">
        <v>1051</v>
      </c>
      <c r="E244" t="s">
        <v>1053</v>
      </c>
      <c r="F244" t="s">
        <v>304</v>
      </c>
      <c r="H244">
        <v>22</v>
      </c>
      <c r="I244" t="s">
        <v>392</v>
      </c>
      <c r="J244">
        <v>5</v>
      </c>
    </row>
    <row r="245" spans="3:10" x14ac:dyDescent="0.3">
      <c r="C245" t="s">
        <v>235</v>
      </c>
      <c r="D245" t="s">
        <v>1051</v>
      </c>
      <c r="E245" t="s">
        <v>1054</v>
      </c>
      <c r="F245" t="s">
        <v>304</v>
      </c>
      <c r="H245" s="1" t="s">
        <v>148</v>
      </c>
      <c r="I245" t="s">
        <v>392</v>
      </c>
      <c r="J245">
        <v>5</v>
      </c>
    </row>
    <row r="246" spans="3:10" x14ac:dyDescent="0.3">
      <c r="C246" t="s">
        <v>235</v>
      </c>
      <c r="D246" t="s">
        <v>1051</v>
      </c>
      <c r="E246" t="s">
        <v>1056</v>
      </c>
      <c r="F246" t="s">
        <v>304</v>
      </c>
      <c r="H246">
        <v>22</v>
      </c>
      <c r="I246" t="s">
        <v>303</v>
      </c>
      <c r="J246">
        <v>5</v>
      </c>
    </row>
    <row r="247" spans="3:10" x14ac:dyDescent="0.3">
      <c r="C247" t="s">
        <v>235</v>
      </c>
      <c r="D247" t="s">
        <v>1051</v>
      </c>
      <c r="E247" t="s">
        <v>1057</v>
      </c>
      <c r="F247" t="s">
        <v>304</v>
      </c>
      <c r="H247" s="1" t="s">
        <v>148</v>
      </c>
      <c r="I247" t="s">
        <v>303</v>
      </c>
      <c r="J247">
        <v>5</v>
      </c>
    </row>
    <row r="248" spans="3:10" x14ac:dyDescent="0.3">
      <c r="C248" t="s">
        <v>235</v>
      </c>
      <c r="D248" t="s">
        <v>1051</v>
      </c>
      <c r="E248" t="s">
        <v>1058</v>
      </c>
      <c r="F248" t="s">
        <v>304</v>
      </c>
      <c r="H248">
        <v>22</v>
      </c>
      <c r="I248" t="s">
        <v>392</v>
      </c>
      <c r="J248">
        <v>5</v>
      </c>
    </row>
    <row r="249" spans="3:10" x14ac:dyDescent="0.3">
      <c r="C249" t="s">
        <v>235</v>
      </c>
      <c r="D249" t="s">
        <v>1051</v>
      </c>
      <c r="E249" t="s">
        <v>1049</v>
      </c>
      <c r="F249" t="s">
        <v>304</v>
      </c>
      <c r="H249">
        <v>22</v>
      </c>
      <c r="I249" t="s">
        <v>392</v>
      </c>
      <c r="J249">
        <v>5</v>
      </c>
    </row>
    <row r="250" spans="3:10" x14ac:dyDescent="0.3">
      <c r="C250" t="s">
        <v>235</v>
      </c>
      <c r="D250" t="s">
        <v>1051</v>
      </c>
      <c r="E250" t="s">
        <v>1059</v>
      </c>
      <c r="F250" t="s">
        <v>304</v>
      </c>
      <c r="H250">
        <v>22</v>
      </c>
      <c r="I250" t="s">
        <v>303</v>
      </c>
      <c r="J250">
        <v>5</v>
      </c>
    </row>
    <row r="251" spans="3:10" x14ac:dyDescent="0.3">
      <c r="C251" t="s">
        <v>319</v>
      </c>
      <c r="D251" t="s">
        <v>1060</v>
      </c>
      <c r="E251" t="s">
        <v>1061</v>
      </c>
      <c r="H251">
        <v>24</v>
      </c>
      <c r="J251">
        <v>5</v>
      </c>
    </row>
    <row r="252" spans="3:10" x14ac:dyDescent="0.3">
      <c r="C252" t="s">
        <v>319</v>
      </c>
      <c r="D252" t="s">
        <v>1060</v>
      </c>
      <c r="E252" t="s">
        <v>1065</v>
      </c>
      <c r="H252">
        <v>24</v>
      </c>
      <c r="J252">
        <v>5</v>
      </c>
    </row>
    <row r="253" spans="3:10" x14ac:dyDescent="0.3">
      <c r="C253" t="s">
        <v>319</v>
      </c>
      <c r="D253" t="s">
        <v>1060</v>
      </c>
      <c r="E253" t="s">
        <v>1066</v>
      </c>
      <c r="F253" t="s">
        <v>304</v>
      </c>
      <c r="H253">
        <v>19.77</v>
      </c>
      <c r="I253" t="s">
        <v>1068</v>
      </c>
      <c r="J253">
        <v>5</v>
      </c>
    </row>
    <row r="254" spans="3:10" x14ac:dyDescent="0.3">
      <c r="C254" t="s">
        <v>319</v>
      </c>
      <c r="D254" t="s">
        <v>1060</v>
      </c>
      <c r="E254" t="s">
        <v>1070</v>
      </c>
      <c r="F254" t="s">
        <v>304</v>
      </c>
      <c r="H254">
        <v>19.77</v>
      </c>
      <c r="I254" t="s">
        <v>1068</v>
      </c>
      <c r="J254">
        <v>5</v>
      </c>
    </row>
    <row r="255" spans="3:10" x14ac:dyDescent="0.3">
      <c r="C255" t="s">
        <v>319</v>
      </c>
      <c r="D255" t="s">
        <v>1060</v>
      </c>
      <c r="E255" t="s">
        <v>1071</v>
      </c>
      <c r="F255" t="s">
        <v>304</v>
      </c>
      <c r="H255" s="1" t="s">
        <v>148</v>
      </c>
      <c r="I255" t="s">
        <v>363</v>
      </c>
      <c r="J255">
        <v>5</v>
      </c>
    </row>
    <row r="256" spans="3:10" x14ac:dyDescent="0.3">
      <c r="C256" t="s">
        <v>319</v>
      </c>
      <c r="D256" t="s">
        <v>1060</v>
      </c>
      <c r="E256" t="s">
        <v>1074</v>
      </c>
      <c r="F256" t="s">
        <v>304</v>
      </c>
      <c r="H256" s="1" t="s">
        <v>148</v>
      </c>
      <c r="I256" t="s">
        <v>363</v>
      </c>
      <c r="J256">
        <v>5</v>
      </c>
    </row>
    <row r="257" spans="3:10" x14ac:dyDescent="0.3">
      <c r="C257" t="s">
        <v>785</v>
      </c>
      <c r="D257" t="s">
        <v>1075</v>
      </c>
      <c r="E257" t="s">
        <v>1076</v>
      </c>
      <c r="F257" t="s">
        <v>372</v>
      </c>
      <c r="H257">
        <v>18.149999999999999</v>
      </c>
      <c r="J257">
        <v>5</v>
      </c>
    </row>
    <row r="258" spans="3:10" x14ac:dyDescent="0.3">
      <c r="C258" t="s">
        <v>785</v>
      </c>
      <c r="D258" t="s">
        <v>1075</v>
      </c>
      <c r="E258" t="s">
        <v>1085</v>
      </c>
      <c r="F258" t="s">
        <v>372</v>
      </c>
      <c r="H258">
        <v>18.149999999999999</v>
      </c>
      <c r="J258">
        <v>5</v>
      </c>
    </row>
    <row r="259" spans="3:10" x14ac:dyDescent="0.3">
      <c r="C259" t="s">
        <v>785</v>
      </c>
      <c r="D259" t="s">
        <v>1075</v>
      </c>
      <c r="E259" t="s">
        <v>1086</v>
      </c>
      <c r="F259" t="s">
        <v>372</v>
      </c>
      <c r="H259">
        <v>25.32</v>
      </c>
      <c r="J259">
        <v>5</v>
      </c>
    </row>
    <row r="260" spans="3:10" x14ac:dyDescent="0.3">
      <c r="C260" t="s">
        <v>785</v>
      </c>
      <c r="D260" t="s">
        <v>1075</v>
      </c>
      <c r="E260" t="s">
        <v>1089</v>
      </c>
      <c r="F260" t="s">
        <v>372</v>
      </c>
      <c r="H260">
        <v>25.32</v>
      </c>
      <c r="J260">
        <v>5</v>
      </c>
    </row>
    <row r="261" spans="3:10" x14ac:dyDescent="0.3">
      <c r="C261" t="s">
        <v>785</v>
      </c>
      <c r="D261" t="s">
        <v>1075</v>
      </c>
      <c r="E261" t="s">
        <v>1090</v>
      </c>
      <c r="F261" t="s">
        <v>372</v>
      </c>
      <c r="H261">
        <v>25.32</v>
      </c>
      <c r="J261">
        <v>5</v>
      </c>
    </row>
    <row r="262" spans="3:10" x14ac:dyDescent="0.3">
      <c r="C262" t="s">
        <v>785</v>
      </c>
      <c r="D262" t="s">
        <v>1075</v>
      </c>
      <c r="E262" t="s">
        <v>1091</v>
      </c>
      <c r="F262" t="s">
        <v>372</v>
      </c>
      <c r="H262">
        <v>18.149999999999999</v>
      </c>
      <c r="J262">
        <v>5</v>
      </c>
    </row>
    <row r="263" spans="3:10" x14ac:dyDescent="0.3">
      <c r="C263" t="s">
        <v>785</v>
      </c>
      <c r="D263" t="s">
        <v>1075</v>
      </c>
      <c r="E263" t="s">
        <v>1092</v>
      </c>
      <c r="F263" t="s">
        <v>372</v>
      </c>
      <c r="H263">
        <v>18.149999999999999</v>
      </c>
      <c r="J263">
        <v>5</v>
      </c>
    </row>
    <row r="264" spans="3:10" x14ac:dyDescent="0.3">
      <c r="C264" t="s">
        <v>785</v>
      </c>
      <c r="D264" t="s">
        <v>1075</v>
      </c>
      <c r="E264" t="s">
        <v>1093</v>
      </c>
      <c r="F264" t="s">
        <v>372</v>
      </c>
      <c r="H264">
        <v>25.32</v>
      </c>
      <c r="J264">
        <v>5</v>
      </c>
    </row>
    <row r="265" spans="3:10" x14ac:dyDescent="0.3">
      <c r="C265" t="s">
        <v>785</v>
      </c>
      <c r="D265" t="s">
        <v>1075</v>
      </c>
      <c r="E265" t="s">
        <v>1094</v>
      </c>
      <c r="F265" t="s">
        <v>372</v>
      </c>
      <c r="H265">
        <v>18.149999999999999</v>
      </c>
      <c r="J265">
        <v>5</v>
      </c>
    </row>
    <row r="266" spans="3:10" x14ac:dyDescent="0.3">
      <c r="C266" t="s">
        <v>785</v>
      </c>
      <c r="D266" t="s">
        <v>1075</v>
      </c>
      <c r="E266" t="s">
        <v>1095</v>
      </c>
      <c r="F266" t="s">
        <v>372</v>
      </c>
      <c r="H266">
        <v>25.32</v>
      </c>
      <c r="J266">
        <v>5</v>
      </c>
    </row>
    <row r="267" spans="3:10" x14ac:dyDescent="0.3">
      <c r="C267" t="s">
        <v>785</v>
      </c>
      <c r="D267" t="s">
        <v>1075</v>
      </c>
      <c r="E267" t="s">
        <v>1096</v>
      </c>
      <c r="F267" t="s">
        <v>372</v>
      </c>
      <c r="H267">
        <v>18.149999999999999</v>
      </c>
      <c r="J267">
        <v>5</v>
      </c>
    </row>
    <row r="268" spans="3:10" x14ac:dyDescent="0.3">
      <c r="C268" t="s">
        <v>785</v>
      </c>
      <c r="D268" t="s">
        <v>1075</v>
      </c>
      <c r="E268" t="s">
        <v>1097</v>
      </c>
      <c r="F268" t="s">
        <v>372</v>
      </c>
      <c r="H268">
        <v>25.32</v>
      </c>
      <c r="J268">
        <v>5</v>
      </c>
    </row>
    <row r="269" spans="3:10" x14ac:dyDescent="0.3">
      <c r="C269" t="s">
        <v>785</v>
      </c>
      <c r="D269" t="s">
        <v>1075</v>
      </c>
      <c r="E269" t="s">
        <v>1098</v>
      </c>
      <c r="F269" t="s">
        <v>372</v>
      </c>
      <c r="H269">
        <v>18.149999999999999</v>
      </c>
      <c r="J269">
        <v>5</v>
      </c>
    </row>
    <row r="270" spans="3:10" x14ac:dyDescent="0.3">
      <c r="C270" t="s">
        <v>785</v>
      </c>
      <c r="D270" t="s">
        <v>1075</v>
      </c>
      <c r="E270" t="s">
        <v>1099</v>
      </c>
      <c r="F270" t="s">
        <v>372</v>
      </c>
      <c r="H270">
        <v>18.149999999999999</v>
      </c>
      <c r="J270">
        <v>5</v>
      </c>
    </row>
    <row r="271" spans="3:10" x14ac:dyDescent="0.3">
      <c r="C271" t="s">
        <v>785</v>
      </c>
      <c r="D271" t="s">
        <v>1075</v>
      </c>
      <c r="E271" t="s">
        <v>1100</v>
      </c>
      <c r="F271" t="s">
        <v>372</v>
      </c>
      <c r="H271">
        <v>18.149999999999999</v>
      </c>
      <c r="J271">
        <v>5</v>
      </c>
    </row>
    <row r="272" spans="3:10" x14ac:dyDescent="0.3">
      <c r="C272" t="s">
        <v>785</v>
      </c>
      <c r="D272" t="s">
        <v>1075</v>
      </c>
      <c r="E272" t="s">
        <v>1101</v>
      </c>
      <c r="F272" t="s">
        <v>372</v>
      </c>
      <c r="H272">
        <v>25.32</v>
      </c>
      <c r="J272">
        <v>5</v>
      </c>
    </row>
    <row r="273" spans="3:10" x14ac:dyDescent="0.3">
      <c r="C273" t="s">
        <v>785</v>
      </c>
      <c r="D273" t="s">
        <v>1075</v>
      </c>
      <c r="E273" t="s">
        <v>1102</v>
      </c>
      <c r="F273" t="s">
        <v>372</v>
      </c>
      <c r="H273">
        <v>25.32</v>
      </c>
      <c r="J273">
        <v>5</v>
      </c>
    </row>
    <row r="274" spans="3:10" x14ac:dyDescent="0.3">
      <c r="C274" t="s">
        <v>785</v>
      </c>
      <c r="D274" t="s">
        <v>1075</v>
      </c>
      <c r="E274" t="s">
        <v>1103</v>
      </c>
      <c r="F274" t="s">
        <v>372</v>
      </c>
      <c r="H274">
        <v>25.32</v>
      </c>
      <c r="J274">
        <v>5</v>
      </c>
    </row>
    <row r="275" spans="3:10" x14ac:dyDescent="0.3">
      <c r="C275" t="s">
        <v>785</v>
      </c>
      <c r="D275" t="s">
        <v>1075</v>
      </c>
      <c r="E275" t="s">
        <v>1104</v>
      </c>
      <c r="F275" t="s">
        <v>372</v>
      </c>
      <c r="H275">
        <v>25.32</v>
      </c>
      <c r="J275">
        <v>5</v>
      </c>
    </row>
    <row r="276" spans="3:10" x14ac:dyDescent="0.3">
      <c r="C276" t="s">
        <v>785</v>
      </c>
      <c r="D276" t="s">
        <v>1075</v>
      </c>
      <c r="E276" t="s">
        <v>1105</v>
      </c>
      <c r="F276" t="s">
        <v>372</v>
      </c>
      <c r="H276">
        <v>25.32</v>
      </c>
      <c r="J276">
        <v>5</v>
      </c>
    </row>
    <row r="277" spans="3:10" x14ac:dyDescent="0.3">
      <c r="C277" t="s">
        <v>785</v>
      </c>
      <c r="D277" t="s">
        <v>1075</v>
      </c>
      <c r="E277" t="s">
        <v>1106</v>
      </c>
      <c r="F277" t="s">
        <v>372</v>
      </c>
      <c r="H277">
        <v>18.149999999999999</v>
      </c>
      <c r="J277">
        <v>5</v>
      </c>
    </row>
    <row r="278" spans="3:10" x14ac:dyDescent="0.3">
      <c r="C278" t="s">
        <v>785</v>
      </c>
      <c r="D278" t="s">
        <v>1075</v>
      </c>
      <c r="E278" t="s">
        <v>1107</v>
      </c>
      <c r="F278" t="s">
        <v>372</v>
      </c>
      <c r="H278">
        <v>18.149999999999999</v>
      </c>
      <c r="J278">
        <v>5</v>
      </c>
    </row>
    <row r="279" spans="3:10" x14ac:dyDescent="0.3">
      <c r="C279" t="s">
        <v>235</v>
      </c>
      <c r="D279" t="s">
        <v>1108</v>
      </c>
      <c r="E279" t="s">
        <v>274</v>
      </c>
      <c r="F279" t="s">
        <v>659</v>
      </c>
      <c r="H279">
        <v>17</v>
      </c>
      <c r="I279" t="s">
        <v>1109</v>
      </c>
      <c r="J279">
        <v>5</v>
      </c>
    </row>
    <row r="280" spans="3:10" x14ac:dyDescent="0.3">
      <c r="C280" t="s">
        <v>235</v>
      </c>
      <c r="D280" t="s">
        <v>1108</v>
      </c>
      <c r="E280" t="s">
        <v>286</v>
      </c>
      <c r="F280" t="s">
        <v>659</v>
      </c>
      <c r="H280" s="1" t="s">
        <v>148</v>
      </c>
      <c r="I280" t="s">
        <v>1112</v>
      </c>
      <c r="J280">
        <v>5</v>
      </c>
    </row>
    <row r="281" spans="3:10" x14ac:dyDescent="0.3">
      <c r="C281" t="s">
        <v>235</v>
      </c>
      <c r="D281" t="s">
        <v>1108</v>
      </c>
      <c r="E281" t="s">
        <v>393</v>
      </c>
      <c r="F281" t="s">
        <v>659</v>
      </c>
      <c r="H281" s="1" t="s">
        <v>148</v>
      </c>
      <c r="I281" t="s">
        <v>1112</v>
      </c>
      <c r="J281">
        <v>5</v>
      </c>
    </row>
    <row r="282" spans="3:10" x14ac:dyDescent="0.3">
      <c r="C282" t="s">
        <v>235</v>
      </c>
      <c r="D282" t="s">
        <v>1108</v>
      </c>
      <c r="E282" t="s">
        <v>394</v>
      </c>
      <c r="F282" t="s">
        <v>659</v>
      </c>
      <c r="H282" s="1" t="s">
        <v>148</v>
      </c>
      <c r="I282" t="s">
        <v>1113</v>
      </c>
      <c r="J282">
        <v>5</v>
      </c>
    </row>
    <row r="283" spans="3:10" x14ac:dyDescent="0.3">
      <c r="C283" t="s">
        <v>235</v>
      </c>
      <c r="D283" t="s">
        <v>1108</v>
      </c>
      <c r="E283" t="s">
        <v>396</v>
      </c>
      <c r="F283" t="s">
        <v>659</v>
      </c>
      <c r="H283" s="1" t="s">
        <v>148</v>
      </c>
      <c r="I283" t="s">
        <v>1113</v>
      </c>
      <c r="J283">
        <v>5</v>
      </c>
    </row>
    <row r="284" spans="3:10" x14ac:dyDescent="0.3">
      <c r="C284" t="s">
        <v>235</v>
      </c>
      <c r="D284" t="s">
        <v>1108</v>
      </c>
      <c r="E284" t="s">
        <v>672</v>
      </c>
      <c r="F284" t="s">
        <v>659</v>
      </c>
      <c r="H284" s="1" t="s">
        <v>148</v>
      </c>
      <c r="I284" t="s">
        <v>1115</v>
      </c>
      <c r="J284">
        <v>5</v>
      </c>
    </row>
    <row r="285" spans="3:10" x14ac:dyDescent="0.3">
      <c r="C285" t="s">
        <v>235</v>
      </c>
      <c r="D285" t="s">
        <v>1108</v>
      </c>
      <c r="E285" t="s">
        <v>531</v>
      </c>
      <c r="F285" t="s">
        <v>659</v>
      </c>
      <c r="H285" s="1" t="s">
        <v>148</v>
      </c>
      <c r="I285" t="s">
        <v>663</v>
      </c>
      <c r="J285">
        <v>5</v>
      </c>
    </row>
    <row r="286" spans="3:10" x14ac:dyDescent="0.3">
      <c r="C286" t="s">
        <v>235</v>
      </c>
      <c r="D286" t="s">
        <v>1108</v>
      </c>
      <c r="E286" t="s">
        <v>667</v>
      </c>
      <c r="F286" t="s">
        <v>304</v>
      </c>
      <c r="H286" s="1" t="s">
        <v>148</v>
      </c>
      <c r="I286" t="s">
        <v>1118</v>
      </c>
      <c r="J286">
        <v>5</v>
      </c>
    </row>
    <row r="287" spans="3:10" x14ac:dyDescent="0.3">
      <c r="C287" t="s">
        <v>235</v>
      </c>
      <c r="D287" t="s">
        <v>1108</v>
      </c>
      <c r="E287" t="s">
        <v>677</v>
      </c>
      <c r="F287" t="s">
        <v>304</v>
      </c>
      <c r="H287" s="1" t="s">
        <v>148</v>
      </c>
      <c r="I287" t="s">
        <v>1118</v>
      </c>
      <c r="J287">
        <v>5</v>
      </c>
    </row>
    <row r="288" spans="3:10" x14ac:dyDescent="0.3">
      <c r="C288" t="s">
        <v>235</v>
      </c>
      <c r="D288" t="s">
        <v>1108</v>
      </c>
      <c r="E288" t="s">
        <v>671</v>
      </c>
      <c r="F288" t="s">
        <v>659</v>
      </c>
      <c r="H288" s="1" t="s">
        <v>148</v>
      </c>
      <c r="I288" t="s">
        <v>1119</v>
      </c>
      <c r="J288">
        <v>5</v>
      </c>
    </row>
    <row r="289" spans="3:10" x14ac:dyDescent="0.3">
      <c r="C289" t="s">
        <v>235</v>
      </c>
      <c r="D289" t="s">
        <v>1108</v>
      </c>
      <c r="E289" t="s">
        <v>669</v>
      </c>
      <c r="F289" t="s">
        <v>659</v>
      </c>
      <c r="H289" s="1" t="s">
        <v>148</v>
      </c>
      <c r="I289" t="s">
        <v>1119</v>
      </c>
      <c r="J289">
        <v>5</v>
      </c>
    </row>
    <row r="290" spans="3:10" x14ac:dyDescent="0.3">
      <c r="C290" t="s">
        <v>235</v>
      </c>
      <c r="D290" t="s">
        <v>1108</v>
      </c>
      <c r="E290" t="s">
        <v>676</v>
      </c>
      <c r="F290" t="s">
        <v>659</v>
      </c>
      <c r="H290" s="1" t="s">
        <v>148</v>
      </c>
      <c r="I290" t="s">
        <v>1120</v>
      </c>
      <c r="J290">
        <v>5</v>
      </c>
    </row>
    <row r="291" spans="3:10" x14ac:dyDescent="0.3">
      <c r="C291" t="s">
        <v>235</v>
      </c>
      <c r="D291" t="s">
        <v>1108</v>
      </c>
      <c r="E291" t="s">
        <v>674</v>
      </c>
      <c r="F291" t="s">
        <v>659</v>
      </c>
      <c r="H291" s="1" t="s">
        <v>148</v>
      </c>
      <c r="I291" t="s">
        <v>1115</v>
      </c>
      <c r="J291">
        <v>5</v>
      </c>
    </row>
    <row r="292" spans="3:10" x14ac:dyDescent="0.3">
      <c r="C292" t="s">
        <v>235</v>
      </c>
      <c r="D292" t="s">
        <v>1108</v>
      </c>
      <c r="E292" t="s">
        <v>678</v>
      </c>
      <c r="F292" t="s">
        <v>659</v>
      </c>
      <c r="H292" s="1" t="s">
        <v>148</v>
      </c>
      <c r="I292" t="s">
        <v>1120</v>
      </c>
      <c r="J292">
        <v>5</v>
      </c>
    </row>
    <row r="293" spans="3:10" x14ac:dyDescent="0.3">
      <c r="C293" t="s">
        <v>139</v>
      </c>
      <c r="D293" t="s">
        <v>1121</v>
      </c>
      <c r="E293" t="s">
        <v>502</v>
      </c>
      <c r="F293" t="s">
        <v>304</v>
      </c>
      <c r="H293" s="1" t="s">
        <v>148</v>
      </c>
      <c r="J293">
        <v>5</v>
      </c>
    </row>
    <row r="294" spans="3:10" x14ac:dyDescent="0.3">
      <c r="C294" t="s">
        <v>139</v>
      </c>
      <c r="D294" t="s">
        <v>1121</v>
      </c>
      <c r="E294" t="s">
        <v>503</v>
      </c>
      <c r="F294" t="s">
        <v>304</v>
      </c>
      <c r="H294">
        <v>18</v>
      </c>
      <c r="J294">
        <v>5</v>
      </c>
    </row>
    <row r="295" spans="3:10" x14ac:dyDescent="0.3">
      <c r="C295" t="s">
        <v>139</v>
      </c>
      <c r="D295" t="s">
        <v>1121</v>
      </c>
      <c r="E295" t="s">
        <v>495</v>
      </c>
      <c r="F295" t="s">
        <v>304</v>
      </c>
      <c r="H295">
        <v>18</v>
      </c>
      <c r="J295">
        <v>5</v>
      </c>
    </row>
    <row r="296" spans="3:10" x14ac:dyDescent="0.3">
      <c r="C296" t="s">
        <v>139</v>
      </c>
      <c r="D296" t="s">
        <v>1121</v>
      </c>
      <c r="E296" t="s">
        <v>1127</v>
      </c>
      <c r="F296" t="s">
        <v>304</v>
      </c>
      <c r="H296">
        <v>18</v>
      </c>
      <c r="J296">
        <v>5</v>
      </c>
    </row>
    <row r="297" spans="3:10" x14ac:dyDescent="0.3">
      <c r="C297" t="s">
        <v>139</v>
      </c>
      <c r="D297" t="s">
        <v>1121</v>
      </c>
      <c r="E297" t="s">
        <v>1128</v>
      </c>
      <c r="F297" t="s">
        <v>304</v>
      </c>
      <c r="H297">
        <v>18</v>
      </c>
      <c r="J297">
        <v>5</v>
      </c>
    </row>
    <row r="298" spans="3:10" x14ac:dyDescent="0.3">
      <c r="C298" t="s">
        <v>139</v>
      </c>
      <c r="D298" t="s">
        <v>1121</v>
      </c>
      <c r="E298" t="s">
        <v>490</v>
      </c>
      <c r="F298" t="s">
        <v>304</v>
      </c>
      <c r="H298" s="1" t="s">
        <v>148</v>
      </c>
      <c r="J298">
        <v>5</v>
      </c>
    </row>
    <row r="299" spans="3:10" x14ac:dyDescent="0.3">
      <c r="C299" t="s">
        <v>139</v>
      </c>
      <c r="D299" t="s">
        <v>1121</v>
      </c>
      <c r="E299" t="s">
        <v>492</v>
      </c>
      <c r="F299" t="s">
        <v>304</v>
      </c>
      <c r="H299">
        <v>25</v>
      </c>
      <c r="J299">
        <v>5</v>
      </c>
    </row>
    <row r="300" spans="3:10" x14ac:dyDescent="0.3">
      <c r="C300" t="s">
        <v>139</v>
      </c>
      <c r="D300" t="s">
        <v>1121</v>
      </c>
      <c r="E300" t="s">
        <v>478</v>
      </c>
      <c r="F300" t="s">
        <v>304</v>
      </c>
      <c r="H300">
        <v>25</v>
      </c>
      <c r="J300">
        <v>5</v>
      </c>
    </row>
    <row r="301" spans="3:10" x14ac:dyDescent="0.3">
      <c r="C301" t="s">
        <v>139</v>
      </c>
      <c r="D301" t="s">
        <v>1121</v>
      </c>
      <c r="E301" t="s">
        <v>1132</v>
      </c>
      <c r="F301" t="s">
        <v>304</v>
      </c>
      <c r="H301">
        <v>25</v>
      </c>
      <c r="J301">
        <v>5</v>
      </c>
    </row>
    <row r="302" spans="3:10" x14ac:dyDescent="0.3">
      <c r="C302" t="s">
        <v>139</v>
      </c>
      <c r="D302" t="s">
        <v>1121</v>
      </c>
      <c r="E302" t="s">
        <v>1133</v>
      </c>
      <c r="F302" t="s">
        <v>304</v>
      </c>
      <c r="H302">
        <v>25</v>
      </c>
      <c r="J302">
        <v>5</v>
      </c>
    </row>
    <row r="303" spans="3:10" x14ac:dyDescent="0.3">
      <c r="C303" t="s">
        <v>139</v>
      </c>
      <c r="D303" t="s">
        <v>1134</v>
      </c>
      <c r="E303" t="s">
        <v>361</v>
      </c>
      <c r="F303" t="s">
        <v>304</v>
      </c>
      <c r="H303">
        <v>23</v>
      </c>
      <c r="I303" t="s">
        <v>1135</v>
      </c>
      <c r="J303">
        <v>5</v>
      </c>
    </row>
    <row r="304" spans="3:10" x14ac:dyDescent="0.3">
      <c r="C304" t="s">
        <v>139</v>
      </c>
      <c r="D304" t="s">
        <v>1134</v>
      </c>
      <c r="E304" t="s">
        <v>1140</v>
      </c>
      <c r="F304" t="s">
        <v>304</v>
      </c>
      <c r="H304">
        <v>23</v>
      </c>
      <c r="I304" t="s">
        <v>1135</v>
      </c>
      <c r="J304">
        <v>5</v>
      </c>
    </row>
    <row r="305" spans="3:10" x14ac:dyDescent="0.3">
      <c r="C305" t="s">
        <v>139</v>
      </c>
      <c r="D305" t="s">
        <v>1134</v>
      </c>
      <c r="E305" t="s">
        <v>376</v>
      </c>
      <c r="F305" t="s">
        <v>372</v>
      </c>
      <c r="H305">
        <v>23</v>
      </c>
      <c r="I305" t="s">
        <v>1135</v>
      </c>
      <c r="J305">
        <v>5</v>
      </c>
    </row>
    <row r="306" spans="3:10" x14ac:dyDescent="0.3">
      <c r="C306" t="s">
        <v>139</v>
      </c>
      <c r="D306" t="s">
        <v>1134</v>
      </c>
      <c r="E306" t="s">
        <v>377</v>
      </c>
      <c r="F306" t="s">
        <v>372</v>
      </c>
      <c r="H306">
        <v>23</v>
      </c>
      <c r="I306" t="s">
        <v>1135</v>
      </c>
      <c r="J306">
        <v>5</v>
      </c>
    </row>
    <row r="307" spans="3:10" x14ac:dyDescent="0.3">
      <c r="C307" t="s">
        <v>139</v>
      </c>
      <c r="D307" t="s">
        <v>1134</v>
      </c>
      <c r="E307" t="s">
        <v>1142</v>
      </c>
      <c r="F307" t="s">
        <v>304</v>
      </c>
      <c r="H307">
        <v>23</v>
      </c>
      <c r="I307" t="s">
        <v>1135</v>
      </c>
      <c r="J307">
        <v>5</v>
      </c>
    </row>
    <row r="308" spans="3:10" x14ac:dyDescent="0.3">
      <c r="C308" t="s">
        <v>139</v>
      </c>
      <c r="D308" t="s">
        <v>1134</v>
      </c>
      <c r="E308" t="s">
        <v>386</v>
      </c>
      <c r="F308" t="s">
        <v>372</v>
      </c>
      <c r="H308">
        <v>23</v>
      </c>
      <c r="I308" t="s">
        <v>1135</v>
      </c>
      <c r="J308">
        <v>5</v>
      </c>
    </row>
    <row r="309" spans="3:10" x14ac:dyDescent="0.3">
      <c r="C309" t="s">
        <v>139</v>
      </c>
      <c r="D309" t="s">
        <v>1143</v>
      </c>
      <c r="E309" t="s">
        <v>502</v>
      </c>
      <c r="F309" t="s">
        <v>1146</v>
      </c>
      <c r="H309">
        <v>17.600000000000001</v>
      </c>
      <c r="I309" t="s">
        <v>1145</v>
      </c>
      <c r="J309">
        <v>5</v>
      </c>
    </row>
    <row r="310" spans="3:10" x14ac:dyDescent="0.3">
      <c r="C310" t="s">
        <v>139</v>
      </c>
      <c r="D310" t="s">
        <v>1143</v>
      </c>
      <c r="E310" t="s">
        <v>490</v>
      </c>
      <c r="F310" t="s">
        <v>304</v>
      </c>
      <c r="H310">
        <v>23</v>
      </c>
      <c r="I310" t="s">
        <v>1151</v>
      </c>
      <c r="J310">
        <v>5</v>
      </c>
    </row>
    <row r="311" spans="3:10" x14ac:dyDescent="0.3">
      <c r="C311" t="s">
        <v>139</v>
      </c>
      <c r="D311" t="s">
        <v>1143</v>
      </c>
      <c r="E311" t="s">
        <v>503</v>
      </c>
      <c r="F311" t="s">
        <v>1146</v>
      </c>
      <c r="H311">
        <v>17.600000000000001</v>
      </c>
      <c r="I311" t="s">
        <v>1145</v>
      </c>
      <c r="J311">
        <v>5</v>
      </c>
    </row>
    <row r="312" spans="3:10" x14ac:dyDescent="0.3">
      <c r="C312" t="s">
        <v>139</v>
      </c>
      <c r="D312" t="s">
        <v>1143</v>
      </c>
      <c r="E312" t="s">
        <v>505</v>
      </c>
      <c r="F312" t="s">
        <v>1146</v>
      </c>
      <c r="H312">
        <v>17.600000000000001</v>
      </c>
      <c r="I312" t="s">
        <v>1153</v>
      </c>
      <c r="J312">
        <v>5</v>
      </c>
    </row>
    <row r="313" spans="3:10" x14ac:dyDescent="0.3">
      <c r="C313" t="s">
        <v>139</v>
      </c>
      <c r="D313" t="s">
        <v>1143</v>
      </c>
      <c r="E313" t="s">
        <v>495</v>
      </c>
      <c r="F313" t="s">
        <v>1146</v>
      </c>
      <c r="H313">
        <v>17.600000000000001</v>
      </c>
      <c r="I313" t="s">
        <v>1145</v>
      </c>
      <c r="J313">
        <v>5</v>
      </c>
    </row>
    <row r="314" spans="3:10" x14ac:dyDescent="0.3">
      <c r="C314" t="s">
        <v>139</v>
      </c>
      <c r="D314" t="s">
        <v>1143</v>
      </c>
      <c r="E314" t="s">
        <v>492</v>
      </c>
      <c r="F314" t="s">
        <v>304</v>
      </c>
      <c r="H314">
        <v>23</v>
      </c>
      <c r="I314" t="s">
        <v>1156</v>
      </c>
      <c r="J314">
        <v>5</v>
      </c>
    </row>
    <row r="315" spans="3:10" x14ac:dyDescent="0.3">
      <c r="C315" t="s">
        <v>139</v>
      </c>
      <c r="D315" t="s">
        <v>1143</v>
      </c>
      <c r="E315" t="s">
        <v>494</v>
      </c>
      <c r="F315" t="s">
        <v>304</v>
      </c>
      <c r="H315">
        <v>20</v>
      </c>
      <c r="I315" t="s">
        <v>789</v>
      </c>
      <c r="J315">
        <v>5</v>
      </c>
    </row>
    <row r="316" spans="3:10" x14ac:dyDescent="0.3">
      <c r="C316" t="s">
        <v>139</v>
      </c>
      <c r="D316" t="s">
        <v>1143</v>
      </c>
      <c r="E316" t="s">
        <v>478</v>
      </c>
      <c r="F316" t="s">
        <v>304</v>
      </c>
      <c r="H316">
        <v>23</v>
      </c>
      <c r="I316" t="s">
        <v>559</v>
      </c>
      <c r="J316">
        <v>5</v>
      </c>
    </row>
    <row r="317" spans="3:10" x14ac:dyDescent="0.3">
      <c r="C317" t="s">
        <v>139</v>
      </c>
      <c r="D317" t="s">
        <v>1143</v>
      </c>
      <c r="E317" t="s">
        <v>1160</v>
      </c>
      <c r="F317" t="s">
        <v>304</v>
      </c>
      <c r="H317" s="1" t="s">
        <v>148</v>
      </c>
      <c r="I317" t="s">
        <v>559</v>
      </c>
      <c r="J317">
        <v>5</v>
      </c>
    </row>
    <row r="318" spans="3:10" x14ac:dyDescent="0.3">
      <c r="C318" t="s">
        <v>139</v>
      </c>
      <c r="D318" t="s">
        <v>1143</v>
      </c>
      <c r="E318" t="s">
        <v>1161</v>
      </c>
      <c r="F318" t="s">
        <v>304</v>
      </c>
      <c r="H318">
        <v>23</v>
      </c>
      <c r="I318" t="s">
        <v>1028</v>
      </c>
      <c r="J318">
        <v>5</v>
      </c>
    </row>
    <row r="319" spans="3:10" x14ac:dyDescent="0.3">
      <c r="C319" t="s">
        <v>139</v>
      </c>
      <c r="D319" t="s">
        <v>1143</v>
      </c>
      <c r="E319" t="s">
        <v>1162</v>
      </c>
      <c r="F319" t="s">
        <v>304</v>
      </c>
      <c r="H319">
        <v>20</v>
      </c>
      <c r="I319" t="s">
        <v>789</v>
      </c>
      <c r="J319">
        <v>5</v>
      </c>
    </row>
    <row r="320" spans="3:10" x14ac:dyDescent="0.3">
      <c r="C320" t="s">
        <v>235</v>
      </c>
      <c r="D320" t="s">
        <v>1163</v>
      </c>
      <c r="E320" t="s">
        <v>1164</v>
      </c>
      <c r="F320" t="s">
        <v>1166</v>
      </c>
      <c r="H320">
        <v>14.8</v>
      </c>
      <c r="I320" t="s">
        <v>1120</v>
      </c>
      <c r="J320">
        <v>5</v>
      </c>
    </row>
    <row r="321" spans="3:10" x14ac:dyDescent="0.3">
      <c r="C321" t="s">
        <v>235</v>
      </c>
      <c r="D321" t="s">
        <v>1163</v>
      </c>
      <c r="E321" t="s">
        <v>1176</v>
      </c>
      <c r="F321" t="s">
        <v>1166</v>
      </c>
      <c r="H321">
        <v>14.8</v>
      </c>
      <c r="I321" t="s">
        <v>1120</v>
      </c>
      <c r="J321">
        <v>5</v>
      </c>
    </row>
    <row r="322" spans="3:10" x14ac:dyDescent="0.3">
      <c r="C322" t="s">
        <v>319</v>
      </c>
      <c r="D322" t="s">
        <v>1178</v>
      </c>
      <c r="E322" t="s">
        <v>1179</v>
      </c>
      <c r="F322" t="s">
        <v>1181</v>
      </c>
      <c r="H322" s="1" t="s">
        <v>148</v>
      </c>
      <c r="J322">
        <v>5</v>
      </c>
    </row>
    <row r="323" spans="3:10" x14ac:dyDescent="0.3">
      <c r="C323" t="s">
        <v>319</v>
      </c>
      <c r="D323" t="s">
        <v>1178</v>
      </c>
      <c r="E323" t="s">
        <v>1187</v>
      </c>
      <c r="F323" t="s">
        <v>1181</v>
      </c>
      <c r="H323" s="1" t="s">
        <v>148</v>
      </c>
      <c r="J323">
        <v>7</v>
      </c>
    </row>
    <row r="324" spans="3:10" x14ac:dyDescent="0.3">
      <c r="C324" t="s">
        <v>319</v>
      </c>
      <c r="D324" t="s">
        <v>1178</v>
      </c>
      <c r="E324" t="s">
        <v>1192</v>
      </c>
      <c r="F324" t="s">
        <v>1181</v>
      </c>
      <c r="H324" s="1" t="s">
        <v>148</v>
      </c>
      <c r="J324">
        <v>6</v>
      </c>
    </row>
    <row r="325" spans="3:10" x14ac:dyDescent="0.3">
      <c r="C325" t="s">
        <v>319</v>
      </c>
      <c r="D325" t="s">
        <v>1178</v>
      </c>
      <c r="E325" t="s">
        <v>1196</v>
      </c>
      <c r="F325" t="s">
        <v>1181</v>
      </c>
      <c r="H325" s="1" t="s">
        <v>148</v>
      </c>
      <c r="J325">
        <v>6</v>
      </c>
    </row>
    <row r="326" spans="3:10" x14ac:dyDescent="0.3">
      <c r="C326" t="s">
        <v>319</v>
      </c>
      <c r="D326" t="s">
        <v>1178</v>
      </c>
      <c r="E326" t="s">
        <v>1198</v>
      </c>
      <c r="F326" t="s">
        <v>1181</v>
      </c>
      <c r="H326" s="1" t="s">
        <v>148</v>
      </c>
      <c r="J326">
        <v>6</v>
      </c>
    </row>
    <row r="327" spans="3:10" x14ac:dyDescent="0.3">
      <c r="C327" t="s">
        <v>319</v>
      </c>
      <c r="D327" t="s">
        <v>1178</v>
      </c>
      <c r="E327" t="s">
        <v>1200</v>
      </c>
      <c r="F327" t="s">
        <v>1181</v>
      </c>
      <c r="H327" s="1" t="s">
        <v>148</v>
      </c>
      <c r="J327">
        <v>6</v>
      </c>
    </row>
    <row r="328" spans="3:10" x14ac:dyDescent="0.3">
      <c r="C328" t="s">
        <v>319</v>
      </c>
      <c r="D328" t="s">
        <v>1178</v>
      </c>
      <c r="E328" t="s">
        <v>1203</v>
      </c>
      <c r="F328" t="s">
        <v>1181</v>
      </c>
      <c r="H328" s="1" t="s">
        <v>148</v>
      </c>
      <c r="J328">
        <v>7</v>
      </c>
    </row>
    <row r="329" spans="3:10" x14ac:dyDescent="0.3">
      <c r="C329" t="s">
        <v>319</v>
      </c>
      <c r="D329" t="s">
        <v>1178</v>
      </c>
      <c r="E329" t="s">
        <v>1207</v>
      </c>
      <c r="F329" t="s">
        <v>1181</v>
      </c>
      <c r="H329" s="1" t="s">
        <v>148</v>
      </c>
      <c r="J329">
        <v>7</v>
      </c>
    </row>
    <row r="330" spans="3:10" x14ac:dyDescent="0.3">
      <c r="C330" t="s">
        <v>319</v>
      </c>
      <c r="D330" t="s">
        <v>1178</v>
      </c>
      <c r="E330" t="s">
        <v>1209</v>
      </c>
      <c r="F330" t="s">
        <v>1181</v>
      </c>
      <c r="H330" s="1" t="s">
        <v>148</v>
      </c>
      <c r="J330">
        <v>5</v>
      </c>
    </row>
    <row r="331" spans="3:10" x14ac:dyDescent="0.3">
      <c r="C331" t="s">
        <v>319</v>
      </c>
      <c r="D331" t="s">
        <v>1178</v>
      </c>
      <c r="E331" t="s">
        <v>1210</v>
      </c>
      <c r="F331" t="s">
        <v>1181</v>
      </c>
      <c r="H331" s="1" t="s">
        <v>148</v>
      </c>
      <c r="J331">
        <v>6</v>
      </c>
    </row>
    <row r="332" spans="3:10" x14ac:dyDescent="0.3">
      <c r="C332" t="s">
        <v>319</v>
      </c>
      <c r="D332" t="s">
        <v>1178</v>
      </c>
      <c r="E332" t="s">
        <v>1211</v>
      </c>
      <c r="F332" t="s">
        <v>1181</v>
      </c>
      <c r="H332" s="1" t="s">
        <v>148</v>
      </c>
      <c r="J332">
        <v>6</v>
      </c>
    </row>
    <row r="333" spans="3:10" x14ac:dyDescent="0.3">
      <c r="C333" t="s">
        <v>319</v>
      </c>
      <c r="D333" t="s">
        <v>1178</v>
      </c>
      <c r="E333" t="s">
        <v>1212</v>
      </c>
      <c r="F333" t="s">
        <v>1181</v>
      </c>
      <c r="H333" s="1" t="s">
        <v>148</v>
      </c>
      <c r="J333">
        <v>6</v>
      </c>
    </row>
    <row r="334" spans="3:10" x14ac:dyDescent="0.3">
      <c r="C334" t="s">
        <v>319</v>
      </c>
      <c r="D334" t="s">
        <v>1178</v>
      </c>
      <c r="E334" t="s">
        <v>1213</v>
      </c>
      <c r="F334" t="s">
        <v>1181</v>
      </c>
      <c r="H334" s="1" t="s">
        <v>148</v>
      </c>
      <c r="J334">
        <v>6</v>
      </c>
    </row>
    <row r="335" spans="3:10" x14ac:dyDescent="0.3">
      <c r="C335" t="s">
        <v>139</v>
      </c>
      <c r="D335" t="s">
        <v>1217</v>
      </c>
      <c r="E335" t="s">
        <v>181</v>
      </c>
      <c r="F335" t="s">
        <v>1218</v>
      </c>
      <c r="H335" s="1" t="s">
        <v>148</v>
      </c>
    </row>
    <row r="336" spans="3:10" x14ac:dyDescent="0.3">
      <c r="C336" t="s">
        <v>139</v>
      </c>
      <c r="D336" t="s">
        <v>1217</v>
      </c>
      <c r="E336" t="s">
        <v>191</v>
      </c>
      <c r="F336" t="s">
        <v>1218</v>
      </c>
      <c r="H336" s="1" t="s">
        <v>148</v>
      </c>
    </row>
    <row r="337" spans="3:8" x14ac:dyDescent="0.3">
      <c r="C337" t="s">
        <v>139</v>
      </c>
      <c r="D337" t="s">
        <v>1217</v>
      </c>
      <c r="E337" t="s">
        <v>1223</v>
      </c>
      <c r="F337" t="s">
        <v>1218</v>
      </c>
      <c r="H337" s="1" t="s">
        <v>148</v>
      </c>
    </row>
    <row r="338" spans="3:8" x14ac:dyDescent="0.3">
      <c r="C338" t="s">
        <v>139</v>
      </c>
      <c r="D338" t="s">
        <v>1217</v>
      </c>
      <c r="E338" t="s">
        <v>1224</v>
      </c>
      <c r="F338" t="s">
        <v>1218</v>
      </c>
      <c r="H338" s="1" t="s">
        <v>148</v>
      </c>
    </row>
    <row r="339" spans="3:8" x14ac:dyDescent="0.3">
      <c r="C339" t="s">
        <v>139</v>
      </c>
      <c r="D339" t="s">
        <v>1217</v>
      </c>
      <c r="E339" t="s">
        <v>1225</v>
      </c>
      <c r="F339" t="s">
        <v>1218</v>
      </c>
      <c r="H339" s="1" t="s">
        <v>148</v>
      </c>
    </row>
    <row r="340" spans="3:8" x14ac:dyDescent="0.3">
      <c r="C340" t="s">
        <v>139</v>
      </c>
      <c r="D340" t="s">
        <v>1217</v>
      </c>
      <c r="E340" t="s">
        <v>1226</v>
      </c>
      <c r="F340" t="s">
        <v>1218</v>
      </c>
      <c r="H340" s="1" t="s">
        <v>148</v>
      </c>
    </row>
    <row r="341" spans="3:8" x14ac:dyDescent="0.3">
      <c r="C341" t="s">
        <v>139</v>
      </c>
      <c r="D341" t="s">
        <v>1217</v>
      </c>
      <c r="E341" t="s">
        <v>1227</v>
      </c>
      <c r="F341" t="s">
        <v>1218</v>
      </c>
      <c r="G341" t="s">
        <v>167</v>
      </c>
      <c r="H341" s="1" t="s">
        <v>148</v>
      </c>
    </row>
    <row r="342" spans="3:8" x14ac:dyDescent="0.3">
      <c r="C342" t="s">
        <v>139</v>
      </c>
      <c r="D342" t="s">
        <v>1217</v>
      </c>
      <c r="E342" t="s">
        <v>192</v>
      </c>
      <c r="F342" t="s">
        <v>1218</v>
      </c>
      <c r="H342" s="1" t="s">
        <v>148</v>
      </c>
    </row>
    <row r="343" spans="3:8" x14ac:dyDescent="0.3">
      <c r="C343" t="s">
        <v>139</v>
      </c>
      <c r="D343" t="s">
        <v>1217</v>
      </c>
      <c r="E343" t="s">
        <v>1228</v>
      </c>
      <c r="F343" t="s">
        <v>1218</v>
      </c>
      <c r="G343" t="s">
        <v>167</v>
      </c>
      <c r="H343" s="1" t="s">
        <v>148</v>
      </c>
    </row>
    <row r="344" spans="3:8" x14ac:dyDescent="0.3">
      <c r="C344" t="s">
        <v>139</v>
      </c>
      <c r="D344" t="s">
        <v>1217</v>
      </c>
      <c r="E344" t="s">
        <v>1229</v>
      </c>
      <c r="F344" t="s">
        <v>1218</v>
      </c>
      <c r="G344" t="s">
        <v>167</v>
      </c>
      <c r="H344" s="1" t="s">
        <v>148</v>
      </c>
    </row>
    <row r="345" spans="3:8" x14ac:dyDescent="0.3">
      <c r="C345" t="s">
        <v>139</v>
      </c>
      <c r="D345" t="s">
        <v>1217</v>
      </c>
      <c r="E345" t="s">
        <v>1230</v>
      </c>
      <c r="F345" t="s">
        <v>1218</v>
      </c>
      <c r="G345" t="s">
        <v>167</v>
      </c>
      <c r="H345" s="1" t="s">
        <v>148</v>
      </c>
    </row>
    <row r="346" spans="3:8" x14ac:dyDescent="0.3">
      <c r="C346" t="s">
        <v>139</v>
      </c>
      <c r="D346" t="s">
        <v>1217</v>
      </c>
      <c r="E346" t="s">
        <v>1231</v>
      </c>
      <c r="F346" t="s">
        <v>1218</v>
      </c>
      <c r="G346" t="s">
        <v>167</v>
      </c>
      <c r="H346" s="1" t="s">
        <v>148</v>
      </c>
    </row>
    <row r="347" spans="3:8" x14ac:dyDescent="0.3">
      <c r="C347" t="s">
        <v>139</v>
      </c>
      <c r="D347" t="s">
        <v>1217</v>
      </c>
      <c r="E347" t="s">
        <v>490</v>
      </c>
      <c r="F347" t="s">
        <v>1218</v>
      </c>
      <c r="H347" s="1" t="s">
        <v>148</v>
      </c>
    </row>
    <row r="348" spans="3:8" x14ac:dyDescent="0.3">
      <c r="C348" t="s">
        <v>139</v>
      </c>
      <c r="D348" t="s">
        <v>1217</v>
      </c>
      <c r="E348" t="s">
        <v>492</v>
      </c>
      <c r="F348" t="s">
        <v>1218</v>
      </c>
      <c r="H348" s="1" t="s">
        <v>148</v>
      </c>
    </row>
    <row r="349" spans="3:8" x14ac:dyDescent="0.3">
      <c r="C349" t="s">
        <v>139</v>
      </c>
      <c r="D349" t="s">
        <v>1217</v>
      </c>
      <c r="E349" t="s">
        <v>1132</v>
      </c>
      <c r="F349" t="s">
        <v>1218</v>
      </c>
      <c r="H349" s="1" t="s">
        <v>148</v>
      </c>
    </row>
    <row r="350" spans="3:8" x14ac:dyDescent="0.3">
      <c r="C350" t="s">
        <v>139</v>
      </c>
      <c r="D350" t="s">
        <v>1217</v>
      </c>
      <c r="E350" t="s">
        <v>1235</v>
      </c>
      <c r="F350" t="s">
        <v>1218</v>
      </c>
      <c r="G350" t="s">
        <v>167</v>
      </c>
      <c r="H350" s="1" t="s">
        <v>148</v>
      </c>
    </row>
    <row r="351" spans="3:8" x14ac:dyDescent="0.3">
      <c r="C351" t="s">
        <v>139</v>
      </c>
      <c r="D351" t="s">
        <v>1217</v>
      </c>
      <c r="E351" t="s">
        <v>1236</v>
      </c>
      <c r="F351" t="s">
        <v>1218</v>
      </c>
      <c r="H351" s="1" t="s">
        <v>148</v>
      </c>
    </row>
    <row r="352" spans="3:8" x14ac:dyDescent="0.3">
      <c r="C352" t="s">
        <v>139</v>
      </c>
      <c r="D352" t="s">
        <v>1217</v>
      </c>
      <c r="E352" t="s">
        <v>1237</v>
      </c>
      <c r="F352" t="s">
        <v>1218</v>
      </c>
      <c r="H352" s="1" t="s">
        <v>148</v>
      </c>
    </row>
    <row r="353" spans="3:10" x14ac:dyDescent="0.3">
      <c r="C353" t="s">
        <v>139</v>
      </c>
      <c r="D353" t="s">
        <v>1217</v>
      </c>
      <c r="E353" t="s">
        <v>1238</v>
      </c>
      <c r="F353" t="s">
        <v>1218</v>
      </c>
      <c r="H353" s="1" t="s">
        <v>148</v>
      </c>
    </row>
    <row r="354" spans="3:10" x14ac:dyDescent="0.3">
      <c r="C354" t="s">
        <v>139</v>
      </c>
      <c r="D354" t="s">
        <v>1217</v>
      </c>
      <c r="E354" t="s">
        <v>1160</v>
      </c>
      <c r="F354" t="s">
        <v>1218</v>
      </c>
      <c r="H354" s="1" t="s">
        <v>148</v>
      </c>
    </row>
    <row r="355" spans="3:10" x14ac:dyDescent="0.3">
      <c r="C355" t="s">
        <v>139</v>
      </c>
      <c r="D355" t="s">
        <v>1217</v>
      </c>
      <c r="E355" t="s">
        <v>1239</v>
      </c>
      <c r="F355" t="s">
        <v>1218</v>
      </c>
      <c r="H355" s="1" t="s">
        <v>148</v>
      </c>
    </row>
    <row r="356" spans="3:10" x14ac:dyDescent="0.3">
      <c r="C356" t="s">
        <v>139</v>
      </c>
      <c r="D356" t="s">
        <v>1217</v>
      </c>
      <c r="E356" t="s">
        <v>1240</v>
      </c>
      <c r="F356" t="s">
        <v>1218</v>
      </c>
      <c r="H356" s="1" t="s">
        <v>148</v>
      </c>
    </row>
    <row r="357" spans="3:10" x14ac:dyDescent="0.3">
      <c r="C357" t="s">
        <v>139</v>
      </c>
      <c r="D357" t="s">
        <v>1217</v>
      </c>
      <c r="E357" t="s">
        <v>1241</v>
      </c>
      <c r="F357" t="s">
        <v>1218</v>
      </c>
      <c r="H357" s="1" t="s">
        <v>148</v>
      </c>
    </row>
    <row r="358" spans="3:10" x14ac:dyDescent="0.3">
      <c r="C358" t="s">
        <v>139</v>
      </c>
      <c r="D358" t="s">
        <v>1217</v>
      </c>
      <c r="E358" t="s">
        <v>1242</v>
      </c>
      <c r="F358" t="s">
        <v>1218</v>
      </c>
      <c r="H358" s="1" t="s">
        <v>148</v>
      </c>
    </row>
    <row r="359" spans="3:10" x14ac:dyDescent="0.3">
      <c r="C359" t="s">
        <v>785</v>
      </c>
      <c r="D359" t="s">
        <v>1243</v>
      </c>
      <c r="E359" t="s">
        <v>1244</v>
      </c>
      <c r="F359" t="s">
        <v>151</v>
      </c>
      <c r="H359" s="1" t="s">
        <v>148</v>
      </c>
      <c r="I359" t="s">
        <v>1246</v>
      </c>
      <c r="J359">
        <v>5</v>
      </c>
    </row>
    <row r="360" spans="3:10" x14ac:dyDescent="0.3">
      <c r="C360" t="s">
        <v>785</v>
      </c>
      <c r="D360" t="s">
        <v>1243</v>
      </c>
      <c r="E360" t="s">
        <v>1254</v>
      </c>
      <c r="F360" t="s">
        <v>151</v>
      </c>
      <c r="H360" s="1" t="s">
        <v>148</v>
      </c>
      <c r="I360" t="s">
        <v>1246</v>
      </c>
      <c r="J360">
        <v>5</v>
      </c>
    </row>
    <row r="361" spans="3:10" x14ac:dyDescent="0.3">
      <c r="C361" t="s">
        <v>785</v>
      </c>
      <c r="D361" t="s">
        <v>1243</v>
      </c>
      <c r="E361" t="s">
        <v>1256</v>
      </c>
      <c r="F361" t="s">
        <v>151</v>
      </c>
      <c r="H361" s="1" t="s">
        <v>148</v>
      </c>
      <c r="I361" t="s">
        <v>1246</v>
      </c>
      <c r="J361">
        <v>5</v>
      </c>
    </row>
    <row r="362" spans="3:10" x14ac:dyDescent="0.3">
      <c r="C362" t="s">
        <v>785</v>
      </c>
      <c r="D362" t="s">
        <v>1243</v>
      </c>
      <c r="E362" t="s">
        <v>290</v>
      </c>
      <c r="F362" t="s">
        <v>151</v>
      </c>
      <c r="H362" s="1" t="s">
        <v>148</v>
      </c>
      <c r="I362" t="s">
        <v>1246</v>
      </c>
      <c r="J362">
        <v>5</v>
      </c>
    </row>
    <row r="363" spans="3:10" x14ac:dyDescent="0.3">
      <c r="C363" t="s">
        <v>785</v>
      </c>
      <c r="D363" t="s">
        <v>1243</v>
      </c>
      <c r="E363" t="s">
        <v>1259</v>
      </c>
      <c r="F363" t="s">
        <v>1261</v>
      </c>
      <c r="H363">
        <v>13.6</v>
      </c>
      <c r="I363" t="s">
        <v>1246</v>
      </c>
      <c r="J363">
        <v>5</v>
      </c>
    </row>
    <row r="364" spans="3:10" x14ac:dyDescent="0.3">
      <c r="C364" t="s">
        <v>785</v>
      </c>
      <c r="D364" t="s">
        <v>1243</v>
      </c>
      <c r="E364" t="s">
        <v>1267</v>
      </c>
      <c r="F364" t="s">
        <v>1261</v>
      </c>
      <c r="H364">
        <v>15.96</v>
      </c>
      <c r="I364" t="s">
        <v>1246</v>
      </c>
      <c r="J364">
        <v>5</v>
      </c>
    </row>
    <row r="365" spans="3:10" x14ac:dyDescent="0.3">
      <c r="C365" t="s">
        <v>235</v>
      </c>
      <c r="D365" t="s">
        <v>1272</v>
      </c>
      <c r="E365" t="s">
        <v>531</v>
      </c>
      <c r="F365" t="s">
        <v>1274</v>
      </c>
      <c r="H365">
        <v>24.3</v>
      </c>
      <c r="I365" t="s">
        <v>559</v>
      </c>
      <c r="J365">
        <v>5</v>
      </c>
    </row>
    <row r="366" spans="3:10" x14ac:dyDescent="0.3">
      <c r="C366" t="s">
        <v>235</v>
      </c>
      <c r="D366" t="s">
        <v>1272</v>
      </c>
      <c r="E366" t="s">
        <v>667</v>
      </c>
      <c r="F366" t="s">
        <v>1274</v>
      </c>
      <c r="H366">
        <v>24.3</v>
      </c>
      <c r="I366" t="s">
        <v>559</v>
      </c>
      <c r="J366">
        <v>5</v>
      </c>
    </row>
    <row r="367" spans="3:10" x14ac:dyDescent="0.3">
      <c r="C367" t="s">
        <v>235</v>
      </c>
      <c r="D367" t="s">
        <v>1272</v>
      </c>
      <c r="E367" t="s">
        <v>671</v>
      </c>
      <c r="F367" t="s">
        <v>1274</v>
      </c>
      <c r="H367">
        <v>24.3</v>
      </c>
      <c r="I367" t="s">
        <v>559</v>
      </c>
      <c r="J367">
        <v>5</v>
      </c>
    </row>
    <row r="368" spans="3:10" x14ac:dyDescent="0.3">
      <c r="C368" t="s">
        <v>235</v>
      </c>
      <c r="D368" t="s">
        <v>1272</v>
      </c>
      <c r="E368" t="s">
        <v>1279</v>
      </c>
      <c r="F368" t="s">
        <v>1274</v>
      </c>
      <c r="H368">
        <v>24.3</v>
      </c>
      <c r="I368" t="s">
        <v>559</v>
      </c>
      <c r="J368">
        <v>5</v>
      </c>
    </row>
    <row r="369" spans="3:10" x14ac:dyDescent="0.3">
      <c r="C369" t="s">
        <v>235</v>
      </c>
      <c r="D369" t="s">
        <v>1272</v>
      </c>
      <c r="E369" t="s">
        <v>1280</v>
      </c>
      <c r="F369" t="s">
        <v>1274</v>
      </c>
      <c r="H369">
        <v>24.3</v>
      </c>
      <c r="I369" t="s">
        <v>559</v>
      </c>
      <c r="J369">
        <v>5</v>
      </c>
    </row>
    <row r="370" spans="3:10" x14ac:dyDescent="0.3">
      <c r="C370" t="s">
        <v>235</v>
      </c>
      <c r="D370" t="s">
        <v>1272</v>
      </c>
      <c r="E370" t="s">
        <v>1281</v>
      </c>
      <c r="F370" t="s">
        <v>1274</v>
      </c>
      <c r="H370">
        <v>24.3</v>
      </c>
      <c r="I370" t="s">
        <v>559</v>
      </c>
      <c r="J370">
        <v>5</v>
      </c>
    </row>
    <row r="371" spans="3:10" x14ac:dyDescent="0.3">
      <c r="C371" t="s">
        <v>235</v>
      </c>
      <c r="D371" t="s">
        <v>1272</v>
      </c>
      <c r="E371" t="s">
        <v>1282</v>
      </c>
      <c r="F371" t="s">
        <v>1274</v>
      </c>
      <c r="H371">
        <v>24.3</v>
      </c>
      <c r="I371" t="s">
        <v>559</v>
      </c>
      <c r="J371">
        <v>5</v>
      </c>
    </row>
    <row r="372" spans="3:10" x14ac:dyDescent="0.3">
      <c r="C372" t="s">
        <v>235</v>
      </c>
      <c r="D372" t="s">
        <v>1272</v>
      </c>
      <c r="E372" t="s">
        <v>1283</v>
      </c>
      <c r="F372" t="s">
        <v>1274</v>
      </c>
      <c r="H372">
        <v>24.3</v>
      </c>
      <c r="I372" t="s">
        <v>559</v>
      </c>
      <c r="J372">
        <v>5</v>
      </c>
    </row>
    <row r="373" spans="3:10" x14ac:dyDescent="0.3">
      <c r="C373" t="s">
        <v>235</v>
      </c>
      <c r="D373" t="s">
        <v>1272</v>
      </c>
      <c r="E373" t="s">
        <v>1284</v>
      </c>
      <c r="F373" t="s">
        <v>1274</v>
      </c>
      <c r="H373">
        <v>24.3</v>
      </c>
      <c r="I373" t="s">
        <v>559</v>
      </c>
      <c r="J373">
        <v>5</v>
      </c>
    </row>
    <row r="374" spans="3:10" x14ac:dyDescent="0.3">
      <c r="C374" t="s">
        <v>319</v>
      </c>
      <c r="D374" t="s">
        <v>1285</v>
      </c>
      <c r="E374" t="s">
        <v>1286</v>
      </c>
      <c r="F374" t="s">
        <v>685</v>
      </c>
      <c r="H374" s="1" t="s">
        <v>148</v>
      </c>
      <c r="J374">
        <v>5</v>
      </c>
    </row>
    <row r="375" spans="3:10" x14ac:dyDescent="0.3">
      <c r="C375" t="s">
        <v>319</v>
      </c>
      <c r="D375" t="s">
        <v>1285</v>
      </c>
      <c r="E375" t="s">
        <v>1289</v>
      </c>
      <c r="F375" t="s">
        <v>685</v>
      </c>
      <c r="H375">
        <v>17.190000000000001</v>
      </c>
      <c r="J375">
        <v>6</v>
      </c>
    </row>
    <row r="376" spans="3:10" x14ac:dyDescent="0.3">
      <c r="C376" t="s">
        <v>319</v>
      </c>
      <c r="D376" t="s">
        <v>1285</v>
      </c>
      <c r="E376" t="s">
        <v>1291</v>
      </c>
      <c r="F376" t="s">
        <v>685</v>
      </c>
      <c r="H376">
        <v>17.190000000000001</v>
      </c>
      <c r="J376">
        <v>6</v>
      </c>
    </row>
    <row r="377" spans="3:10" x14ac:dyDescent="0.3">
      <c r="C377" t="s">
        <v>319</v>
      </c>
      <c r="D377" t="s">
        <v>1285</v>
      </c>
      <c r="E377" t="s">
        <v>1292</v>
      </c>
      <c r="F377" t="s">
        <v>685</v>
      </c>
      <c r="H377" s="1" t="s">
        <v>148</v>
      </c>
      <c r="J377">
        <v>6</v>
      </c>
    </row>
    <row r="378" spans="3:10" x14ac:dyDescent="0.3">
      <c r="C378" t="s">
        <v>679</v>
      </c>
      <c r="D378" t="s">
        <v>1295</v>
      </c>
      <c r="E378" t="s">
        <v>1296</v>
      </c>
      <c r="F378" t="s">
        <v>1181</v>
      </c>
      <c r="H378" s="1" t="s">
        <v>148</v>
      </c>
      <c r="I378" t="s">
        <v>1298</v>
      </c>
      <c r="J378">
        <v>5</v>
      </c>
    </row>
    <row r="379" spans="3:10" x14ac:dyDescent="0.3">
      <c r="C379" t="s">
        <v>679</v>
      </c>
      <c r="D379" t="s">
        <v>1295</v>
      </c>
      <c r="E379" t="s">
        <v>1304</v>
      </c>
      <c r="F379" t="s">
        <v>1181</v>
      </c>
      <c r="H379" s="1" t="s">
        <v>148</v>
      </c>
      <c r="I379" t="s">
        <v>1305</v>
      </c>
      <c r="J379">
        <v>5</v>
      </c>
    </row>
    <row r="380" spans="3:10" x14ac:dyDescent="0.3">
      <c r="C380" t="s">
        <v>679</v>
      </c>
      <c r="D380" t="s">
        <v>1295</v>
      </c>
      <c r="E380" t="s">
        <v>1306</v>
      </c>
      <c r="F380" t="s">
        <v>1181</v>
      </c>
      <c r="H380" s="1" t="s">
        <v>148</v>
      </c>
      <c r="I380" t="s">
        <v>1307</v>
      </c>
      <c r="J380">
        <v>5</v>
      </c>
    </row>
    <row r="381" spans="3:10" x14ac:dyDescent="0.3">
      <c r="C381" t="s">
        <v>679</v>
      </c>
      <c r="D381" t="s">
        <v>1295</v>
      </c>
      <c r="E381" t="s">
        <v>1308</v>
      </c>
      <c r="F381" t="s">
        <v>1181</v>
      </c>
      <c r="G381" t="s">
        <v>167</v>
      </c>
      <c r="H381" s="1" t="s">
        <v>148</v>
      </c>
      <c r="I381" t="s">
        <v>1310</v>
      </c>
      <c r="J381">
        <v>6</v>
      </c>
    </row>
    <row r="382" spans="3:10" x14ac:dyDescent="0.3">
      <c r="C382" t="s">
        <v>679</v>
      </c>
      <c r="D382" t="s">
        <v>1295</v>
      </c>
      <c r="E382" t="s">
        <v>681</v>
      </c>
      <c r="F382" t="s">
        <v>1181</v>
      </c>
      <c r="H382" s="1" t="s">
        <v>148</v>
      </c>
      <c r="I382" t="s">
        <v>1313</v>
      </c>
      <c r="J382">
        <v>5</v>
      </c>
    </row>
    <row r="383" spans="3:10" x14ac:dyDescent="0.3">
      <c r="C383" t="s">
        <v>679</v>
      </c>
      <c r="D383" t="s">
        <v>1295</v>
      </c>
      <c r="E383" t="s">
        <v>1316</v>
      </c>
      <c r="F383" t="s">
        <v>1181</v>
      </c>
      <c r="H383" s="1" t="s">
        <v>148</v>
      </c>
      <c r="I383" t="s">
        <v>1317</v>
      </c>
      <c r="J383">
        <v>5</v>
      </c>
    </row>
    <row r="384" spans="3:10" x14ac:dyDescent="0.3">
      <c r="C384" t="s">
        <v>679</v>
      </c>
      <c r="D384" t="s">
        <v>1295</v>
      </c>
      <c r="E384" t="s">
        <v>691</v>
      </c>
      <c r="F384" t="s">
        <v>1181</v>
      </c>
      <c r="H384" s="1" t="s">
        <v>148</v>
      </c>
      <c r="I384" t="s">
        <v>1318</v>
      </c>
      <c r="J384">
        <v>5</v>
      </c>
    </row>
    <row r="385" spans="3:10" x14ac:dyDescent="0.3">
      <c r="C385" t="s">
        <v>679</v>
      </c>
      <c r="D385" t="s">
        <v>1295</v>
      </c>
      <c r="E385" t="s">
        <v>695</v>
      </c>
      <c r="F385" t="s">
        <v>1181</v>
      </c>
      <c r="G385" t="s">
        <v>167</v>
      </c>
      <c r="H385" s="1" t="s">
        <v>148</v>
      </c>
      <c r="I385" t="s">
        <v>1320</v>
      </c>
      <c r="J385">
        <v>5</v>
      </c>
    </row>
    <row r="386" spans="3:10" x14ac:dyDescent="0.3">
      <c r="C386" t="s">
        <v>679</v>
      </c>
      <c r="D386" t="s">
        <v>1295</v>
      </c>
      <c r="E386" t="s">
        <v>1321</v>
      </c>
      <c r="F386" t="s">
        <v>1181</v>
      </c>
      <c r="G386" t="s">
        <v>167</v>
      </c>
      <c r="H386" s="1" t="s">
        <v>148</v>
      </c>
      <c r="I386" t="s">
        <v>1320</v>
      </c>
      <c r="J386">
        <v>5</v>
      </c>
    </row>
    <row r="387" spans="3:10" x14ac:dyDescent="0.3">
      <c r="C387" t="s">
        <v>679</v>
      </c>
      <c r="D387" t="s">
        <v>1295</v>
      </c>
      <c r="E387" t="s">
        <v>1322</v>
      </c>
      <c r="F387" t="s">
        <v>1181</v>
      </c>
      <c r="H387" s="1" t="s">
        <v>148</v>
      </c>
      <c r="I387" t="s">
        <v>1307</v>
      </c>
      <c r="J387">
        <v>5</v>
      </c>
    </row>
    <row r="388" spans="3:10" x14ac:dyDescent="0.3">
      <c r="C388" t="s">
        <v>679</v>
      </c>
      <c r="D388" t="s">
        <v>1295</v>
      </c>
      <c r="E388" t="s">
        <v>1323</v>
      </c>
      <c r="F388" t="s">
        <v>1181</v>
      </c>
      <c r="G388" t="s">
        <v>167</v>
      </c>
      <c r="H388" s="1" t="s">
        <v>148</v>
      </c>
      <c r="I388" t="s">
        <v>1320</v>
      </c>
      <c r="J388">
        <v>5</v>
      </c>
    </row>
    <row r="389" spans="3:10" x14ac:dyDescent="0.3">
      <c r="C389" t="s">
        <v>679</v>
      </c>
      <c r="D389" t="s">
        <v>1295</v>
      </c>
      <c r="E389" t="s">
        <v>1324</v>
      </c>
      <c r="F389" t="s">
        <v>1181</v>
      </c>
      <c r="G389" t="s">
        <v>167</v>
      </c>
      <c r="H389" s="1" t="s">
        <v>148</v>
      </c>
      <c r="I389" t="s">
        <v>1320</v>
      </c>
      <c r="J389">
        <v>5</v>
      </c>
    </row>
    <row r="390" spans="3:10" x14ac:dyDescent="0.3">
      <c r="C390" t="s">
        <v>193</v>
      </c>
      <c r="D390" t="s">
        <v>1325</v>
      </c>
      <c r="E390" t="s">
        <v>1326</v>
      </c>
      <c r="F390" t="s">
        <v>1329</v>
      </c>
      <c r="H390">
        <v>13.87</v>
      </c>
      <c r="I390" t="s">
        <v>1328</v>
      </c>
      <c r="J390">
        <v>5</v>
      </c>
    </row>
    <row r="391" spans="3:10" x14ac:dyDescent="0.3">
      <c r="C391" t="s">
        <v>193</v>
      </c>
      <c r="D391" t="s">
        <v>1325</v>
      </c>
      <c r="E391" t="s">
        <v>1342</v>
      </c>
      <c r="F391" t="s">
        <v>1329</v>
      </c>
      <c r="H391">
        <v>13.87</v>
      </c>
      <c r="I391" t="s">
        <v>1328</v>
      </c>
      <c r="J391">
        <v>5</v>
      </c>
    </row>
    <row r="392" spans="3:10" x14ac:dyDescent="0.3">
      <c r="C392" t="s">
        <v>193</v>
      </c>
      <c r="D392" t="s">
        <v>1325</v>
      </c>
      <c r="E392" t="s">
        <v>1345</v>
      </c>
      <c r="F392" t="s">
        <v>1329</v>
      </c>
      <c r="H392">
        <v>13.87</v>
      </c>
      <c r="I392" t="s">
        <v>1328</v>
      </c>
      <c r="J392">
        <v>6</v>
      </c>
    </row>
    <row r="393" spans="3:10" x14ac:dyDescent="0.3">
      <c r="C393" t="s">
        <v>193</v>
      </c>
      <c r="D393" t="s">
        <v>1325</v>
      </c>
      <c r="E393" t="s">
        <v>1346</v>
      </c>
      <c r="F393" t="s">
        <v>1329</v>
      </c>
      <c r="H393">
        <v>19.600000000000001</v>
      </c>
      <c r="I393" t="s">
        <v>1328</v>
      </c>
      <c r="J393">
        <v>5</v>
      </c>
    </row>
    <row r="394" spans="3:10" x14ac:dyDescent="0.3">
      <c r="C394" t="s">
        <v>193</v>
      </c>
      <c r="D394" t="s">
        <v>1325</v>
      </c>
      <c r="E394" t="s">
        <v>1349</v>
      </c>
      <c r="F394" t="s">
        <v>1329</v>
      </c>
      <c r="H394">
        <v>19.600000000000001</v>
      </c>
      <c r="I394" t="s">
        <v>1328</v>
      </c>
      <c r="J394">
        <v>5</v>
      </c>
    </row>
    <row r="395" spans="3:10" x14ac:dyDescent="0.3">
      <c r="C395" t="s">
        <v>193</v>
      </c>
      <c r="D395" t="s">
        <v>1325</v>
      </c>
      <c r="E395" t="s">
        <v>1350</v>
      </c>
      <c r="F395" t="s">
        <v>1329</v>
      </c>
      <c r="H395">
        <v>19.600000000000001</v>
      </c>
      <c r="I395" t="s">
        <v>1328</v>
      </c>
      <c r="J395">
        <v>6</v>
      </c>
    </row>
    <row r="396" spans="3:10" x14ac:dyDescent="0.3">
      <c r="C396" t="s">
        <v>193</v>
      </c>
      <c r="D396" t="s">
        <v>1325</v>
      </c>
      <c r="E396" t="s">
        <v>1353</v>
      </c>
      <c r="F396" t="s">
        <v>1329</v>
      </c>
      <c r="H396">
        <v>19.600000000000001</v>
      </c>
      <c r="I396" t="s">
        <v>1328</v>
      </c>
      <c r="J396">
        <v>6</v>
      </c>
    </row>
    <row r="397" spans="3:10" x14ac:dyDescent="0.3">
      <c r="C397" t="s">
        <v>193</v>
      </c>
      <c r="D397" t="s">
        <v>1325</v>
      </c>
      <c r="E397" t="s">
        <v>1354</v>
      </c>
      <c r="F397" t="s">
        <v>1329</v>
      </c>
      <c r="H397">
        <v>19.600000000000001</v>
      </c>
      <c r="I397" t="s">
        <v>1328</v>
      </c>
      <c r="J397">
        <v>6</v>
      </c>
    </row>
    <row r="398" spans="3:10" x14ac:dyDescent="0.3">
      <c r="C398" t="s">
        <v>193</v>
      </c>
      <c r="D398" t="s">
        <v>1325</v>
      </c>
      <c r="E398" t="s">
        <v>1355</v>
      </c>
      <c r="F398" t="s">
        <v>1329</v>
      </c>
      <c r="H398">
        <v>19.600000000000001</v>
      </c>
      <c r="I398" t="s">
        <v>1328</v>
      </c>
      <c r="J398">
        <v>6</v>
      </c>
    </row>
    <row r="399" spans="3:10" x14ac:dyDescent="0.3">
      <c r="C399" t="s">
        <v>319</v>
      </c>
      <c r="D399" t="s">
        <v>1356</v>
      </c>
      <c r="E399" t="s">
        <v>1357</v>
      </c>
      <c r="F399" t="s">
        <v>304</v>
      </c>
      <c r="H399" s="1" t="s">
        <v>148</v>
      </c>
      <c r="J399">
        <v>5</v>
      </c>
    </row>
    <row r="400" spans="3:10" x14ac:dyDescent="0.3">
      <c r="C400" t="s">
        <v>319</v>
      </c>
      <c r="D400" t="s">
        <v>1356</v>
      </c>
      <c r="E400" t="s">
        <v>1364</v>
      </c>
      <c r="F400" t="s">
        <v>304</v>
      </c>
      <c r="H400">
        <v>22.32</v>
      </c>
      <c r="J400">
        <v>6</v>
      </c>
    </row>
    <row r="401" spans="3:10" x14ac:dyDescent="0.3">
      <c r="C401" t="s">
        <v>319</v>
      </c>
      <c r="D401" t="s">
        <v>1356</v>
      </c>
      <c r="E401" t="s">
        <v>1369</v>
      </c>
      <c r="F401" t="s">
        <v>304</v>
      </c>
      <c r="H401">
        <v>22</v>
      </c>
      <c r="J401">
        <v>4</v>
      </c>
    </row>
    <row r="402" spans="3:10" x14ac:dyDescent="0.3">
      <c r="C402" t="s">
        <v>319</v>
      </c>
      <c r="D402" t="s">
        <v>1356</v>
      </c>
      <c r="E402" t="s">
        <v>1371</v>
      </c>
      <c r="F402" t="s">
        <v>304</v>
      </c>
      <c r="H402" s="1" t="s">
        <v>148</v>
      </c>
      <c r="J402">
        <v>5</v>
      </c>
    </row>
    <row r="403" spans="3:10" x14ac:dyDescent="0.3">
      <c r="C403" t="s">
        <v>319</v>
      </c>
      <c r="D403" t="s">
        <v>1356</v>
      </c>
      <c r="E403" t="s">
        <v>1373</v>
      </c>
      <c r="F403" t="s">
        <v>304</v>
      </c>
      <c r="H403">
        <v>17</v>
      </c>
      <c r="J403">
        <v>4</v>
      </c>
    </row>
    <row r="404" spans="3:10" x14ac:dyDescent="0.3">
      <c r="C404" t="s">
        <v>319</v>
      </c>
      <c r="D404" t="s">
        <v>1356</v>
      </c>
      <c r="E404" t="s">
        <v>1376</v>
      </c>
      <c r="F404" t="s">
        <v>304</v>
      </c>
      <c r="H404" s="1" t="s">
        <v>148</v>
      </c>
      <c r="J404">
        <v>4</v>
      </c>
    </row>
    <row r="405" spans="3:10" x14ac:dyDescent="0.3">
      <c r="C405" t="s">
        <v>319</v>
      </c>
      <c r="D405" t="s">
        <v>1356</v>
      </c>
      <c r="E405" t="s">
        <v>1379</v>
      </c>
      <c r="F405" t="s">
        <v>304</v>
      </c>
      <c r="H405" s="1" t="s">
        <v>148</v>
      </c>
      <c r="J405">
        <v>5</v>
      </c>
    </row>
    <row r="406" spans="3:10" x14ac:dyDescent="0.3">
      <c r="C406" t="s">
        <v>319</v>
      </c>
      <c r="D406" t="s">
        <v>1356</v>
      </c>
      <c r="E406" t="s">
        <v>1382</v>
      </c>
      <c r="F406" t="s">
        <v>304</v>
      </c>
      <c r="H406" s="1" t="s">
        <v>148</v>
      </c>
      <c r="J406">
        <v>5</v>
      </c>
    </row>
    <row r="407" spans="3:10" x14ac:dyDescent="0.3">
      <c r="C407" t="s">
        <v>319</v>
      </c>
      <c r="D407" t="s">
        <v>1356</v>
      </c>
      <c r="E407" t="s">
        <v>1383</v>
      </c>
      <c r="F407" t="s">
        <v>304</v>
      </c>
      <c r="H407" s="1" t="s">
        <v>148</v>
      </c>
      <c r="J407">
        <v>5</v>
      </c>
    </row>
    <row r="408" spans="3:10" x14ac:dyDescent="0.3">
      <c r="C408" t="s">
        <v>319</v>
      </c>
      <c r="D408" t="s">
        <v>1356</v>
      </c>
      <c r="E408" t="s">
        <v>1384</v>
      </c>
      <c r="F408" t="s">
        <v>304</v>
      </c>
      <c r="H408" s="1" t="s">
        <v>148</v>
      </c>
      <c r="J408">
        <v>6</v>
      </c>
    </row>
    <row r="409" spans="3:10" x14ac:dyDescent="0.3">
      <c r="C409" t="s">
        <v>319</v>
      </c>
      <c r="D409" t="s">
        <v>1356</v>
      </c>
      <c r="E409" t="s">
        <v>1385</v>
      </c>
      <c r="F409" t="s">
        <v>304</v>
      </c>
      <c r="H409">
        <v>17</v>
      </c>
      <c r="J409">
        <v>6</v>
      </c>
    </row>
    <row r="410" spans="3:10" x14ac:dyDescent="0.3">
      <c r="C410" t="s">
        <v>319</v>
      </c>
      <c r="D410" t="s">
        <v>1356</v>
      </c>
      <c r="E410" t="s">
        <v>1386</v>
      </c>
      <c r="F410" t="s">
        <v>304</v>
      </c>
      <c r="H410" s="1" t="s">
        <v>148</v>
      </c>
      <c r="J410">
        <v>5</v>
      </c>
    </row>
    <row r="411" spans="3:10" x14ac:dyDescent="0.3">
      <c r="C411" t="s">
        <v>319</v>
      </c>
      <c r="D411" t="s">
        <v>1356</v>
      </c>
      <c r="E411" t="s">
        <v>1387</v>
      </c>
      <c r="F411" t="s">
        <v>304</v>
      </c>
      <c r="H411" s="1" t="s">
        <v>148</v>
      </c>
      <c r="J411">
        <v>5</v>
      </c>
    </row>
    <row r="412" spans="3:10" x14ac:dyDescent="0.3">
      <c r="C412" t="s">
        <v>785</v>
      </c>
      <c r="D412" t="s">
        <v>1388</v>
      </c>
      <c r="E412" t="s">
        <v>1389</v>
      </c>
      <c r="F412" t="s">
        <v>151</v>
      </c>
      <c r="H412" s="1" t="s">
        <v>148</v>
      </c>
      <c r="J412">
        <v>6</v>
      </c>
    </row>
    <row r="413" spans="3:10" x14ac:dyDescent="0.3">
      <c r="C413" t="s">
        <v>785</v>
      </c>
      <c r="D413" t="s">
        <v>1388</v>
      </c>
      <c r="E413" t="s">
        <v>1393</v>
      </c>
      <c r="F413" t="s">
        <v>151</v>
      </c>
      <c r="H413" s="1" t="s">
        <v>148</v>
      </c>
      <c r="J413">
        <v>6</v>
      </c>
    </row>
    <row r="414" spans="3:10" x14ac:dyDescent="0.3">
      <c r="C414" t="s">
        <v>785</v>
      </c>
      <c r="D414" t="s">
        <v>1388</v>
      </c>
      <c r="E414" t="s">
        <v>1394</v>
      </c>
      <c r="F414" t="s">
        <v>151</v>
      </c>
      <c r="H414" s="1" t="s">
        <v>148</v>
      </c>
      <c r="J414">
        <v>6</v>
      </c>
    </row>
    <row r="415" spans="3:10" x14ac:dyDescent="0.3">
      <c r="C415" t="s">
        <v>785</v>
      </c>
      <c r="D415" t="s">
        <v>1388</v>
      </c>
      <c r="E415" t="s">
        <v>1395</v>
      </c>
      <c r="F415" t="s">
        <v>151</v>
      </c>
      <c r="G415" t="s">
        <v>167</v>
      </c>
      <c r="H415" s="1" t="s">
        <v>148</v>
      </c>
      <c r="J415">
        <v>6</v>
      </c>
    </row>
    <row r="416" spans="3:10" x14ac:dyDescent="0.3">
      <c r="C416" t="s">
        <v>785</v>
      </c>
      <c r="D416" t="s">
        <v>1388</v>
      </c>
      <c r="E416" t="s">
        <v>1396</v>
      </c>
      <c r="F416" t="s">
        <v>151</v>
      </c>
      <c r="H416" s="1" t="s">
        <v>148</v>
      </c>
      <c r="J416">
        <v>6</v>
      </c>
    </row>
    <row r="417" spans="3:10" x14ac:dyDescent="0.3">
      <c r="C417" t="s">
        <v>785</v>
      </c>
      <c r="D417" t="s">
        <v>1388</v>
      </c>
      <c r="E417" t="s">
        <v>1399</v>
      </c>
      <c r="F417" t="s">
        <v>151</v>
      </c>
      <c r="H417" s="1" t="s">
        <v>148</v>
      </c>
      <c r="J417">
        <v>6</v>
      </c>
    </row>
    <row r="418" spans="3:10" x14ac:dyDescent="0.3">
      <c r="C418" t="s">
        <v>785</v>
      </c>
      <c r="D418" t="s">
        <v>1388</v>
      </c>
      <c r="E418" t="s">
        <v>1400</v>
      </c>
      <c r="F418" t="s">
        <v>151</v>
      </c>
      <c r="G418" t="s">
        <v>167</v>
      </c>
      <c r="H418" s="1" t="s">
        <v>148</v>
      </c>
      <c r="J418">
        <v>6</v>
      </c>
    </row>
    <row r="419" spans="3:10" x14ac:dyDescent="0.3">
      <c r="C419" t="s">
        <v>785</v>
      </c>
      <c r="D419" t="s">
        <v>1388</v>
      </c>
      <c r="E419" t="s">
        <v>1401</v>
      </c>
      <c r="F419" t="s">
        <v>151</v>
      </c>
      <c r="H419" s="1" t="s">
        <v>148</v>
      </c>
      <c r="J419">
        <v>6</v>
      </c>
    </row>
    <row r="420" spans="3:10" x14ac:dyDescent="0.3">
      <c r="C420" t="s">
        <v>785</v>
      </c>
      <c r="D420" t="s">
        <v>1388</v>
      </c>
      <c r="E420" t="s">
        <v>1403</v>
      </c>
      <c r="F420" t="s">
        <v>151</v>
      </c>
      <c r="G420" t="s">
        <v>167</v>
      </c>
      <c r="H420" s="1" t="s">
        <v>148</v>
      </c>
      <c r="J420">
        <v>6</v>
      </c>
    </row>
    <row r="421" spans="3:10" x14ac:dyDescent="0.3">
      <c r="C421" t="s">
        <v>785</v>
      </c>
      <c r="D421" t="s">
        <v>1388</v>
      </c>
      <c r="E421" t="s">
        <v>1404</v>
      </c>
      <c r="F421" t="s">
        <v>151</v>
      </c>
      <c r="H421" s="1" t="s">
        <v>148</v>
      </c>
      <c r="J421">
        <v>6</v>
      </c>
    </row>
    <row r="422" spans="3:10" x14ac:dyDescent="0.3">
      <c r="C422" t="s">
        <v>785</v>
      </c>
      <c r="D422" t="s">
        <v>1388</v>
      </c>
      <c r="E422" t="s">
        <v>1405</v>
      </c>
      <c r="F422" t="s">
        <v>151</v>
      </c>
      <c r="H422" s="1" t="s">
        <v>148</v>
      </c>
      <c r="J422">
        <v>6</v>
      </c>
    </row>
    <row r="423" spans="3:10" x14ac:dyDescent="0.3">
      <c r="C423" t="s">
        <v>193</v>
      </c>
      <c r="D423" t="s">
        <v>1406</v>
      </c>
      <c r="E423" t="s">
        <v>1407</v>
      </c>
      <c r="F423" t="s">
        <v>780</v>
      </c>
      <c r="H423" s="1" t="s">
        <v>148</v>
      </c>
      <c r="I423" t="s">
        <v>1409</v>
      </c>
      <c r="J423">
        <v>5</v>
      </c>
    </row>
    <row r="424" spans="3:10" x14ac:dyDescent="0.3">
      <c r="C424" t="s">
        <v>193</v>
      </c>
      <c r="D424" t="s">
        <v>1406</v>
      </c>
      <c r="E424" t="s">
        <v>1414</v>
      </c>
      <c r="F424" t="s">
        <v>780</v>
      </c>
      <c r="H424" s="1" t="s">
        <v>148</v>
      </c>
      <c r="I424" t="s">
        <v>1409</v>
      </c>
      <c r="J424">
        <v>5</v>
      </c>
    </row>
    <row r="425" spans="3:10" x14ac:dyDescent="0.3">
      <c r="C425" t="s">
        <v>193</v>
      </c>
      <c r="D425" t="s">
        <v>1406</v>
      </c>
      <c r="E425" t="s">
        <v>1416</v>
      </c>
      <c r="F425" t="s">
        <v>780</v>
      </c>
      <c r="H425" s="1" t="s">
        <v>148</v>
      </c>
      <c r="I425" t="s">
        <v>1413</v>
      </c>
      <c r="J425">
        <v>6</v>
      </c>
    </row>
    <row r="426" spans="3:10" x14ac:dyDescent="0.3">
      <c r="C426" t="s">
        <v>193</v>
      </c>
      <c r="D426" t="s">
        <v>1406</v>
      </c>
      <c r="E426" t="s">
        <v>1420</v>
      </c>
      <c r="F426" t="s">
        <v>780</v>
      </c>
      <c r="H426" s="1" t="s">
        <v>148</v>
      </c>
      <c r="I426" t="s">
        <v>1421</v>
      </c>
      <c r="J426">
        <v>6</v>
      </c>
    </row>
    <row r="427" spans="3:10" x14ac:dyDescent="0.3">
      <c r="C427" t="s">
        <v>193</v>
      </c>
      <c r="D427" t="s">
        <v>1406</v>
      </c>
      <c r="E427" t="s">
        <v>1423</v>
      </c>
      <c r="F427" t="s">
        <v>780</v>
      </c>
      <c r="H427" s="1" t="s">
        <v>148</v>
      </c>
      <c r="I427" t="s">
        <v>1409</v>
      </c>
      <c r="J427">
        <v>5</v>
      </c>
    </row>
    <row r="428" spans="3:10" x14ac:dyDescent="0.3">
      <c r="C428" t="s">
        <v>193</v>
      </c>
      <c r="D428" t="s">
        <v>1406</v>
      </c>
      <c r="E428" t="s">
        <v>1425</v>
      </c>
      <c r="F428" t="s">
        <v>780</v>
      </c>
      <c r="H428" s="1" t="s">
        <v>148</v>
      </c>
      <c r="I428" t="s">
        <v>1409</v>
      </c>
      <c r="J428">
        <v>5</v>
      </c>
    </row>
    <row r="429" spans="3:10" x14ac:dyDescent="0.3">
      <c r="C429" t="s">
        <v>193</v>
      </c>
      <c r="D429" t="s">
        <v>1406</v>
      </c>
      <c r="E429" t="s">
        <v>1426</v>
      </c>
      <c r="F429" t="s">
        <v>780</v>
      </c>
      <c r="H429" s="1" t="s">
        <v>148</v>
      </c>
      <c r="I429" t="s">
        <v>1409</v>
      </c>
      <c r="J429">
        <v>5</v>
      </c>
    </row>
    <row r="430" spans="3:10" x14ac:dyDescent="0.3">
      <c r="C430" t="s">
        <v>615</v>
      </c>
      <c r="D430" t="s">
        <v>1427</v>
      </c>
      <c r="E430" t="s">
        <v>1428</v>
      </c>
      <c r="F430" t="s">
        <v>659</v>
      </c>
      <c r="H430" s="1" t="s">
        <v>148</v>
      </c>
      <c r="I430" t="s">
        <v>1430</v>
      </c>
      <c r="J430">
        <v>5</v>
      </c>
    </row>
    <row r="431" spans="3:10" x14ac:dyDescent="0.3">
      <c r="C431" t="s">
        <v>615</v>
      </c>
      <c r="D431" t="s">
        <v>1427</v>
      </c>
      <c r="E431" t="s">
        <v>1436</v>
      </c>
      <c r="F431" t="s">
        <v>659</v>
      </c>
      <c r="H431" s="1" t="s">
        <v>148</v>
      </c>
      <c r="I431" t="s">
        <v>1430</v>
      </c>
      <c r="J431">
        <v>5</v>
      </c>
    </row>
    <row r="432" spans="3:10" x14ac:dyDescent="0.3">
      <c r="C432" t="s">
        <v>615</v>
      </c>
      <c r="D432" t="s">
        <v>1427</v>
      </c>
      <c r="E432" t="s">
        <v>1437</v>
      </c>
      <c r="F432" t="s">
        <v>659</v>
      </c>
      <c r="H432" s="1" t="s">
        <v>148</v>
      </c>
      <c r="I432" t="s">
        <v>1438</v>
      </c>
      <c r="J432">
        <v>5</v>
      </c>
    </row>
    <row r="433" spans="3:10" x14ac:dyDescent="0.3">
      <c r="C433" t="s">
        <v>615</v>
      </c>
      <c r="D433" t="s">
        <v>1427</v>
      </c>
      <c r="E433" t="s">
        <v>1439</v>
      </c>
      <c r="F433" t="s">
        <v>659</v>
      </c>
      <c r="H433" s="1" t="s">
        <v>148</v>
      </c>
      <c r="I433" t="s">
        <v>1440</v>
      </c>
      <c r="J433">
        <v>7</v>
      </c>
    </row>
    <row r="434" spans="3:10" x14ac:dyDescent="0.3">
      <c r="C434" t="s">
        <v>615</v>
      </c>
      <c r="D434" t="s">
        <v>1427</v>
      </c>
      <c r="E434" t="s">
        <v>1441</v>
      </c>
      <c r="F434" t="s">
        <v>659</v>
      </c>
      <c r="H434" s="1" t="s">
        <v>148</v>
      </c>
      <c r="I434" t="s">
        <v>1442</v>
      </c>
      <c r="J434">
        <v>7</v>
      </c>
    </row>
    <row r="435" spans="3:10" x14ac:dyDescent="0.3">
      <c r="C435" t="s">
        <v>615</v>
      </c>
      <c r="D435" t="s">
        <v>1427</v>
      </c>
      <c r="E435" t="s">
        <v>1443</v>
      </c>
      <c r="F435" t="s">
        <v>659</v>
      </c>
      <c r="H435" s="1" t="s">
        <v>148</v>
      </c>
      <c r="I435" t="s">
        <v>1445</v>
      </c>
      <c r="J435">
        <v>5</v>
      </c>
    </row>
    <row r="436" spans="3:10" x14ac:dyDescent="0.3">
      <c r="C436" t="s">
        <v>615</v>
      </c>
      <c r="D436" t="s">
        <v>1427</v>
      </c>
      <c r="E436" t="s">
        <v>641</v>
      </c>
      <c r="F436" t="s">
        <v>659</v>
      </c>
      <c r="H436" s="1" t="s">
        <v>148</v>
      </c>
      <c r="I436" t="s">
        <v>1448</v>
      </c>
      <c r="J436">
        <v>5</v>
      </c>
    </row>
    <row r="437" spans="3:10" x14ac:dyDescent="0.3">
      <c r="C437" t="s">
        <v>615</v>
      </c>
      <c r="D437" t="s">
        <v>1427</v>
      </c>
      <c r="E437" t="s">
        <v>1449</v>
      </c>
      <c r="F437" t="s">
        <v>659</v>
      </c>
      <c r="H437" s="1" t="s">
        <v>148</v>
      </c>
      <c r="I437" t="s">
        <v>1450</v>
      </c>
      <c r="J437">
        <v>5</v>
      </c>
    </row>
    <row r="438" spans="3:10" x14ac:dyDescent="0.3">
      <c r="C438" t="s">
        <v>615</v>
      </c>
      <c r="D438" t="s">
        <v>1427</v>
      </c>
      <c r="E438" t="s">
        <v>1451</v>
      </c>
      <c r="F438" t="s">
        <v>659</v>
      </c>
      <c r="H438" s="1" t="s">
        <v>148</v>
      </c>
      <c r="I438" t="s">
        <v>1450</v>
      </c>
      <c r="J438">
        <v>7</v>
      </c>
    </row>
    <row r="439" spans="3:10" x14ac:dyDescent="0.3">
      <c r="C439" t="s">
        <v>615</v>
      </c>
      <c r="D439" t="s">
        <v>1427</v>
      </c>
      <c r="E439" t="s">
        <v>1454</v>
      </c>
      <c r="F439" t="s">
        <v>659</v>
      </c>
      <c r="H439" s="1" t="s">
        <v>148</v>
      </c>
      <c r="I439" t="s">
        <v>1450</v>
      </c>
      <c r="J439">
        <v>5</v>
      </c>
    </row>
    <row r="440" spans="3:10" x14ac:dyDescent="0.3">
      <c r="C440" t="s">
        <v>615</v>
      </c>
      <c r="D440" t="s">
        <v>1427</v>
      </c>
      <c r="E440" t="s">
        <v>1456</v>
      </c>
      <c r="F440" t="s">
        <v>304</v>
      </c>
      <c r="H440">
        <v>19</v>
      </c>
      <c r="I440" t="s">
        <v>655</v>
      </c>
      <c r="J440">
        <v>5</v>
      </c>
    </row>
    <row r="441" spans="3:10" x14ac:dyDescent="0.3">
      <c r="C441" t="s">
        <v>615</v>
      </c>
      <c r="D441" t="s">
        <v>1427</v>
      </c>
      <c r="E441" t="s">
        <v>1457</v>
      </c>
      <c r="F441" t="s">
        <v>304</v>
      </c>
      <c r="H441">
        <v>17</v>
      </c>
      <c r="I441" t="s">
        <v>648</v>
      </c>
      <c r="J441">
        <v>7</v>
      </c>
    </row>
    <row r="442" spans="3:10" x14ac:dyDescent="0.3">
      <c r="C442" t="s">
        <v>785</v>
      </c>
      <c r="D442" t="s">
        <v>1458</v>
      </c>
      <c r="E442" t="s">
        <v>1459</v>
      </c>
      <c r="F442" t="s">
        <v>372</v>
      </c>
      <c r="H442" s="1" t="s">
        <v>148</v>
      </c>
      <c r="I442" t="s">
        <v>1461</v>
      </c>
    </row>
    <row r="443" spans="3:10" x14ac:dyDescent="0.3">
      <c r="C443" t="s">
        <v>785</v>
      </c>
      <c r="D443" t="s">
        <v>1458</v>
      </c>
      <c r="E443" t="s">
        <v>1473</v>
      </c>
      <c r="F443" t="s">
        <v>372</v>
      </c>
      <c r="H443" s="1" t="s">
        <v>148</v>
      </c>
      <c r="I443" t="s">
        <v>1461</v>
      </c>
    </row>
    <row r="444" spans="3:10" x14ac:dyDescent="0.3">
      <c r="C444" t="s">
        <v>139</v>
      </c>
      <c r="D444" t="s">
        <v>1474</v>
      </c>
      <c r="E444" t="s">
        <v>1475</v>
      </c>
      <c r="F444" t="s">
        <v>304</v>
      </c>
      <c r="H444" s="1" t="s">
        <v>148</v>
      </c>
      <c r="J444" t="s">
        <v>256</v>
      </c>
    </row>
    <row r="445" spans="3:10" x14ac:dyDescent="0.3">
      <c r="C445" t="s">
        <v>139</v>
      </c>
      <c r="D445" t="s">
        <v>1474</v>
      </c>
      <c r="E445" t="s">
        <v>1481</v>
      </c>
      <c r="F445" t="s">
        <v>304</v>
      </c>
      <c r="H445" s="1" t="s">
        <v>148</v>
      </c>
      <c r="J445" t="s">
        <v>256</v>
      </c>
    </row>
    <row r="446" spans="3:10" x14ac:dyDescent="0.3">
      <c r="C446" t="s">
        <v>139</v>
      </c>
      <c r="D446" t="s">
        <v>1474</v>
      </c>
      <c r="E446" t="s">
        <v>1482</v>
      </c>
      <c r="F446" t="s">
        <v>304</v>
      </c>
      <c r="H446" s="1" t="s">
        <v>148</v>
      </c>
      <c r="J446" t="s">
        <v>256</v>
      </c>
    </row>
    <row r="447" spans="3:10" x14ac:dyDescent="0.3">
      <c r="C447" t="s">
        <v>785</v>
      </c>
      <c r="D447" t="s">
        <v>1483</v>
      </c>
      <c r="E447" t="s">
        <v>1484</v>
      </c>
      <c r="F447" t="s">
        <v>1181</v>
      </c>
      <c r="H447" s="1" t="s">
        <v>148</v>
      </c>
      <c r="I447" t="s">
        <v>1447</v>
      </c>
      <c r="J447">
        <v>5</v>
      </c>
    </row>
    <row r="448" spans="3:10" x14ac:dyDescent="0.3">
      <c r="C448" t="s">
        <v>785</v>
      </c>
      <c r="D448" t="s">
        <v>1483</v>
      </c>
      <c r="E448" t="s">
        <v>1493</v>
      </c>
      <c r="F448" t="s">
        <v>1181</v>
      </c>
      <c r="H448" s="1" t="s">
        <v>148</v>
      </c>
      <c r="I448" t="s">
        <v>1447</v>
      </c>
      <c r="J448">
        <v>5</v>
      </c>
    </row>
    <row r="449" spans="3:10" x14ac:dyDescent="0.3">
      <c r="C449" t="s">
        <v>785</v>
      </c>
      <c r="D449" t="s">
        <v>1483</v>
      </c>
      <c r="E449" t="s">
        <v>1496</v>
      </c>
      <c r="F449" t="s">
        <v>1181</v>
      </c>
      <c r="H449" s="1" t="s">
        <v>148</v>
      </c>
      <c r="I449" t="s">
        <v>1447</v>
      </c>
      <c r="J449">
        <v>5</v>
      </c>
    </row>
    <row r="450" spans="3:10" x14ac:dyDescent="0.3">
      <c r="C450" t="s">
        <v>235</v>
      </c>
      <c r="D450" t="s">
        <v>1499</v>
      </c>
      <c r="E450" t="s">
        <v>1500</v>
      </c>
      <c r="H450" s="1" t="s">
        <v>148</v>
      </c>
      <c r="I450" t="s">
        <v>1502</v>
      </c>
      <c r="J450">
        <v>5</v>
      </c>
    </row>
    <row r="451" spans="3:10" x14ac:dyDescent="0.3">
      <c r="C451" t="s">
        <v>235</v>
      </c>
      <c r="D451" t="s">
        <v>1499</v>
      </c>
      <c r="E451" t="s">
        <v>1509</v>
      </c>
      <c r="H451" s="1" t="s">
        <v>148</v>
      </c>
      <c r="I451" t="s">
        <v>1502</v>
      </c>
      <c r="J451">
        <v>5</v>
      </c>
    </row>
    <row r="452" spans="3:10" x14ac:dyDescent="0.3">
      <c r="C452" t="s">
        <v>235</v>
      </c>
      <c r="D452" t="s">
        <v>1499</v>
      </c>
      <c r="E452" t="s">
        <v>1510</v>
      </c>
      <c r="H452" s="1" t="s">
        <v>148</v>
      </c>
      <c r="I452" t="s">
        <v>1502</v>
      </c>
      <c r="J452">
        <v>5</v>
      </c>
    </row>
    <row r="453" spans="3:10" x14ac:dyDescent="0.3">
      <c r="C453" t="s">
        <v>235</v>
      </c>
      <c r="D453" t="s">
        <v>1499</v>
      </c>
      <c r="E453" t="s">
        <v>1512</v>
      </c>
      <c r="H453" s="1" t="s">
        <v>148</v>
      </c>
      <c r="I453" t="s">
        <v>1502</v>
      </c>
      <c r="J453">
        <v>5</v>
      </c>
    </row>
    <row r="454" spans="3:10" x14ac:dyDescent="0.3">
      <c r="C454" t="s">
        <v>785</v>
      </c>
      <c r="D454" t="s">
        <v>1513</v>
      </c>
      <c r="E454" t="s">
        <v>1459</v>
      </c>
      <c r="H454" s="1" t="s">
        <v>148</v>
      </c>
      <c r="J454">
        <v>5</v>
      </c>
    </row>
    <row r="455" spans="3:10" x14ac:dyDescent="0.3">
      <c r="C455" t="s">
        <v>785</v>
      </c>
      <c r="D455" t="s">
        <v>1513</v>
      </c>
      <c r="E455" t="s">
        <v>1473</v>
      </c>
      <c r="H455" s="1" t="s">
        <v>148</v>
      </c>
      <c r="J455">
        <v>5</v>
      </c>
    </row>
    <row r="456" spans="3:10" x14ac:dyDescent="0.3">
      <c r="C456" t="s">
        <v>785</v>
      </c>
      <c r="D456" t="s">
        <v>1513</v>
      </c>
      <c r="E456" t="s">
        <v>1521</v>
      </c>
      <c r="H456" s="1" t="s">
        <v>148</v>
      </c>
      <c r="J456">
        <v>5</v>
      </c>
    </row>
    <row r="457" spans="3:10" x14ac:dyDescent="0.3">
      <c r="C457" t="s">
        <v>785</v>
      </c>
      <c r="D457" t="s">
        <v>1522</v>
      </c>
      <c r="E457" t="s">
        <v>1523</v>
      </c>
      <c r="H457" s="1" t="s">
        <v>148</v>
      </c>
      <c r="J457">
        <v>6</v>
      </c>
    </row>
    <row r="458" spans="3:10" x14ac:dyDescent="0.3">
      <c r="C458" t="s">
        <v>785</v>
      </c>
      <c r="D458" t="s">
        <v>1522</v>
      </c>
      <c r="E458" t="s">
        <v>1530</v>
      </c>
      <c r="H458" s="1" t="s">
        <v>148</v>
      </c>
      <c r="J458">
        <v>6</v>
      </c>
    </row>
    <row r="459" spans="3:10" x14ac:dyDescent="0.3">
      <c r="C459" t="s">
        <v>785</v>
      </c>
      <c r="D459" t="s">
        <v>1522</v>
      </c>
      <c r="E459" t="s">
        <v>1531</v>
      </c>
      <c r="H459" s="1" t="s">
        <v>148</v>
      </c>
      <c r="J459">
        <v>6</v>
      </c>
    </row>
    <row r="460" spans="3:10" x14ac:dyDescent="0.3">
      <c r="C460" t="s">
        <v>785</v>
      </c>
      <c r="D460" t="s">
        <v>1522</v>
      </c>
      <c r="E460" t="s">
        <v>1532</v>
      </c>
      <c r="H460" s="1" t="s">
        <v>148</v>
      </c>
      <c r="J460">
        <v>6</v>
      </c>
    </row>
    <row r="461" spans="3:10" x14ac:dyDescent="0.3">
      <c r="C461" t="s">
        <v>785</v>
      </c>
      <c r="D461" t="s">
        <v>1522</v>
      </c>
      <c r="E461" t="s">
        <v>1534</v>
      </c>
      <c r="H461" s="1" t="s">
        <v>148</v>
      </c>
      <c r="J461">
        <v>6</v>
      </c>
    </row>
    <row r="462" spans="3:10" x14ac:dyDescent="0.3">
      <c r="C462" t="s">
        <v>785</v>
      </c>
      <c r="D462" t="s">
        <v>1522</v>
      </c>
      <c r="E462" t="s">
        <v>1535</v>
      </c>
      <c r="H462" s="1" t="s">
        <v>148</v>
      </c>
      <c r="J462">
        <v>6</v>
      </c>
    </row>
    <row r="463" spans="3:10" x14ac:dyDescent="0.3">
      <c r="C463" t="s">
        <v>785</v>
      </c>
      <c r="D463" t="s">
        <v>1522</v>
      </c>
      <c r="E463" t="s">
        <v>1536</v>
      </c>
      <c r="H463" s="1" t="s">
        <v>148</v>
      </c>
      <c r="J463">
        <v>6</v>
      </c>
    </row>
    <row r="464" spans="3:10" x14ac:dyDescent="0.3">
      <c r="C464" t="s">
        <v>785</v>
      </c>
      <c r="D464" t="s">
        <v>1522</v>
      </c>
      <c r="E464" t="s">
        <v>1537</v>
      </c>
      <c r="H464" s="1" t="s">
        <v>148</v>
      </c>
      <c r="J464">
        <v>6</v>
      </c>
    </row>
    <row r="465" spans="3:10" x14ac:dyDescent="0.3">
      <c r="C465" t="s">
        <v>785</v>
      </c>
      <c r="D465" t="s">
        <v>1538</v>
      </c>
      <c r="E465" t="s">
        <v>1539</v>
      </c>
      <c r="H465">
        <v>15.4</v>
      </c>
      <c r="J465">
        <v>5</v>
      </c>
    </row>
    <row r="466" spans="3:10" x14ac:dyDescent="0.3">
      <c r="C466" t="s">
        <v>785</v>
      </c>
      <c r="D466" t="s">
        <v>1538</v>
      </c>
      <c r="E466" t="s">
        <v>1547</v>
      </c>
      <c r="F466" t="s">
        <v>1166</v>
      </c>
      <c r="H466">
        <v>10.220000000000001</v>
      </c>
      <c r="I466" t="s">
        <v>1549</v>
      </c>
      <c r="J466">
        <v>5</v>
      </c>
    </row>
    <row r="467" spans="3:10" x14ac:dyDescent="0.3">
      <c r="C467" t="s">
        <v>785</v>
      </c>
      <c r="D467" t="s">
        <v>1538</v>
      </c>
      <c r="E467" t="s">
        <v>1556</v>
      </c>
      <c r="F467" t="s">
        <v>1166</v>
      </c>
      <c r="H467">
        <v>13.5</v>
      </c>
      <c r="I467" t="s">
        <v>1546</v>
      </c>
      <c r="J467">
        <v>5</v>
      </c>
    </row>
    <row r="468" spans="3:10" x14ac:dyDescent="0.3">
      <c r="C468" t="s">
        <v>785</v>
      </c>
      <c r="D468" t="s">
        <v>1538</v>
      </c>
      <c r="E468" t="s">
        <v>1559</v>
      </c>
      <c r="H468">
        <v>15.4</v>
      </c>
      <c r="J468">
        <v>5</v>
      </c>
    </row>
    <row r="469" spans="3:10" x14ac:dyDescent="0.3">
      <c r="C469" t="s">
        <v>785</v>
      </c>
      <c r="D469" t="s">
        <v>1538</v>
      </c>
      <c r="E469" t="s">
        <v>1561</v>
      </c>
      <c r="H469">
        <v>15.4</v>
      </c>
      <c r="J469">
        <v>5</v>
      </c>
    </row>
    <row r="470" spans="3:10" x14ac:dyDescent="0.3">
      <c r="C470" t="s">
        <v>785</v>
      </c>
      <c r="D470" t="s">
        <v>1538</v>
      </c>
      <c r="E470" t="s">
        <v>1562</v>
      </c>
      <c r="H470">
        <v>15.4</v>
      </c>
      <c r="J470">
        <v>5</v>
      </c>
    </row>
    <row r="471" spans="3:10" x14ac:dyDescent="0.3">
      <c r="C471" t="s">
        <v>785</v>
      </c>
      <c r="D471" t="s">
        <v>1538</v>
      </c>
      <c r="E471" t="s">
        <v>1565</v>
      </c>
      <c r="H471">
        <v>15.4</v>
      </c>
      <c r="J471">
        <v>5</v>
      </c>
    </row>
    <row r="472" spans="3:10" x14ac:dyDescent="0.3">
      <c r="C472" t="s">
        <v>785</v>
      </c>
      <c r="D472" t="s">
        <v>1538</v>
      </c>
      <c r="E472" t="s">
        <v>1566</v>
      </c>
      <c r="H472">
        <v>15.4</v>
      </c>
      <c r="J472">
        <v>5</v>
      </c>
    </row>
    <row r="473" spans="3:10" x14ac:dyDescent="0.3">
      <c r="C473" t="s">
        <v>785</v>
      </c>
      <c r="D473" t="s">
        <v>1538</v>
      </c>
      <c r="E473" t="s">
        <v>1568</v>
      </c>
      <c r="H473">
        <v>15.4</v>
      </c>
      <c r="J473">
        <v>6</v>
      </c>
    </row>
    <row r="474" spans="3:10" x14ac:dyDescent="0.3">
      <c r="C474" t="s">
        <v>865</v>
      </c>
      <c r="D474" t="s">
        <v>1569</v>
      </c>
      <c r="E474" t="s">
        <v>1570</v>
      </c>
      <c r="F474" t="s">
        <v>659</v>
      </c>
      <c r="H474">
        <v>21.72</v>
      </c>
      <c r="I474" t="s">
        <v>1572</v>
      </c>
      <c r="J474">
        <v>7</v>
      </c>
    </row>
    <row r="475" spans="3:10" x14ac:dyDescent="0.3">
      <c r="C475" t="s">
        <v>865</v>
      </c>
      <c r="D475" t="s">
        <v>1569</v>
      </c>
      <c r="E475" t="s">
        <v>1575</v>
      </c>
      <c r="F475" t="s">
        <v>659</v>
      </c>
      <c r="H475">
        <v>14.84</v>
      </c>
      <c r="I475" t="s">
        <v>1577</v>
      </c>
      <c r="J475">
        <v>7</v>
      </c>
    </row>
    <row r="476" spans="3:10" x14ac:dyDescent="0.3">
      <c r="C476" t="s">
        <v>865</v>
      </c>
      <c r="D476" t="s">
        <v>1569</v>
      </c>
      <c r="E476" t="s">
        <v>1580</v>
      </c>
      <c r="F476" t="s">
        <v>659</v>
      </c>
      <c r="H476">
        <v>21.13</v>
      </c>
      <c r="I476" t="s">
        <v>284</v>
      </c>
      <c r="J476">
        <v>5</v>
      </c>
    </row>
    <row r="477" spans="3:10" x14ac:dyDescent="0.3">
      <c r="C477" t="s">
        <v>865</v>
      </c>
      <c r="D477" t="s">
        <v>1569</v>
      </c>
      <c r="E477" t="s">
        <v>1582</v>
      </c>
      <c r="F477" t="s">
        <v>659</v>
      </c>
      <c r="H477">
        <v>15.41</v>
      </c>
      <c r="I477" t="s">
        <v>1438</v>
      </c>
      <c r="J477">
        <v>5</v>
      </c>
    </row>
    <row r="478" spans="3:10" x14ac:dyDescent="0.3">
      <c r="C478" t="s">
        <v>785</v>
      </c>
      <c r="D478" t="s">
        <v>1584</v>
      </c>
      <c r="E478" t="s">
        <v>1585</v>
      </c>
      <c r="F478" t="s">
        <v>1181</v>
      </c>
      <c r="G478" t="s">
        <v>167</v>
      </c>
      <c r="H478" s="1" t="s">
        <v>148</v>
      </c>
      <c r="I478" t="s">
        <v>902</v>
      </c>
      <c r="J478">
        <v>6</v>
      </c>
    </row>
    <row r="479" spans="3:10" x14ac:dyDescent="0.3">
      <c r="C479" t="s">
        <v>785</v>
      </c>
      <c r="D479" t="s">
        <v>1584</v>
      </c>
      <c r="E479" t="s">
        <v>1594</v>
      </c>
      <c r="F479" t="s">
        <v>1181</v>
      </c>
      <c r="H479">
        <v>15.1</v>
      </c>
      <c r="I479" t="s">
        <v>902</v>
      </c>
      <c r="J479">
        <v>6</v>
      </c>
    </row>
    <row r="480" spans="3:10" x14ac:dyDescent="0.3">
      <c r="C480" t="s">
        <v>785</v>
      </c>
      <c r="D480" t="s">
        <v>1584</v>
      </c>
      <c r="E480" t="s">
        <v>1601</v>
      </c>
      <c r="F480" t="s">
        <v>1181</v>
      </c>
      <c r="G480" t="s">
        <v>167</v>
      </c>
      <c r="H480" s="1" t="s">
        <v>148</v>
      </c>
      <c r="I480" t="s">
        <v>902</v>
      </c>
      <c r="J480">
        <v>6</v>
      </c>
    </row>
    <row r="481" spans="3:10" x14ac:dyDescent="0.3">
      <c r="C481" t="s">
        <v>785</v>
      </c>
      <c r="D481" t="s">
        <v>1584</v>
      </c>
      <c r="E481" t="s">
        <v>1604</v>
      </c>
      <c r="F481" t="s">
        <v>1181</v>
      </c>
      <c r="G481" t="s">
        <v>167</v>
      </c>
      <c r="H481" s="1" t="s">
        <v>148</v>
      </c>
      <c r="I481" t="s">
        <v>902</v>
      </c>
      <c r="J481">
        <v>6</v>
      </c>
    </row>
    <row r="482" spans="3:10" x14ac:dyDescent="0.3">
      <c r="C482" t="s">
        <v>785</v>
      </c>
      <c r="D482" t="s">
        <v>1584</v>
      </c>
      <c r="E482" t="s">
        <v>1606</v>
      </c>
      <c r="F482" t="s">
        <v>1181</v>
      </c>
      <c r="G482" t="s">
        <v>167</v>
      </c>
      <c r="H482" s="1" t="s">
        <v>148</v>
      </c>
      <c r="I482" t="s">
        <v>902</v>
      </c>
      <c r="J482">
        <v>6</v>
      </c>
    </row>
    <row r="483" spans="3:10" x14ac:dyDescent="0.3">
      <c r="C483" t="s">
        <v>785</v>
      </c>
      <c r="D483" t="s">
        <v>1584</v>
      </c>
      <c r="E483" t="s">
        <v>1608</v>
      </c>
      <c r="F483" t="s">
        <v>1181</v>
      </c>
      <c r="G483" t="s">
        <v>167</v>
      </c>
      <c r="H483" s="1" t="s">
        <v>148</v>
      </c>
      <c r="I483" t="s">
        <v>902</v>
      </c>
      <c r="J483">
        <v>6</v>
      </c>
    </row>
    <row r="484" spans="3:10" x14ac:dyDescent="0.3">
      <c r="C484" t="s">
        <v>785</v>
      </c>
      <c r="D484" t="s">
        <v>1584</v>
      </c>
      <c r="E484" t="s">
        <v>1610</v>
      </c>
      <c r="F484" t="s">
        <v>1181</v>
      </c>
      <c r="G484" t="s">
        <v>167</v>
      </c>
      <c r="H484" s="1" t="s">
        <v>148</v>
      </c>
      <c r="I484" t="s">
        <v>902</v>
      </c>
      <c r="J484">
        <v>6</v>
      </c>
    </row>
    <row r="485" spans="3:10" x14ac:dyDescent="0.3">
      <c r="C485" t="s">
        <v>785</v>
      </c>
      <c r="D485" t="s">
        <v>1584</v>
      </c>
      <c r="E485" t="s">
        <v>1611</v>
      </c>
      <c r="F485" t="s">
        <v>1181</v>
      </c>
      <c r="G485" t="s">
        <v>167</v>
      </c>
      <c r="H485" s="1" t="s">
        <v>148</v>
      </c>
      <c r="I485" t="s">
        <v>902</v>
      </c>
      <c r="J485">
        <v>6</v>
      </c>
    </row>
    <row r="486" spans="3:10" x14ac:dyDescent="0.3">
      <c r="C486" t="s">
        <v>785</v>
      </c>
      <c r="D486" t="s">
        <v>1584</v>
      </c>
      <c r="E486" t="s">
        <v>1613</v>
      </c>
      <c r="F486" t="s">
        <v>1181</v>
      </c>
      <c r="G486" t="s">
        <v>167</v>
      </c>
      <c r="H486" s="1" t="s">
        <v>148</v>
      </c>
      <c r="I486" t="s">
        <v>902</v>
      </c>
      <c r="J486">
        <v>6</v>
      </c>
    </row>
    <row r="487" spans="3:10" x14ac:dyDescent="0.3">
      <c r="C487" t="s">
        <v>785</v>
      </c>
      <c r="D487" t="s">
        <v>1584</v>
      </c>
      <c r="E487" t="s">
        <v>1585</v>
      </c>
      <c r="F487" t="s">
        <v>1181</v>
      </c>
      <c r="G487" t="s">
        <v>167</v>
      </c>
      <c r="H487" s="1" t="s">
        <v>148</v>
      </c>
      <c r="I487" t="s">
        <v>902</v>
      </c>
      <c r="J487">
        <v>6</v>
      </c>
    </row>
    <row r="488" spans="3:10" x14ac:dyDescent="0.3">
      <c r="C488" t="s">
        <v>785</v>
      </c>
      <c r="D488" t="s">
        <v>1584</v>
      </c>
      <c r="E488" t="s">
        <v>1594</v>
      </c>
      <c r="F488" t="s">
        <v>1181</v>
      </c>
      <c r="H488">
        <v>15.1</v>
      </c>
      <c r="I488" t="s">
        <v>902</v>
      </c>
      <c r="J488">
        <v>6</v>
      </c>
    </row>
    <row r="489" spans="3:10" x14ac:dyDescent="0.3">
      <c r="C489" t="s">
        <v>785</v>
      </c>
      <c r="D489" t="s">
        <v>1584</v>
      </c>
      <c r="E489" t="s">
        <v>1601</v>
      </c>
      <c r="F489" t="s">
        <v>1181</v>
      </c>
      <c r="G489" t="s">
        <v>167</v>
      </c>
      <c r="H489" s="1" t="s">
        <v>148</v>
      </c>
      <c r="I489" t="s">
        <v>902</v>
      </c>
      <c r="J489">
        <v>6</v>
      </c>
    </row>
    <row r="490" spans="3:10" x14ac:dyDescent="0.3">
      <c r="C490" t="s">
        <v>785</v>
      </c>
      <c r="D490" t="s">
        <v>1584</v>
      </c>
      <c r="E490" t="s">
        <v>1604</v>
      </c>
      <c r="F490" t="s">
        <v>1181</v>
      </c>
      <c r="G490" t="s">
        <v>167</v>
      </c>
      <c r="H490" s="1" t="s">
        <v>148</v>
      </c>
      <c r="I490" t="s">
        <v>902</v>
      </c>
      <c r="J490">
        <v>6</v>
      </c>
    </row>
    <row r="491" spans="3:10" x14ac:dyDescent="0.3">
      <c r="C491" t="s">
        <v>785</v>
      </c>
      <c r="D491" t="s">
        <v>1584</v>
      </c>
      <c r="E491" t="s">
        <v>1606</v>
      </c>
      <c r="F491" t="s">
        <v>1181</v>
      </c>
      <c r="G491" t="s">
        <v>167</v>
      </c>
      <c r="H491" s="1" t="s">
        <v>148</v>
      </c>
      <c r="I491" t="s">
        <v>902</v>
      </c>
      <c r="J491">
        <v>6</v>
      </c>
    </row>
    <row r="492" spans="3:10" x14ac:dyDescent="0.3">
      <c r="C492" t="s">
        <v>785</v>
      </c>
      <c r="D492" t="s">
        <v>1584</v>
      </c>
      <c r="E492" t="s">
        <v>1608</v>
      </c>
      <c r="F492" t="s">
        <v>1181</v>
      </c>
      <c r="G492" t="s">
        <v>167</v>
      </c>
      <c r="H492" s="1" t="s">
        <v>148</v>
      </c>
      <c r="I492" t="s">
        <v>902</v>
      </c>
      <c r="J492">
        <v>6</v>
      </c>
    </row>
    <row r="493" spans="3:10" x14ac:dyDescent="0.3">
      <c r="C493" t="s">
        <v>785</v>
      </c>
      <c r="D493" t="s">
        <v>1584</v>
      </c>
      <c r="E493" t="s">
        <v>1610</v>
      </c>
      <c r="F493" t="s">
        <v>1181</v>
      </c>
      <c r="G493" t="s">
        <v>167</v>
      </c>
      <c r="H493" s="1" t="s">
        <v>148</v>
      </c>
      <c r="I493" t="s">
        <v>902</v>
      </c>
      <c r="J493">
        <v>6</v>
      </c>
    </row>
    <row r="494" spans="3:10" x14ac:dyDescent="0.3">
      <c r="C494" t="s">
        <v>785</v>
      </c>
      <c r="D494" t="s">
        <v>1584</v>
      </c>
      <c r="E494" t="s">
        <v>1611</v>
      </c>
      <c r="F494" t="s">
        <v>1181</v>
      </c>
      <c r="G494" t="s">
        <v>167</v>
      </c>
      <c r="H494" s="1" t="s">
        <v>148</v>
      </c>
      <c r="I494" t="s">
        <v>902</v>
      </c>
      <c r="J494">
        <v>6</v>
      </c>
    </row>
    <row r="495" spans="3:10" x14ac:dyDescent="0.3">
      <c r="C495" t="s">
        <v>785</v>
      </c>
      <c r="D495" t="s">
        <v>1584</v>
      </c>
      <c r="E495" t="s">
        <v>1613</v>
      </c>
      <c r="F495" t="s">
        <v>1181</v>
      </c>
      <c r="G495" t="s">
        <v>167</v>
      </c>
      <c r="H495" s="1" t="s">
        <v>148</v>
      </c>
      <c r="I495" t="s">
        <v>902</v>
      </c>
      <c r="J495">
        <v>6</v>
      </c>
    </row>
    <row r="496" spans="3:10" x14ac:dyDescent="0.3">
      <c r="C496" t="s">
        <v>785</v>
      </c>
      <c r="D496" t="s">
        <v>1584</v>
      </c>
      <c r="E496" t="s">
        <v>1614</v>
      </c>
      <c r="F496" t="s">
        <v>1181</v>
      </c>
      <c r="G496" t="s">
        <v>167</v>
      </c>
      <c r="H496" s="1" t="s">
        <v>148</v>
      </c>
      <c r="I496" t="s">
        <v>902</v>
      </c>
      <c r="J496">
        <v>6</v>
      </c>
    </row>
    <row r="497" spans="3:10" x14ac:dyDescent="0.3">
      <c r="C497" t="s">
        <v>785</v>
      </c>
      <c r="D497" t="s">
        <v>1584</v>
      </c>
      <c r="E497" t="s">
        <v>1615</v>
      </c>
      <c r="F497" t="s">
        <v>1181</v>
      </c>
      <c r="G497" t="s">
        <v>167</v>
      </c>
      <c r="H497" s="1" t="s">
        <v>148</v>
      </c>
      <c r="I497" t="s">
        <v>902</v>
      </c>
      <c r="J497">
        <v>6</v>
      </c>
    </row>
    <row r="498" spans="3:10" x14ac:dyDescent="0.3">
      <c r="C498" t="s">
        <v>785</v>
      </c>
      <c r="D498" t="s">
        <v>1584</v>
      </c>
      <c r="E498" t="s">
        <v>1616</v>
      </c>
      <c r="F498" t="s">
        <v>1181</v>
      </c>
      <c r="H498" s="1" t="s">
        <v>148</v>
      </c>
      <c r="I498" t="s">
        <v>902</v>
      </c>
      <c r="J498">
        <v>6</v>
      </c>
    </row>
    <row r="499" spans="3:10" x14ac:dyDescent="0.3">
      <c r="C499" t="s">
        <v>785</v>
      </c>
      <c r="D499" t="s">
        <v>1618</v>
      </c>
      <c r="E499" t="s">
        <v>798</v>
      </c>
      <c r="H499" s="1" t="s">
        <v>148</v>
      </c>
    </row>
    <row r="500" spans="3:10" x14ac:dyDescent="0.3">
      <c r="C500" t="s">
        <v>785</v>
      </c>
      <c r="D500" t="s">
        <v>1618</v>
      </c>
      <c r="E500" t="s">
        <v>787</v>
      </c>
      <c r="H500" s="1" t="s">
        <v>148</v>
      </c>
    </row>
    <row r="501" spans="3:10" x14ac:dyDescent="0.3">
      <c r="C501" t="s">
        <v>785</v>
      </c>
      <c r="D501" t="s">
        <v>1618</v>
      </c>
      <c r="E501" t="s">
        <v>800</v>
      </c>
      <c r="H501" s="1" t="s">
        <v>148</v>
      </c>
    </row>
    <row r="502" spans="3:10" x14ac:dyDescent="0.3">
      <c r="C502" t="s">
        <v>139</v>
      </c>
      <c r="D502" t="s">
        <v>1623</v>
      </c>
      <c r="E502" t="s">
        <v>1624</v>
      </c>
      <c r="F502" t="s">
        <v>1181</v>
      </c>
      <c r="H502">
        <v>17.600000000000001</v>
      </c>
      <c r="I502" t="s">
        <v>1625</v>
      </c>
      <c r="J502">
        <v>6</v>
      </c>
    </row>
    <row r="503" spans="3:10" x14ac:dyDescent="0.3">
      <c r="C503" t="s">
        <v>139</v>
      </c>
      <c r="D503" t="s">
        <v>1623</v>
      </c>
      <c r="E503" t="s">
        <v>1633</v>
      </c>
      <c r="F503" t="s">
        <v>1181</v>
      </c>
      <c r="G503" t="s">
        <v>167</v>
      </c>
      <c r="H503">
        <v>17.600000000000001</v>
      </c>
      <c r="I503" t="s">
        <v>1625</v>
      </c>
      <c r="J503">
        <v>6</v>
      </c>
    </row>
    <row r="504" spans="3:10" x14ac:dyDescent="0.3">
      <c r="C504" t="s">
        <v>139</v>
      </c>
      <c r="D504" t="s">
        <v>1623</v>
      </c>
      <c r="E504" t="s">
        <v>1636</v>
      </c>
      <c r="F504" t="s">
        <v>1181</v>
      </c>
      <c r="G504" t="s">
        <v>167</v>
      </c>
      <c r="H504">
        <v>17.600000000000001</v>
      </c>
      <c r="I504" t="s">
        <v>1625</v>
      </c>
      <c r="J504">
        <v>6</v>
      </c>
    </row>
    <row r="505" spans="3:10" x14ac:dyDescent="0.3">
      <c r="C505" t="s">
        <v>139</v>
      </c>
      <c r="D505" t="s">
        <v>1623</v>
      </c>
      <c r="E505" t="s">
        <v>1637</v>
      </c>
      <c r="F505" t="s">
        <v>1181</v>
      </c>
      <c r="G505" t="s">
        <v>167</v>
      </c>
      <c r="H505">
        <v>17.600000000000001</v>
      </c>
      <c r="I505" t="s">
        <v>1625</v>
      </c>
      <c r="J505">
        <v>6</v>
      </c>
    </row>
    <row r="506" spans="3:10" x14ac:dyDescent="0.3">
      <c r="C506" t="s">
        <v>139</v>
      </c>
      <c r="D506" t="s">
        <v>1623</v>
      </c>
      <c r="E506" t="s">
        <v>1638</v>
      </c>
      <c r="F506" t="s">
        <v>1181</v>
      </c>
      <c r="H506">
        <v>17.600000000000001</v>
      </c>
      <c r="I506" t="s">
        <v>1625</v>
      </c>
      <c r="J506">
        <v>5</v>
      </c>
    </row>
    <row r="507" spans="3:10" x14ac:dyDescent="0.3">
      <c r="C507" t="s">
        <v>139</v>
      </c>
      <c r="D507" t="s">
        <v>1623</v>
      </c>
      <c r="E507" t="s">
        <v>1640</v>
      </c>
      <c r="F507" t="s">
        <v>1181</v>
      </c>
      <c r="H507">
        <v>17.600000000000001</v>
      </c>
      <c r="I507" t="s">
        <v>1625</v>
      </c>
      <c r="J507">
        <v>6</v>
      </c>
    </row>
    <row r="508" spans="3:10" x14ac:dyDescent="0.3">
      <c r="C508" t="s">
        <v>139</v>
      </c>
      <c r="D508" t="s">
        <v>1623</v>
      </c>
      <c r="E508" t="s">
        <v>1641</v>
      </c>
      <c r="F508" t="s">
        <v>1181</v>
      </c>
      <c r="H508">
        <v>17.600000000000001</v>
      </c>
      <c r="I508" t="s">
        <v>1625</v>
      </c>
      <c r="J508">
        <v>6</v>
      </c>
    </row>
    <row r="509" spans="3:10" x14ac:dyDescent="0.3">
      <c r="C509" t="s">
        <v>444</v>
      </c>
      <c r="D509" t="s">
        <v>1642</v>
      </c>
      <c r="E509" t="s">
        <v>1643</v>
      </c>
      <c r="F509" t="s">
        <v>1645</v>
      </c>
      <c r="H509" s="1" t="s">
        <v>148</v>
      </c>
      <c r="I509" t="s">
        <v>1644</v>
      </c>
      <c r="J509">
        <v>5</v>
      </c>
    </row>
    <row r="510" spans="3:10" x14ac:dyDescent="0.3">
      <c r="C510" t="s">
        <v>444</v>
      </c>
      <c r="D510" t="s">
        <v>1642</v>
      </c>
      <c r="E510" t="s">
        <v>1655</v>
      </c>
      <c r="F510" t="s">
        <v>1645</v>
      </c>
      <c r="H510" s="1" t="s">
        <v>148</v>
      </c>
      <c r="I510" t="s">
        <v>1656</v>
      </c>
      <c r="J510">
        <v>5</v>
      </c>
    </row>
    <row r="511" spans="3:10" x14ac:dyDescent="0.3">
      <c r="C511" t="s">
        <v>444</v>
      </c>
      <c r="D511" t="s">
        <v>1642</v>
      </c>
      <c r="E511" t="s">
        <v>1657</v>
      </c>
      <c r="F511" t="s">
        <v>1645</v>
      </c>
      <c r="H511" s="1" t="s">
        <v>148</v>
      </c>
      <c r="I511" t="s">
        <v>1658</v>
      </c>
      <c r="J511">
        <v>5</v>
      </c>
    </row>
    <row r="512" spans="3:10" x14ac:dyDescent="0.3">
      <c r="C512" t="s">
        <v>444</v>
      </c>
      <c r="D512" t="s">
        <v>1642</v>
      </c>
      <c r="E512" t="s">
        <v>1660</v>
      </c>
      <c r="F512" t="s">
        <v>1645</v>
      </c>
      <c r="H512" s="1" t="s">
        <v>148</v>
      </c>
      <c r="I512" t="s">
        <v>1661</v>
      </c>
      <c r="J512">
        <v>5</v>
      </c>
    </row>
    <row r="513" spans="3:10" x14ac:dyDescent="0.3">
      <c r="C513" t="s">
        <v>444</v>
      </c>
      <c r="D513" t="s">
        <v>1642</v>
      </c>
      <c r="E513" t="s">
        <v>1664</v>
      </c>
      <c r="F513" t="s">
        <v>1645</v>
      </c>
      <c r="G513" t="s">
        <v>167</v>
      </c>
      <c r="H513" s="1" t="s">
        <v>148</v>
      </c>
      <c r="I513" t="s">
        <v>1665</v>
      </c>
      <c r="J513">
        <v>5</v>
      </c>
    </row>
    <row r="514" spans="3:10" x14ac:dyDescent="0.3">
      <c r="C514" t="s">
        <v>444</v>
      </c>
      <c r="D514" t="s">
        <v>1642</v>
      </c>
      <c r="E514" t="s">
        <v>1667</v>
      </c>
      <c r="F514" t="s">
        <v>1645</v>
      </c>
      <c r="H514" s="1" t="s">
        <v>148</v>
      </c>
      <c r="I514" t="s">
        <v>1658</v>
      </c>
      <c r="J514">
        <v>6</v>
      </c>
    </row>
    <row r="515" spans="3:10" x14ac:dyDescent="0.3">
      <c r="C515" t="s">
        <v>444</v>
      </c>
      <c r="D515" t="s">
        <v>1642</v>
      </c>
      <c r="E515" t="s">
        <v>1672</v>
      </c>
      <c r="F515" t="s">
        <v>1645</v>
      </c>
      <c r="H515" s="1" t="s">
        <v>148</v>
      </c>
      <c r="I515" t="s">
        <v>1658</v>
      </c>
      <c r="J515">
        <v>6</v>
      </c>
    </row>
    <row r="516" spans="3:10" x14ac:dyDescent="0.3">
      <c r="C516" t="s">
        <v>444</v>
      </c>
      <c r="D516" t="s">
        <v>1642</v>
      </c>
      <c r="E516" t="s">
        <v>1676</v>
      </c>
      <c r="F516" t="s">
        <v>1645</v>
      </c>
      <c r="G516" t="s">
        <v>167</v>
      </c>
      <c r="H516" s="1" t="s">
        <v>148</v>
      </c>
      <c r="I516" t="s">
        <v>1665</v>
      </c>
      <c r="J516">
        <v>6</v>
      </c>
    </row>
    <row r="517" spans="3:10" x14ac:dyDescent="0.3">
      <c r="C517" t="s">
        <v>444</v>
      </c>
      <c r="D517" t="s">
        <v>1642</v>
      </c>
      <c r="E517" t="s">
        <v>1680</v>
      </c>
      <c r="F517" t="s">
        <v>1645</v>
      </c>
      <c r="H517" s="1" t="s">
        <v>148</v>
      </c>
      <c r="I517" t="s">
        <v>1656</v>
      </c>
      <c r="J517">
        <v>5</v>
      </c>
    </row>
    <row r="518" spans="3:10" x14ac:dyDescent="0.3">
      <c r="C518" t="s">
        <v>444</v>
      </c>
      <c r="D518" t="s">
        <v>1642</v>
      </c>
      <c r="E518" t="s">
        <v>1682</v>
      </c>
      <c r="F518" t="s">
        <v>1645</v>
      </c>
      <c r="H518" s="1" t="s">
        <v>148</v>
      </c>
      <c r="I518" t="s">
        <v>1658</v>
      </c>
      <c r="J518">
        <v>6</v>
      </c>
    </row>
    <row r="519" spans="3:10" x14ac:dyDescent="0.3">
      <c r="C519" t="s">
        <v>444</v>
      </c>
      <c r="D519" t="s">
        <v>1642</v>
      </c>
      <c r="E519" t="s">
        <v>1686</v>
      </c>
      <c r="F519" t="s">
        <v>1645</v>
      </c>
      <c r="H519" s="1" t="s">
        <v>148</v>
      </c>
      <c r="I519" t="s">
        <v>1658</v>
      </c>
      <c r="J519">
        <v>6</v>
      </c>
    </row>
    <row r="520" spans="3:10" x14ac:dyDescent="0.3">
      <c r="C520" t="s">
        <v>444</v>
      </c>
      <c r="D520" t="s">
        <v>1642</v>
      </c>
      <c r="E520" t="s">
        <v>1687</v>
      </c>
      <c r="F520" t="s">
        <v>1645</v>
      </c>
      <c r="H520" s="1" t="s">
        <v>148</v>
      </c>
      <c r="I520" t="s">
        <v>1688</v>
      </c>
      <c r="J520">
        <v>5</v>
      </c>
    </row>
    <row r="521" spans="3:10" x14ac:dyDescent="0.3">
      <c r="C521" t="s">
        <v>444</v>
      </c>
      <c r="D521" t="s">
        <v>1642</v>
      </c>
      <c r="E521" t="s">
        <v>1689</v>
      </c>
      <c r="F521" t="s">
        <v>1645</v>
      </c>
      <c r="H521" s="1" t="s">
        <v>148</v>
      </c>
      <c r="I521" t="s">
        <v>1656</v>
      </c>
      <c r="J521">
        <v>5</v>
      </c>
    </row>
    <row r="522" spans="3:10" x14ac:dyDescent="0.3">
      <c r="C522" t="s">
        <v>444</v>
      </c>
      <c r="D522" t="s">
        <v>1642</v>
      </c>
      <c r="E522" t="s">
        <v>1690</v>
      </c>
      <c r="F522" t="s">
        <v>1645</v>
      </c>
      <c r="G522" t="s">
        <v>167</v>
      </c>
      <c r="H522" s="1" t="s">
        <v>148</v>
      </c>
      <c r="I522" t="s">
        <v>1665</v>
      </c>
      <c r="J522">
        <v>6</v>
      </c>
    </row>
    <row r="523" spans="3:10" x14ac:dyDescent="0.3">
      <c r="C523" t="s">
        <v>444</v>
      </c>
      <c r="D523" t="s">
        <v>1642</v>
      </c>
      <c r="E523" t="s">
        <v>1692</v>
      </c>
      <c r="F523" t="s">
        <v>1645</v>
      </c>
      <c r="H523" s="1" t="s">
        <v>148</v>
      </c>
      <c r="I523" t="s">
        <v>1644</v>
      </c>
      <c r="J523">
        <v>5</v>
      </c>
    </row>
    <row r="524" spans="3:10" x14ac:dyDescent="0.3">
      <c r="C524" t="s">
        <v>444</v>
      </c>
      <c r="D524" t="s">
        <v>1642</v>
      </c>
      <c r="E524" t="s">
        <v>1693</v>
      </c>
      <c r="F524" t="s">
        <v>1645</v>
      </c>
      <c r="H524" s="1" t="s">
        <v>148</v>
      </c>
      <c r="I524" t="s">
        <v>1658</v>
      </c>
      <c r="J524">
        <v>5</v>
      </c>
    </row>
    <row r="525" spans="3:10" x14ac:dyDescent="0.3">
      <c r="C525" t="s">
        <v>444</v>
      </c>
      <c r="D525" t="s">
        <v>1694</v>
      </c>
      <c r="E525" t="s">
        <v>1695</v>
      </c>
      <c r="F525" t="s">
        <v>1146</v>
      </c>
      <c r="H525" s="1" t="s">
        <v>148</v>
      </c>
      <c r="I525" t="s">
        <v>1298</v>
      </c>
      <c r="J525">
        <v>6</v>
      </c>
    </row>
    <row r="526" spans="3:10" x14ac:dyDescent="0.3">
      <c r="C526" t="s">
        <v>444</v>
      </c>
      <c r="D526" t="s">
        <v>1694</v>
      </c>
      <c r="E526" t="s">
        <v>1701</v>
      </c>
      <c r="F526" t="s">
        <v>1146</v>
      </c>
      <c r="H526" s="1" t="s">
        <v>148</v>
      </c>
      <c r="I526" t="s">
        <v>1702</v>
      </c>
      <c r="J526">
        <v>7</v>
      </c>
    </row>
    <row r="527" spans="3:10" x14ac:dyDescent="0.3">
      <c r="C527" t="s">
        <v>444</v>
      </c>
      <c r="D527" t="s">
        <v>1694</v>
      </c>
      <c r="E527" t="s">
        <v>1703</v>
      </c>
      <c r="F527" t="s">
        <v>1146</v>
      </c>
      <c r="H527" s="1" t="s">
        <v>148</v>
      </c>
      <c r="I527" t="s">
        <v>1704</v>
      </c>
      <c r="J527">
        <v>6</v>
      </c>
    </row>
    <row r="528" spans="3:10" x14ac:dyDescent="0.3">
      <c r="C528" t="s">
        <v>444</v>
      </c>
      <c r="D528" t="s">
        <v>1694</v>
      </c>
      <c r="E528" t="s">
        <v>1709</v>
      </c>
      <c r="F528" t="s">
        <v>1146</v>
      </c>
      <c r="H528">
        <v>21</v>
      </c>
      <c r="I528" t="s">
        <v>1711</v>
      </c>
      <c r="J528">
        <v>6</v>
      </c>
    </row>
    <row r="529" spans="3:10" x14ac:dyDescent="0.3">
      <c r="C529" t="s">
        <v>444</v>
      </c>
      <c r="D529" t="s">
        <v>1694</v>
      </c>
      <c r="E529" t="s">
        <v>1718</v>
      </c>
      <c r="F529" t="s">
        <v>1146</v>
      </c>
      <c r="H529">
        <v>21</v>
      </c>
      <c r="I529" t="s">
        <v>1719</v>
      </c>
      <c r="J529">
        <v>6</v>
      </c>
    </row>
    <row r="530" spans="3:10" x14ac:dyDescent="0.3">
      <c r="C530" t="s">
        <v>444</v>
      </c>
      <c r="D530" t="s">
        <v>1694</v>
      </c>
      <c r="E530" t="s">
        <v>1720</v>
      </c>
      <c r="F530" t="s">
        <v>1146</v>
      </c>
      <c r="H530" s="1" t="s">
        <v>148</v>
      </c>
      <c r="I530" t="s">
        <v>1721</v>
      </c>
      <c r="J530">
        <v>6</v>
      </c>
    </row>
    <row r="531" spans="3:10" x14ac:dyDescent="0.3">
      <c r="C531" t="s">
        <v>865</v>
      </c>
      <c r="D531" t="s">
        <v>1722</v>
      </c>
      <c r="E531" t="s">
        <v>1723</v>
      </c>
      <c r="F531" t="s">
        <v>869</v>
      </c>
      <c r="G531" t="s">
        <v>167</v>
      </c>
      <c r="H531">
        <v>14.12</v>
      </c>
      <c r="I531" t="s">
        <v>1725</v>
      </c>
      <c r="J531">
        <v>6</v>
      </c>
    </row>
    <row r="532" spans="3:10" x14ac:dyDescent="0.3">
      <c r="C532" t="s">
        <v>865</v>
      </c>
      <c r="D532" t="s">
        <v>1722</v>
      </c>
      <c r="E532" t="s">
        <v>1727</v>
      </c>
      <c r="F532" t="s">
        <v>869</v>
      </c>
      <c r="G532" t="s">
        <v>167</v>
      </c>
      <c r="H532">
        <v>14.67</v>
      </c>
      <c r="I532" t="s">
        <v>262</v>
      </c>
      <c r="J532">
        <v>7</v>
      </c>
    </row>
    <row r="533" spans="3:10" x14ac:dyDescent="0.3">
      <c r="C533" t="s">
        <v>865</v>
      </c>
      <c r="D533" t="s">
        <v>1722</v>
      </c>
      <c r="E533" t="s">
        <v>1730</v>
      </c>
      <c r="F533" t="s">
        <v>869</v>
      </c>
      <c r="G533" t="s">
        <v>167</v>
      </c>
      <c r="H533">
        <v>13.7</v>
      </c>
      <c r="I533" t="s">
        <v>262</v>
      </c>
      <c r="J533">
        <v>7</v>
      </c>
    </row>
    <row r="534" spans="3:10" x14ac:dyDescent="0.3">
      <c r="C534" t="s">
        <v>865</v>
      </c>
      <c r="D534" t="s">
        <v>1722</v>
      </c>
      <c r="E534" t="s">
        <v>1732</v>
      </c>
      <c r="F534" t="s">
        <v>849</v>
      </c>
      <c r="G534" t="s">
        <v>167</v>
      </c>
      <c r="H534">
        <v>18.190000000000001</v>
      </c>
      <c r="I534" t="s">
        <v>883</v>
      </c>
      <c r="J534">
        <v>6</v>
      </c>
    </row>
    <row r="535" spans="3:10" x14ac:dyDescent="0.3">
      <c r="C535" t="s">
        <v>865</v>
      </c>
      <c r="D535" t="s">
        <v>1722</v>
      </c>
      <c r="E535" t="s">
        <v>1734</v>
      </c>
      <c r="F535" t="s">
        <v>849</v>
      </c>
      <c r="G535" t="s">
        <v>167</v>
      </c>
      <c r="H535">
        <v>18.190000000000001</v>
      </c>
      <c r="I535" t="s">
        <v>883</v>
      </c>
      <c r="J535">
        <v>6</v>
      </c>
    </row>
    <row r="536" spans="3:10" x14ac:dyDescent="0.3">
      <c r="C536" t="s">
        <v>865</v>
      </c>
      <c r="D536" t="s">
        <v>1722</v>
      </c>
      <c r="E536" t="s">
        <v>1736</v>
      </c>
      <c r="F536" t="s">
        <v>869</v>
      </c>
      <c r="G536" t="s">
        <v>167</v>
      </c>
      <c r="H536">
        <v>14.67</v>
      </c>
      <c r="I536" t="s">
        <v>262</v>
      </c>
      <c r="J536">
        <v>7</v>
      </c>
    </row>
    <row r="537" spans="3:10" x14ac:dyDescent="0.3">
      <c r="C537" t="s">
        <v>865</v>
      </c>
      <c r="D537" t="s">
        <v>1722</v>
      </c>
      <c r="E537" t="s">
        <v>1737</v>
      </c>
      <c r="F537" t="s">
        <v>849</v>
      </c>
      <c r="G537" t="s">
        <v>167</v>
      </c>
      <c r="H537">
        <v>18.190000000000001</v>
      </c>
      <c r="I537" t="s">
        <v>883</v>
      </c>
      <c r="J537">
        <v>6</v>
      </c>
    </row>
    <row r="538" spans="3:10" x14ac:dyDescent="0.3">
      <c r="C538" t="s">
        <v>444</v>
      </c>
      <c r="D538" t="s">
        <v>1738</v>
      </c>
      <c r="E538" t="s">
        <v>1739</v>
      </c>
      <c r="F538" t="s">
        <v>1742</v>
      </c>
      <c r="H538">
        <v>12.9</v>
      </c>
      <c r="I538" t="s">
        <v>1741</v>
      </c>
      <c r="J538">
        <v>5</v>
      </c>
    </row>
    <row r="539" spans="3:10" x14ac:dyDescent="0.3">
      <c r="C539" t="s">
        <v>444</v>
      </c>
      <c r="D539" t="s">
        <v>1738</v>
      </c>
      <c r="E539" t="s">
        <v>1749</v>
      </c>
      <c r="F539" t="s">
        <v>1742</v>
      </c>
      <c r="H539">
        <v>14.24</v>
      </c>
      <c r="I539" t="s">
        <v>1741</v>
      </c>
      <c r="J539">
        <v>5</v>
      </c>
    </row>
    <row r="540" spans="3:10" x14ac:dyDescent="0.3">
      <c r="C540" t="s">
        <v>444</v>
      </c>
      <c r="D540" t="s">
        <v>1738</v>
      </c>
      <c r="E540" t="s">
        <v>1754</v>
      </c>
      <c r="H540">
        <v>14.24</v>
      </c>
      <c r="J540">
        <v>5</v>
      </c>
    </row>
    <row r="541" spans="3:10" x14ac:dyDescent="0.3">
      <c r="C541" t="s">
        <v>444</v>
      </c>
      <c r="D541" t="s">
        <v>1738</v>
      </c>
      <c r="E541" t="s">
        <v>1758</v>
      </c>
      <c r="H541">
        <v>12.9</v>
      </c>
      <c r="J541">
        <v>5</v>
      </c>
    </row>
    <row r="542" spans="3:10" x14ac:dyDescent="0.3">
      <c r="C542" t="s">
        <v>444</v>
      </c>
      <c r="D542" t="s">
        <v>1738</v>
      </c>
      <c r="E542" t="s">
        <v>1760</v>
      </c>
      <c r="H542">
        <v>10.26</v>
      </c>
      <c r="J542">
        <v>5</v>
      </c>
    </row>
    <row r="543" spans="3:10" x14ac:dyDescent="0.3">
      <c r="C543" t="s">
        <v>444</v>
      </c>
      <c r="D543" t="s">
        <v>1738</v>
      </c>
      <c r="E543" t="s">
        <v>1762</v>
      </c>
      <c r="H543">
        <v>10.01</v>
      </c>
      <c r="J543">
        <v>5</v>
      </c>
    </row>
    <row r="544" spans="3:10" x14ac:dyDescent="0.3">
      <c r="C544" t="s">
        <v>444</v>
      </c>
      <c r="D544" t="s">
        <v>1738</v>
      </c>
      <c r="E544" t="s">
        <v>1765</v>
      </c>
      <c r="F544" t="s">
        <v>1742</v>
      </c>
      <c r="H544">
        <v>12.9</v>
      </c>
      <c r="I544" t="s">
        <v>1741</v>
      </c>
      <c r="J544">
        <v>6</v>
      </c>
    </row>
    <row r="545" spans="3:10" x14ac:dyDescent="0.3">
      <c r="C545" t="s">
        <v>679</v>
      </c>
      <c r="D545" t="s">
        <v>1769</v>
      </c>
      <c r="E545" t="s">
        <v>1770</v>
      </c>
      <c r="F545" t="s">
        <v>1773</v>
      </c>
      <c r="G545" t="s">
        <v>167</v>
      </c>
      <c r="H545">
        <v>10.91</v>
      </c>
      <c r="I545" t="s">
        <v>1772</v>
      </c>
      <c r="J545">
        <v>6</v>
      </c>
    </row>
    <row r="546" spans="3:10" x14ac:dyDescent="0.3">
      <c r="C546" t="s">
        <v>679</v>
      </c>
      <c r="D546" t="s">
        <v>1769</v>
      </c>
      <c r="E546" t="s">
        <v>1782</v>
      </c>
      <c r="F546" t="s">
        <v>1773</v>
      </c>
      <c r="G546" t="s">
        <v>167</v>
      </c>
      <c r="H546">
        <v>12.62</v>
      </c>
      <c r="I546" t="s">
        <v>1784</v>
      </c>
      <c r="J546">
        <v>6</v>
      </c>
    </row>
    <row r="547" spans="3:10" x14ac:dyDescent="0.3">
      <c r="C547" t="s">
        <v>679</v>
      </c>
      <c r="D547" t="s">
        <v>1769</v>
      </c>
      <c r="E547" t="s">
        <v>1788</v>
      </c>
      <c r="F547" t="s">
        <v>1773</v>
      </c>
      <c r="G547" t="s">
        <v>167</v>
      </c>
      <c r="H547">
        <v>12.62</v>
      </c>
      <c r="I547" t="s">
        <v>1784</v>
      </c>
      <c r="J547">
        <v>6</v>
      </c>
    </row>
    <row r="548" spans="3:10" x14ac:dyDescent="0.3">
      <c r="C548" t="s">
        <v>865</v>
      </c>
      <c r="D548" t="s">
        <v>1789</v>
      </c>
      <c r="E548" t="s">
        <v>1790</v>
      </c>
      <c r="F548" t="s">
        <v>1793</v>
      </c>
      <c r="G548" t="s">
        <v>167</v>
      </c>
      <c r="H548" s="1" t="s">
        <v>148</v>
      </c>
      <c r="I548" t="s">
        <v>1792</v>
      </c>
      <c r="J548">
        <v>7</v>
      </c>
    </row>
    <row r="549" spans="3:10" x14ac:dyDescent="0.3">
      <c r="C549" t="s">
        <v>898</v>
      </c>
      <c r="D549" t="s">
        <v>1800</v>
      </c>
      <c r="E549" t="s">
        <v>1801</v>
      </c>
      <c r="F549" t="s">
        <v>304</v>
      </c>
      <c r="G549" t="s">
        <v>167</v>
      </c>
      <c r="H549">
        <v>20.68</v>
      </c>
      <c r="J549">
        <v>8</v>
      </c>
    </row>
    <row r="550" spans="3:10" x14ac:dyDescent="0.3">
      <c r="C550" t="s">
        <v>898</v>
      </c>
      <c r="D550" t="s">
        <v>1800</v>
      </c>
      <c r="E550" t="s">
        <v>1812</v>
      </c>
      <c r="F550" t="s">
        <v>304</v>
      </c>
      <c r="G550" t="s">
        <v>167</v>
      </c>
      <c r="H550">
        <v>20.68</v>
      </c>
      <c r="J550">
        <v>8</v>
      </c>
    </row>
    <row r="551" spans="3:10" x14ac:dyDescent="0.3">
      <c r="C551" t="s">
        <v>898</v>
      </c>
      <c r="D551" t="s">
        <v>1800</v>
      </c>
      <c r="E551" t="s">
        <v>1816</v>
      </c>
      <c r="F551" t="s">
        <v>304</v>
      </c>
      <c r="G551" t="s">
        <v>167</v>
      </c>
      <c r="H551">
        <v>20.68</v>
      </c>
      <c r="J551">
        <v>8</v>
      </c>
    </row>
    <row r="552" spans="3:10" x14ac:dyDescent="0.3">
      <c r="C552" t="s">
        <v>898</v>
      </c>
      <c r="D552" t="s">
        <v>1800</v>
      </c>
      <c r="E552" t="s">
        <v>1817</v>
      </c>
      <c r="F552" t="s">
        <v>1819</v>
      </c>
      <c r="G552" t="s">
        <v>167</v>
      </c>
      <c r="H552" s="1" t="s">
        <v>148</v>
      </c>
      <c r="I552" t="s">
        <v>1716</v>
      </c>
      <c r="J552">
        <v>8</v>
      </c>
    </row>
    <row r="553" spans="3:10" x14ac:dyDescent="0.3">
      <c r="C553" t="s">
        <v>898</v>
      </c>
      <c r="D553" t="s">
        <v>1800</v>
      </c>
      <c r="E553" t="s">
        <v>1827</v>
      </c>
      <c r="F553" t="s">
        <v>304</v>
      </c>
      <c r="G553" t="s">
        <v>167</v>
      </c>
      <c r="H553" s="1" t="s">
        <v>148</v>
      </c>
      <c r="J553">
        <v>7</v>
      </c>
    </row>
    <row r="554" spans="3:10" x14ac:dyDescent="0.3">
      <c r="C554" t="s">
        <v>898</v>
      </c>
      <c r="D554" t="s">
        <v>1831</v>
      </c>
      <c r="E554" t="s">
        <v>1832</v>
      </c>
      <c r="F554" t="s">
        <v>1835</v>
      </c>
      <c r="G554" t="s">
        <v>167</v>
      </c>
      <c r="H554" s="1" t="s">
        <v>148</v>
      </c>
      <c r="I554" t="s">
        <v>1834</v>
      </c>
      <c r="J554">
        <v>8</v>
      </c>
    </row>
    <row r="555" spans="3:10" x14ac:dyDescent="0.3">
      <c r="C555" t="s">
        <v>898</v>
      </c>
      <c r="D555" t="s">
        <v>1831</v>
      </c>
      <c r="E555" t="s">
        <v>1840</v>
      </c>
      <c r="F555" t="s">
        <v>1835</v>
      </c>
      <c r="G555" t="s">
        <v>167</v>
      </c>
      <c r="H555" s="1" t="s">
        <v>148</v>
      </c>
      <c r="I555" t="s">
        <v>1834</v>
      </c>
      <c r="J555">
        <v>8</v>
      </c>
    </row>
    <row r="556" spans="3:10" x14ac:dyDescent="0.3">
      <c r="C556" t="s">
        <v>898</v>
      </c>
      <c r="D556" t="s">
        <v>1831</v>
      </c>
      <c r="E556" t="s">
        <v>1841</v>
      </c>
      <c r="F556" t="s">
        <v>1835</v>
      </c>
      <c r="G556" t="s">
        <v>167</v>
      </c>
      <c r="H556" s="1" t="s">
        <v>148</v>
      </c>
      <c r="I556" t="s">
        <v>1843</v>
      </c>
      <c r="J556">
        <v>8</v>
      </c>
    </row>
    <row r="557" spans="3:10" x14ac:dyDescent="0.3">
      <c r="C557" t="s">
        <v>898</v>
      </c>
      <c r="D557" t="s">
        <v>1848</v>
      </c>
      <c r="E557" t="s">
        <v>1849</v>
      </c>
      <c r="F557" t="s">
        <v>1852</v>
      </c>
      <c r="G557" t="s">
        <v>167</v>
      </c>
      <c r="H557" s="1" t="s">
        <v>148</v>
      </c>
      <c r="I557" t="s">
        <v>1851</v>
      </c>
      <c r="J557">
        <v>8</v>
      </c>
    </row>
    <row r="558" spans="3:10" x14ac:dyDescent="0.3">
      <c r="C558" t="s">
        <v>898</v>
      </c>
      <c r="D558" t="s">
        <v>1848</v>
      </c>
      <c r="E558" t="s">
        <v>1859</v>
      </c>
      <c r="F558" t="s">
        <v>1852</v>
      </c>
      <c r="G558" t="s">
        <v>167</v>
      </c>
      <c r="H558" s="1" t="s">
        <v>148</v>
      </c>
      <c r="I558" t="s">
        <v>1661</v>
      </c>
      <c r="J558">
        <v>8</v>
      </c>
    </row>
    <row r="559" spans="3:10" x14ac:dyDescent="0.3">
      <c r="C559" t="s">
        <v>898</v>
      </c>
      <c r="D559" t="s">
        <v>1848</v>
      </c>
      <c r="E559" t="s">
        <v>1861</v>
      </c>
      <c r="F559" t="s">
        <v>1852</v>
      </c>
      <c r="G559" t="s">
        <v>167</v>
      </c>
      <c r="H559" s="1" t="s">
        <v>148</v>
      </c>
      <c r="I559" t="s">
        <v>1661</v>
      </c>
      <c r="J559">
        <v>8</v>
      </c>
    </row>
    <row r="560" spans="3:10" x14ac:dyDescent="0.3">
      <c r="C560" t="s">
        <v>898</v>
      </c>
      <c r="D560" t="s">
        <v>1866</v>
      </c>
      <c r="E560" t="s">
        <v>1867</v>
      </c>
      <c r="G560" t="s">
        <v>167</v>
      </c>
      <c r="H560" s="1" t="s">
        <v>148</v>
      </c>
      <c r="I560" t="s">
        <v>1870</v>
      </c>
      <c r="J560">
        <v>8</v>
      </c>
    </row>
    <row r="561" spans="3:10" x14ac:dyDescent="0.3">
      <c r="C561" t="s">
        <v>898</v>
      </c>
      <c r="D561" t="s">
        <v>1866</v>
      </c>
      <c r="E561" t="s">
        <v>1878</v>
      </c>
      <c r="G561" t="s">
        <v>167</v>
      </c>
      <c r="H561" s="1" t="s">
        <v>148</v>
      </c>
      <c r="I561" t="s">
        <v>1879</v>
      </c>
      <c r="J561">
        <v>8</v>
      </c>
    </row>
    <row r="562" spans="3:10" x14ac:dyDescent="0.3">
      <c r="C562" t="s">
        <v>444</v>
      </c>
      <c r="D562" t="s">
        <v>1885</v>
      </c>
      <c r="E562" t="s">
        <v>464</v>
      </c>
      <c r="F562" t="s">
        <v>1773</v>
      </c>
      <c r="G562" t="s">
        <v>167</v>
      </c>
      <c r="H562">
        <v>9</v>
      </c>
      <c r="I562" t="s">
        <v>1887</v>
      </c>
      <c r="J562">
        <v>6</v>
      </c>
    </row>
    <row r="563" spans="3:10" x14ac:dyDescent="0.3">
      <c r="C563" t="s">
        <v>235</v>
      </c>
      <c r="D563" t="s">
        <v>1897</v>
      </c>
      <c r="E563" t="s">
        <v>1898</v>
      </c>
      <c r="F563" t="s">
        <v>304</v>
      </c>
      <c r="H563">
        <v>14.7</v>
      </c>
      <c r="I563" t="s">
        <v>1900</v>
      </c>
      <c r="J563">
        <v>4</v>
      </c>
    </row>
    <row r="564" spans="3:10" x14ac:dyDescent="0.3">
      <c r="C564" t="s">
        <v>235</v>
      </c>
      <c r="D564" t="s">
        <v>1897</v>
      </c>
      <c r="E564" t="s">
        <v>1910</v>
      </c>
      <c r="F564" t="s">
        <v>304</v>
      </c>
      <c r="H564">
        <v>14.7</v>
      </c>
      <c r="I564" t="s">
        <v>1900</v>
      </c>
      <c r="J564">
        <v>4</v>
      </c>
    </row>
    <row r="565" spans="3:10" x14ac:dyDescent="0.3">
      <c r="C565" t="s">
        <v>679</v>
      </c>
      <c r="D565" t="s">
        <v>1911</v>
      </c>
      <c r="E565" t="s">
        <v>1912</v>
      </c>
      <c r="H565" s="1" t="s">
        <v>148</v>
      </c>
      <c r="I565" t="s">
        <v>702</v>
      </c>
      <c r="J565">
        <v>5</v>
      </c>
    </row>
    <row r="566" spans="3:10" x14ac:dyDescent="0.3">
      <c r="C566" t="s">
        <v>679</v>
      </c>
      <c r="D566" t="s">
        <v>1911</v>
      </c>
      <c r="E566" t="s">
        <v>1913</v>
      </c>
      <c r="H566" s="1" t="s">
        <v>148</v>
      </c>
      <c r="I566" t="s">
        <v>1915</v>
      </c>
      <c r="J566">
        <v>5</v>
      </c>
    </row>
    <row r="567" spans="3:10" x14ac:dyDescent="0.3">
      <c r="C567" t="s">
        <v>679</v>
      </c>
      <c r="D567" t="s">
        <v>1911</v>
      </c>
      <c r="E567" t="s">
        <v>1916</v>
      </c>
      <c r="H567" s="1" t="s">
        <v>148</v>
      </c>
      <c r="I567" t="s">
        <v>702</v>
      </c>
      <c r="J567">
        <v>5</v>
      </c>
    </row>
    <row r="568" spans="3:10" x14ac:dyDescent="0.3">
      <c r="C568" t="s">
        <v>679</v>
      </c>
      <c r="D568" t="s">
        <v>1911</v>
      </c>
      <c r="E568" t="s">
        <v>1917</v>
      </c>
      <c r="H568" s="1" t="s">
        <v>148</v>
      </c>
      <c r="I568" t="s">
        <v>1915</v>
      </c>
      <c r="J568">
        <v>5</v>
      </c>
    </row>
    <row r="569" spans="3:10" x14ac:dyDescent="0.3">
      <c r="C569" t="s">
        <v>679</v>
      </c>
      <c r="D569" t="s">
        <v>1911</v>
      </c>
      <c r="E569" t="s">
        <v>1918</v>
      </c>
      <c r="H569" s="1" t="s">
        <v>148</v>
      </c>
      <c r="I569" t="s">
        <v>702</v>
      </c>
      <c r="J569">
        <v>5</v>
      </c>
    </row>
    <row r="570" spans="3:10" x14ac:dyDescent="0.3">
      <c r="C570" t="s">
        <v>679</v>
      </c>
      <c r="D570" t="s">
        <v>1911</v>
      </c>
      <c r="E570" t="s">
        <v>1921</v>
      </c>
      <c r="H570" s="1" t="s">
        <v>148</v>
      </c>
      <c r="I570" t="s">
        <v>1915</v>
      </c>
      <c r="J570">
        <v>5</v>
      </c>
    </row>
    <row r="571" spans="3:10" x14ac:dyDescent="0.3">
      <c r="C571" t="s">
        <v>235</v>
      </c>
      <c r="D571" t="s">
        <v>1923</v>
      </c>
      <c r="E571" t="s">
        <v>1924</v>
      </c>
      <c r="F571" t="s">
        <v>372</v>
      </c>
      <c r="H571" s="1" t="s">
        <v>148</v>
      </c>
      <c r="I571" t="s">
        <v>1926</v>
      </c>
      <c r="J571">
        <v>5</v>
      </c>
    </row>
    <row r="572" spans="3:10" x14ac:dyDescent="0.3">
      <c r="C572" t="s">
        <v>235</v>
      </c>
      <c r="D572" t="s">
        <v>1923</v>
      </c>
      <c r="E572" t="s">
        <v>1928</v>
      </c>
      <c r="F572" t="s">
        <v>372</v>
      </c>
      <c r="H572" s="1" t="s">
        <v>148</v>
      </c>
      <c r="I572" t="s">
        <v>1120</v>
      </c>
      <c r="J572">
        <v>5</v>
      </c>
    </row>
    <row r="573" spans="3:10" x14ac:dyDescent="0.3">
      <c r="C573" t="s">
        <v>235</v>
      </c>
      <c r="D573" t="s">
        <v>1923</v>
      </c>
      <c r="E573" t="s">
        <v>1929</v>
      </c>
      <c r="F573" t="s">
        <v>372</v>
      </c>
      <c r="H573" s="1" t="s">
        <v>148</v>
      </c>
      <c r="I573" t="s">
        <v>1930</v>
      </c>
      <c r="J573">
        <v>5</v>
      </c>
    </row>
    <row r="574" spans="3:10" x14ac:dyDescent="0.3">
      <c r="C574" t="s">
        <v>235</v>
      </c>
      <c r="D574" t="s">
        <v>1923</v>
      </c>
      <c r="E574" t="s">
        <v>1931</v>
      </c>
      <c r="F574" t="s">
        <v>372</v>
      </c>
      <c r="H574" s="1" t="s">
        <v>148</v>
      </c>
      <c r="I574" t="s">
        <v>1932</v>
      </c>
      <c r="J574">
        <v>5</v>
      </c>
    </row>
    <row r="575" spans="3:10" x14ac:dyDescent="0.3">
      <c r="C575" t="s">
        <v>235</v>
      </c>
      <c r="D575" t="s">
        <v>1923</v>
      </c>
      <c r="E575" t="s">
        <v>1933</v>
      </c>
      <c r="F575" t="s">
        <v>372</v>
      </c>
      <c r="H575" s="1" t="s">
        <v>148</v>
      </c>
      <c r="I575" t="s">
        <v>811</v>
      </c>
      <c r="J575">
        <v>5</v>
      </c>
    </row>
    <row r="576" spans="3:10" x14ac:dyDescent="0.3">
      <c r="C576" t="s">
        <v>235</v>
      </c>
      <c r="D576" t="s">
        <v>1923</v>
      </c>
      <c r="E576" t="s">
        <v>1936</v>
      </c>
      <c r="F576" t="s">
        <v>372</v>
      </c>
      <c r="H576" s="1" t="s">
        <v>148</v>
      </c>
      <c r="I576" t="s">
        <v>363</v>
      </c>
      <c r="J576">
        <v>5</v>
      </c>
    </row>
    <row r="577" spans="3:10" x14ac:dyDescent="0.3">
      <c r="C577" t="s">
        <v>235</v>
      </c>
      <c r="D577" t="s">
        <v>1923</v>
      </c>
      <c r="E577" t="s">
        <v>1937</v>
      </c>
      <c r="F577" t="s">
        <v>372</v>
      </c>
      <c r="H577" s="1" t="s">
        <v>148</v>
      </c>
      <c r="I577" t="s">
        <v>1938</v>
      </c>
      <c r="J577">
        <v>5</v>
      </c>
    </row>
    <row r="578" spans="3:10" x14ac:dyDescent="0.3">
      <c r="C578" t="s">
        <v>235</v>
      </c>
      <c r="D578" t="s">
        <v>1923</v>
      </c>
      <c r="E578" t="s">
        <v>1939</v>
      </c>
      <c r="F578" t="s">
        <v>372</v>
      </c>
      <c r="H578" s="1" t="s">
        <v>148</v>
      </c>
      <c r="I578" t="s">
        <v>804</v>
      </c>
      <c r="J578">
        <v>5</v>
      </c>
    </row>
    <row r="579" spans="3:10" x14ac:dyDescent="0.3">
      <c r="C579" t="s">
        <v>235</v>
      </c>
      <c r="D579" t="s">
        <v>1923</v>
      </c>
      <c r="E579" t="s">
        <v>1940</v>
      </c>
      <c r="F579" t="s">
        <v>372</v>
      </c>
      <c r="H579" s="1" t="s">
        <v>148</v>
      </c>
      <c r="I579" t="s">
        <v>1941</v>
      </c>
      <c r="J579">
        <v>5</v>
      </c>
    </row>
    <row r="580" spans="3:10" x14ac:dyDescent="0.3">
      <c r="C580" t="s">
        <v>235</v>
      </c>
      <c r="D580" t="s">
        <v>1923</v>
      </c>
      <c r="E580" t="s">
        <v>1942</v>
      </c>
      <c r="F580" t="s">
        <v>372</v>
      </c>
      <c r="H580" s="1" t="s">
        <v>148</v>
      </c>
      <c r="I580" t="s">
        <v>1115</v>
      </c>
      <c r="J580">
        <v>5</v>
      </c>
    </row>
    <row r="581" spans="3:10" x14ac:dyDescent="0.3">
      <c r="C581" t="s">
        <v>235</v>
      </c>
      <c r="D581" t="s">
        <v>1923</v>
      </c>
      <c r="E581" t="s">
        <v>1943</v>
      </c>
      <c r="F581" t="s">
        <v>372</v>
      </c>
      <c r="H581" s="1" t="s">
        <v>148</v>
      </c>
      <c r="I581" t="s">
        <v>1938</v>
      </c>
      <c r="J581">
        <v>5</v>
      </c>
    </row>
    <row r="582" spans="3:10" x14ac:dyDescent="0.3">
      <c r="C582" t="s">
        <v>235</v>
      </c>
      <c r="D582" t="s">
        <v>1923</v>
      </c>
      <c r="E582" t="s">
        <v>1944</v>
      </c>
      <c r="F582" t="s">
        <v>372</v>
      </c>
      <c r="H582" s="1" t="s">
        <v>148</v>
      </c>
      <c r="I582" t="s">
        <v>1115</v>
      </c>
      <c r="J582">
        <v>5</v>
      </c>
    </row>
    <row r="583" spans="3:10" x14ac:dyDescent="0.3">
      <c r="C583" t="s">
        <v>235</v>
      </c>
      <c r="D583" t="s">
        <v>1923</v>
      </c>
      <c r="E583" t="s">
        <v>1945</v>
      </c>
      <c r="F583" t="s">
        <v>372</v>
      </c>
      <c r="H583" s="1" t="s">
        <v>148</v>
      </c>
      <c r="I583" t="s">
        <v>241</v>
      </c>
      <c r="J583">
        <v>5</v>
      </c>
    </row>
    <row r="584" spans="3:10" x14ac:dyDescent="0.3">
      <c r="C584" t="s">
        <v>319</v>
      </c>
      <c r="D584" t="s">
        <v>1946</v>
      </c>
      <c r="E584" t="s">
        <v>1947</v>
      </c>
      <c r="F584" t="s">
        <v>304</v>
      </c>
      <c r="H584">
        <v>18.899999999999999</v>
      </c>
      <c r="I584" t="s">
        <v>1068</v>
      </c>
      <c r="J584">
        <v>5</v>
      </c>
    </row>
    <row r="585" spans="3:10" x14ac:dyDescent="0.3">
      <c r="C585" t="s">
        <v>319</v>
      </c>
      <c r="D585" t="s">
        <v>1946</v>
      </c>
      <c r="E585" t="s">
        <v>1949</v>
      </c>
      <c r="F585" t="s">
        <v>304</v>
      </c>
      <c r="H585">
        <v>19.77</v>
      </c>
      <c r="I585" t="s">
        <v>1068</v>
      </c>
      <c r="J585">
        <v>5</v>
      </c>
    </row>
    <row r="586" spans="3:10" x14ac:dyDescent="0.3">
      <c r="C586" t="s">
        <v>319</v>
      </c>
      <c r="D586" t="s">
        <v>1946</v>
      </c>
      <c r="E586" t="s">
        <v>1951</v>
      </c>
      <c r="F586" t="s">
        <v>304</v>
      </c>
      <c r="H586">
        <v>17.489999999999998</v>
      </c>
      <c r="J586">
        <v>5</v>
      </c>
    </row>
    <row r="587" spans="3:10" x14ac:dyDescent="0.3">
      <c r="C587" t="s">
        <v>319</v>
      </c>
      <c r="D587" t="s">
        <v>1946</v>
      </c>
      <c r="E587" t="s">
        <v>1954</v>
      </c>
      <c r="F587" t="s">
        <v>304</v>
      </c>
      <c r="H587">
        <v>17.489999999999998</v>
      </c>
      <c r="I587" t="s">
        <v>1068</v>
      </c>
      <c r="J587">
        <v>5</v>
      </c>
    </row>
    <row r="588" spans="3:10" x14ac:dyDescent="0.3">
      <c r="C588" t="s">
        <v>319</v>
      </c>
      <c r="D588" t="s">
        <v>1946</v>
      </c>
      <c r="E588" t="s">
        <v>1955</v>
      </c>
      <c r="F588" t="s">
        <v>304</v>
      </c>
      <c r="H588">
        <v>19.77</v>
      </c>
      <c r="I588" t="s">
        <v>1068</v>
      </c>
      <c r="J588">
        <v>5</v>
      </c>
    </row>
    <row r="589" spans="3:10" x14ac:dyDescent="0.3">
      <c r="C589" t="s">
        <v>319</v>
      </c>
      <c r="D589" t="s">
        <v>1946</v>
      </c>
      <c r="E589" t="s">
        <v>1956</v>
      </c>
      <c r="F589" t="s">
        <v>304</v>
      </c>
      <c r="H589" s="1" t="s">
        <v>148</v>
      </c>
      <c r="I589" t="s">
        <v>1068</v>
      </c>
      <c r="J589">
        <v>5</v>
      </c>
    </row>
    <row r="590" spans="3:10" x14ac:dyDescent="0.3">
      <c r="C590" t="s">
        <v>235</v>
      </c>
      <c r="D590" t="s">
        <v>1959</v>
      </c>
      <c r="E590" t="s">
        <v>274</v>
      </c>
      <c r="F590" t="s">
        <v>1961</v>
      </c>
      <c r="H590" s="1" t="s">
        <v>148</v>
      </c>
      <c r="I590" t="s">
        <v>1145</v>
      </c>
      <c r="J590">
        <v>5</v>
      </c>
    </row>
    <row r="591" spans="3:10" x14ac:dyDescent="0.3">
      <c r="C591" t="s">
        <v>235</v>
      </c>
      <c r="D591" t="s">
        <v>1959</v>
      </c>
      <c r="E591" t="s">
        <v>394</v>
      </c>
      <c r="H591" s="1" t="s">
        <v>148</v>
      </c>
      <c r="I591" t="s">
        <v>1964</v>
      </c>
      <c r="J591">
        <v>5</v>
      </c>
    </row>
    <row r="592" spans="3:10" x14ac:dyDescent="0.3">
      <c r="C592" t="s">
        <v>235</v>
      </c>
      <c r="D592" t="s">
        <v>1959</v>
      </c>
      <c r="E592" t="s">
        <v>1052</v>
      </c>
      <c r="H592" s="1" t="s">
        <v>148</v>
      </c>
      <c r="I592" t="s">
        <v>559</v>
      </c>
      <c r="J592">
        <v>4</v>
      </c>
    </row>
    <row r="593" spans="3:10" x14ac:dyDescent="0.3">
      <c r="C593" t="s">
        <v>235</v>
      </c>
      <c r="D593" t="s">
        <v>1959</v>
      </c>
      <c r="E593" t="s">
        <v>672</v>
      </c>
      <c r="H593" s="1" t="s">
        <v>148</v>
      </c>
      <c r="I593" t="s">
        <v>559</v>
      </c>
      <c r="J593">
        <v>5</v>
      </c>
    </row>
    <row r="594" spans="3:10" x14ac:dyDescent="0.3">
      <c r="C594" t="s">
        <v>235</v>
      </c>
      <c r="D594" t="s">
        <v>1959</v>
      </c>
      <c r="E594" t="s">
        <v>286</v>
      </c>
      <c r="H594" s="1" t="s">
        <v>148</v>
      </c>
      <c r="I594" t="s">
        <v>1964</v>
      </c>
      <c r="J594">
        <v>5</v>
      </c>
    </row>
    <row r="595" spans="3:10" x14ac:dyDescent="0.3">
      <c r="C595" t="s">
        <v>235</v>
      </c>
      <c r="D595" t="s">
        <v>1959</v>
      </c>
      <c r="E595" t="s">
        <v>673</v>
      </c>
      <c r="H595" s="1" t="s">
        <v>148</v>
      </c>
      <c r="I595" t="s">
        <v>1502</v>
      </c>
      <c r="J595">
        <v>4</v>
      </c>
    </row>
    <row r="596" spans="3:10" x14ac:dyDescent="0.3">
      <c r="C596" t="s">
        <v>235</v>
      </c>
      <c r="D596" t="s">
        <v>1959</v>
      </c>
      <c r="E596" t="s">
        <v>1969</v>
      </c>
      <c r="H596" s="1" t="s">
        <v>148</v>
      </c>
      <c r="I596" t="s">
        <v>1971</v>
      </c>
      <c r="J596">
        <v>6</v>
      </c>
    </row>
    <row r="597" spans="3:10" x14ac:dyDescent="0.3">
      <c r="C597" t="s">
        <v>235</v>
      </c>
      <c r="D597" t="s">
        <v>1959</v>
      </c>
      <c r="E597" t="s">
        <v>1975</v>
      </c>
      <c r="H597" s="1" t="s">
        <v>148</v>
      </c>
      <c r="I597" t="s">
        <v>1971</v>
      </c>
      <c r="J597">
        <v>6</v>
      </c>
    </row>
    <row r="598" spans="3:10" x14ac:dyDescent="0.3">
      <c r="C598" t="s">
        <v>235</v>
      </c>
      <c r="D598" t="s">
        <v>1959</v>
      </c>
      <c r="E598" t="s">
        <v>1976</v>
      </c>
      <c r="H598" s="1" t="s">
        <v>148</v>
      </c>
      <c r="I598" t="s">
        <v>1971</v>
      </c>
      <c r="J598">
        <v>6</v>
      </c>
    </row>
    <row r="599" spans="3:10" x14ac:dyDescent="0.3">
      <c r="C599" t="s">
        <v>235</v>
      </c>
      <c r="D599" t="s">
        <v>1959</v>
      </c>
      <c r="E599" t="s">
        <v>1978</v>
      </c>
      <c r="H599" s="1" t="s">
        <v>148</v>
      </c>
      <c r="I599" t="s">
        <v>1964</v>
      </c>
      <c r="J599">
        <v>5</v>
      </c>
    </row>
    <row r="600" spans="3:10" x14ac:dyDescent="0.3">
      <c r="C600" t="s">
        <v>235</v>
      </c>
      <c r="D600" t="s">
        <v>1979</v>
      </c>
      <c r="E600" t="s">
        <v>1980</v>
      </c>
      <c r="F600" t="s">
        <v>372</v>
      </c>
      <c r="H600" s="1" t="s">
        <v>148</v>
      </c>
      <c r="I600" t="s">
        <v>779</v>
      </c>
      <c r="J600">
        <v>5</v>
      </c>
    </row>
    <row r="601" spans="3:10" x14ac:dyDescent="0.3">
      <c r="C601" t="s">
        <v>785</v>
      </c>
      <c r="D601" t="s">
        <v>1983</v>
      </c>
      <c r="E601" t="s">
        <v>1984</v>
      </c>
      <c r="F601" t="s">
        <v>200</v>
      </c>
      <c r="H601" s="1" t="s">
        <v>148</v>
      </c>
      <c r="I601" t="s">
        <v>1834</v>
      </c>
      <c r="J601">
        <v>5</v>
      </c>
    </row>
    <row r="602" spans="3:10" x14ac:dyDescent="0.3">
      <c r="C602" t="s">
        <v>785</v>
      </c>
      <c r="D602" t="s">
        <v>1983</v>
      </c>
      <c r="E602" t="s">
        <v>1988</v>
      </c>
      <c r="F602" t="s">
        <v>200</v>
      </c>
      <c r="H602" s="1" t="s">
        <v>148</v>
      </c>
      <c r="I602" t="s">
        <v>1834</v>
      </c>
      <c r="J602">
        <v>5</v>
      </c>
    </row>
    <row r="603" spans="3:10" x14ac:dyDescent="0.3">
      <c r="C603" t="s">
        <v>785</v>
      </c>
      <c r="D603" t="s">
        <v>1983</v>
      </c>
      <c r="E603" t="s">
        <v>1989</v>
      </c>
      <c r="F603" t="s">
        <v>200</v>
      </c>
      <c r="H603" s="1" t="s">
        <v>148</v>
      </c>
      <c r="I603" t="s">
        <v>1834</v>
      </c>
      <c r="J603">
        <v>5</v>
      </c>
    </row>
    <row r="604" spans="3:10" x14ac:dyDescent="0.3">
      <c r="C604" t="s">
        <v>785</v>
      </c>
      <c r="D604" t="s">
        <v>1983</v>
      </c>
      <c r="E604" t="s">
        <v>1990</v>
      </c>
      <c r="F604" t="s">
        <v>200</v>
      </c>
      <c r="H604" s="1" t="s">
        <v>148</v>
      </c>
      <c r="I604" t="s">
        <v>1834</v>
      </c>
      <c r="J604">
        <v>5</v>
      </c>
    </row>
    <row r="605" spans="3:10" x14ac:dyDescent="0.3">
      <c r="C605" t="s">
        <v>785</v>
      </c>
      <c r="D605" t="s">
        <v>1983</v>
      </c>
      <c r="E605" t="s">
        <v>1992</v>
      </c>
      <c r="F605" t="s">
        <v>200</v>
      </c>
      <c r="H605" s="1" t="s">
        <v>148</v>
      </c>
      <c r="I605" t="s">
        <v>1834</v>
      </c>
      <c r="J605">
        <v>5</v>
      </c>
    </row>
    <row r="606" spans="3:10" x14ac:dyDescent="0.3">
      <c r="C606" t="s">
        <v>785</v>
      </c>
      <c r="D606" t="s">
        <v>1983</v>
      </c>
      <c r="E606" t="s">
        <v>1993</v>
      </c>
      <c r="F606" t="s">
        <v>200</v>
      </c>
      <c r="H606" s="1" t="s">
        <v>148</v>
      </c>
      <c r="I606" t="s">
        <v>1834</v>
      </c>
      <c r="J606">
        <v>5</v>
      </c>
    </row>
    <row r="607" spans="3:10" x14ac:dyDescent="0.3">
      <c r="C607" t="s">
        <v>785</v>
      </c>
      <c r="D607" t="s">
        <v>1983</v>
      </c>
      <c r="E607" t="s">
        <v>1994</v>
      </c>
      <c r="F607" t="s">
        <v>200</v>
      </c>
      <c r="H607" s="1" t="s">
        <v>148</v>
      </c>
      <c r="I607" t="s">
        <v>1834</v>
      </c>
      <c r="J607">
        <v>5</v>
      </c>
    </row>
    <row r="608" spans="3:10" x14ac:dyDescent="0.3">
      <c r="C608" t="s">
        <v>235</v>
      </c>
      <c r="D608" t="s">
        <v>1995</v>
      </c>
      <c r="E608" t="s">
        <v>1996</v>
      </c>
      <c r="F608" t="s">
        <v>151</v>
      </c>
      <c r="H608" s="1" t="s">
        <v>148</v>
      </c>
      <c r="I608" t="s">
        <v>1998</v>
      </c>
      <c r="J608">
        <v>5</v>
      </c>
    </row>
    <row r="609" spans="3:10" x14ac:dyDescent="0.3">
      <c r="C609" t="s">
        <v>235</v>
      </c>
      <c r="D609" t="s">
        <v>1995</v>
      </c>
      <c r="E609" t="s">
        <v>1999</v>
      </c>
      <c r="F609" t="s">
        <v>151</v>
      </c>
      <c r="H609" s="1" t="s">
        <v>148</v>
      </c>
      <c r="I609" t="s">
        <v>2000</v>
      </c>
      <c r="J609">
        <v>5</v>
      </c>
    </row>
    <row r="610" spans="3:10" x14ac:dyDescent="0.3">
      <c r="C610" t="s">
        <v>235</v>
      </c>
      <c r="D610" t="s">
        <v>1995</v>
      </c>
      <c r="E610" t="s">
        <v>2002</v>
      </c>
      <c r="F610" t="s">
        <v>151</v>
      </c>
      <c r="H610" s="1" t="s">
        <v>148</v>
      </c>
      <c r="I610" t="s">
        <v>2003</v>
      </c>
      <c r="J610">
        <v>5</v>
      </c>
    </row>
    <row r="611" spans="3:10" x14ac:dyDescent="0.3">
      <c r="C611" t="s">
        <v>235</v>
      </c>
      <c r="D611" t="s">
        <v>1995</v>
      </c>
      <c r="E611" t="s">
        <v>2005</v>
      </c>
      <c r="F611" t="s">
        <v>151</v>
      </c>
      <c r="H611" s="1" t="s">
        <v>148</v>
      </c>
      <c r="I611" t="s">
        <v>2006</v>
      </c>
      <c r="J611">
        <v>5</v>
      </c>
    </row>
    <row r="612" spans="3:10" x14ac:dyDescent="0.3">
      <c r="C612" t="s">
        <v>193</v>
      </c>
      <c r="D612" t="s">
        <v>2007</v>
      </c>
      <c r="E612" t="s">
        <v>1326</v>
      </c>
      <c r="F612" t="s">
        <v>2009</v>
      </c>
      <c r="G612" t="s">
        <v>167</v>
      </c>
      <c r="H612" s="1" t="s">
        <v>148</v>
      </c>
      <c r="J612">
        <v>5</v>
      </c>
    </row>
    <row r="613" spans="3:10" x14ac:dyDescent="0.3">
      <c r="C613" t="s">
        <v>193</v>
      </c>
      <c r="D613" t="s">
        <v>2007</v>
      </c>
      <c r="E613" t="s">
        <v>2011</v>
      </c>
      <c r="F613" t="s">
        <v>2009</v>
      </c>
      <c r="G613" t="s">
        <v>167</v>
      </c>
      <c r="H613" s="1" t="s">
        <v>148</v>
      </c>
      <c r="J613">
        <v>6</v>
      </c>
    </row>
    <row r="614" spans="3:10" x14ac:dyDescent="0.3">
      <c r="C614" t="s">
        <v>193</v>
      </c>
      <c r="D614" t="s">
        <v>2007</v>
      </c>
      <c r="E614" t="s">
        <v>2015</v>
      </c>
      <c r="F614" t="s">
        <v>2009</v>
      </c>
      <c r="G614" t="s">
        <v>167</v>
      </c>
      <c r="H614" s="1" t="s">
        <v>148</v>
      </c>
      <c r="J614">
        <v>6</v>
      </c>
    </row>
    <row r="615" spans="3:10" x14ac:dyDescent="0.3">
      <c r="C615" t="s">
        <v>193</v>
      </c>
      <c r="D615" t="s">
        <v>2007</v>
      </c>
      <c r="E615" t="s">
        <v>2016</v>
      </c>
      <c r="F615" t="s">
        <v>2009</v>
      </c>
      <c r="G615" t="s">
        <v>167</v>
      </c>
      <c r="H615" s="1" t="s">
        <v>148</v>
      </c>
      <c r="J615">
        <v>5</v>
      </c>
    </row>
    <row r="616" spans="3:10" x14ac:dyDescent="0.3">
      <c r="C616" t="s">
        <v>785</v>
      </c>
      <c r="D616" t="s">
        <v>2017</v>
      </c>
      <c r="E616" t="s">
        <v>2018</v>
      </c>
      <c r="F616" t="s">
        <v>2021</v>
      </c>
      <c r="H616">
        <v>13.6</v>
      </c>
      <c r="I616" t="s">
        <v>2020</v>
      </c>
      <c r="J616">
        <v>5</v>
      </c>
    </row>
    <row r="617" spans="3:10" x14ac:dyDescent="0.3">
      <c r="C617" t="s">
        <v>785</v>
      </c>
      <c r="D617" t="s">
        <v>2017</v>
      </c>
      <c r="E617" t="s">
        <v>2028</v>
      </c>
      <c r="F617" t="s">
        <v>2021</v>
      </c>
      <c r="H617">
        <v>13.6</v>
      </c>
      <c r="I617" t="s">
        <v>2020</v>
      </c>
      <c r="J617">
        <v>5</v>
      </c>
    </row>
    <row r="618" spans="3:10" x14ac:dyDescent="0.3">
      <c r="C618" t="s">
        <v>785</v>
      </c>
      <c r="D618" t="s">
        <v>2017</v>
      </c>
      <c r="E618" t="s">
        <v>2029</v>
      </c>
      <c r="F618" t="s">
        <v>151</v>
      </c>
      <c r="H618">
        <v>14.6</v>
      </c>
      <c r="I618" t="s">
        <v>2020</v>
      </c>
      <c r="J618">
        <v>5</v>
      </c>
    </row>
    <row r="619" spans="3:10" x14ac:dyDescent="0.3">
      <c r="C619" t="s">
        <v>785</v>
      </c>
      <c r="D619" t="s">
        <v>2017</v>
      </c>
      <c r="E619" t="s">
        <v>2032</v>
      </c>
      <c r="F619" t="s">
        <v>151</v>
      </c>
      <c r="H619">
        <v>14.6</v>
      </c>
      <c r="I619" t="s">
        <v>2020</v>
      </c>
      <c r="J619">
        <v>5</v>
      </c>
    </row>
    <row r="620" spans="3:10" x14ac:dyDescent="0.3">
      <c r="C620" t="s">
        <v>785</v>
      </c>
      <c r="D620" t="s">
        <v>2017</v>
      </c>
      <c r="E620" t="s">
        <v>2033</v>
      </c>
      <c r="F620" t="s">
        <v>151</v>
      </c>
      <c r="H620">
        <v>14.6</v>
      </c>
      <c r="I620" t="s">
        <v>2020</v>
      </c>
      <c r="J620">
        <v>5</v>
      </c>
    </row>
    <row r="621" spans="3:10" x14ac:dyDescent="0.3">
      <c r="C621" t="s">
        <v>139</v>
      </c>
      <c r="D621" t="s">
        <v>2034</v>
      </c>
      <c r="E621" t="s">
        <v>2035</v>
      </c>
      <c r="F621" t="s">
        <v>1181</v>
      </c>
      <c r="H621">
        <v>14</v>
      </c>
      <c r="I621" t="s">
        <v>1825</v>
      </c>
      <c r="J621">
        <v>5</v>
      </c>
    </row>
    <row r="622" spans="3:10" x14ac:dyDescent="0.3">
      <c r="C622" t="s">
        <v>139</v>
      </c>
      <c r="D622" t="s">
        <v>2034</v>
      </c>
      <c r="E622" t="s">
        <v>2042</v>
      </c>
      <c r="F622" t="s">
        <v>1181</v>
      </c>
      <c r="H622">
        <v>14</v>
      </c>
      <c r="I622" t="s">
        <v>1825</v>
      </c>
      <c r="J622">
        <v>5</v>
      </c>
    </row>
    <row r="623" spans="3:10" x14ac:dyDescent="0.3">
      <c r="C623" t="s">
        <v>139</v>
      </c>
      <c r="D623" t="s">
        <v>2034</v>
      </c>
      <c r="E623" t="s">
        <v>2044</v>
      </c>
      <c r="F623" t="s">
        <v>1181</v>
      </c>
      <c r="H623">
        <v>13</v>
      </c>
      <c r="I623" t="s">
        <v>2046</v>
      </c>
      <c r="J623">
        <v>6</v>
      </c>
    </row>
    <row r="624" spans="3:10" x14ac:dyDescent="0.3">
      <c r="C624" t="s">
        <v>139</v>
      </c>
      <c r="D624" t="s">
        <v>2034</v>
      </c>
      <c r="E624" t="s">
        <v>2048</v>
      </c>
      <c r="F624" t="s">
        <v>1181</v>
      </c>
      <c r="H624" s="1" t="s">
        <v>148</v>
      </c>
      <c r="I624" t="s">
        <v>2046</v>
      </c>
      <c r="J624">
        <v>6</v>
      </c>
    </row>
    <row r="625" spans="3:10" x14ac:dyDescent="0.3">
      <c r="C625" t="s">
        <v>139</v>
      </c>
      <c r="D625" t="s">
        <v>2049</v>
      </c>
      <c r="E625" t="s">
        <v>191</v>
      </c>
      <c r="F625" t="s">
        <v>1329</v>
      </c>
      <c r="G625" t="s">
        <v>167</v>
      </c>
      <c r="H625" s="1" t="s">
        <v>148</v>
      </c>
    </row>
    <row r="626" spans="3:10" x14ac:dyDescent="0.3">
      <c r="C626" t="s">
        <v>139</v>
      </c>
      <c r="D626" t="s">
        <v>2049</v>
      </c>
      <c r="E626" t="s">
        <v>1224</v>
      </c>
      <c r="F626" t="s">
        <v>1329</v>
      </c>
      <c r="G626" t="s">
        <v>167</v>
      </c>
      <c r="H626" s="1" t="s">
        <v>148</v>
      </c>
    </row>
    <row r="627" spans="3:10" x14ac:dyDescent="0.3">
      <c r="C627" t="s">
        <v>139</v>
      </c>
      <c r="D627" t="s">
        <v>2049</v>
      </c>
      <c r="E627" t="s">
        <v>2057</v>
      </c>
      <c r="F627" t="s">
        <v>1329</v>
      </c>
      <c r="G627" t="s">
        <v>167</v>
      </c>
      <c r="H627" s="1" t="s">
        <v>148</v>
      </c>
    </row>
    <row r="628" spans="3:10" x14ac:dyDescent="0.3">
      <c r="C628" t="s">
        <v>319</v>
      </c>
      <c r="D628" t="s">
        <v>2059</v>
      </c>
      <c r="E628" t="s">
        <v>2060</v>
      </c>
      <c r="G628" t="s">
        <v>167</v>
      </c>
      <c r="H628">
        <v>14.6</v>
      </c>
      <c r="J628">
        <v>6</v>
      </c>
    </row>
    <row r="629" spans="3:10" x14ac:dyDescent="0.3">
      <c r="C629" t="s">
        <v>319</v>
      </c>
      <c r="D629" t="s">
        <v>2059</v>
      </c>
      <c r="E629" t="s">
        <v>2066</v>
      </c>
      <c r="G629" t="s">
        <v>167</v>
      </c>
      <c r="H629">
        <v>14.6</v>
      </c>
      <c r="J629">
        <v>6</v>
      </c>
    </row>
    <row r="630" spans="3:10" x14ac:dyDescent="0.3">
      <c r="C630" t="s">
        <v>319</v>
      </c>
      <c r="D630" t="s">
        <v>2059</v>
      </c>
      <c r="E630" t="s">
        <v>2068</v>
      </c>
      <c r="G630" t="s">
        <v>167</v>
      </c>
      <c r="H630">
        <v>14.6</v>
      </c>
      <c r="J630">
        <v>6</v>
      </c>
    </row>
    <row r="631" spans="3:10" x14ac:dyDescent="0.3">
      <c r="C631" t="s">
        <v>319</v>
      </c>
      <c r="D631" t="s">
        <v>2059</v>
      </c>
      <c r="E631" t="s">
        <v>2069</v>
      </c>
      <c r="G631" t="s">
        <v>167</v>
      </c>
      <c r="H631">
        <v>14.6</v>
      </c>
      <c r="J631">
        <v>6</v>
      </c>
    </row>
    <row r="632" spans="3:10" x14ac:dyDescent="0.3">
      <c r="C632" t="s">
        <v>319</v>
      </c>
      <c r="D632" t="s">
        <v>2070</v>
      </c>
      <c r="E632" t="s">
        <v>2071</v>
      </c>
      <c r="G632" t="s">
        <v>167</v>
      </c>
      <c r="H632">
        <v>18.420000000000002</v>
      </c>
      <c r="J632">
        <v>5</v>
      </c>
    </row>
    <row r="633" spans="3:10" x14ac:dyDescent="0.3">
      <c r="C633" t="s">
        <v>319</v>
      </c>
      <c r="D633" t="s">
        <v>2070</v>
      </c>
      <c r="E633" t="s">
        <v>2076</v>
      </c>
      <c r="G633" t="s">
        <v>167</v>
      </c>
      <c r="H633">
        <v>13.03</v>
      </c>
      <c r="J633">
        <v>5</v>
      </c>
    </row>
    <row r="634" spans="3:10" x14ac:dyDescent="0.3">
      <c r="C634" t="s">
        <v>319</v>
      </c>
      <c r="D634" t="s">
        <v>2070</v>
      </c>
      <c r="E634" t="s">
        <v>2080</v>
      </c>
      <c r="G634" t="s">
        <v>167</v>
      </c>
      <c r="H634">
        <v>16.38</v>
      </c>
      <c r="J634">
        <v>5</v>
      </c>
    </row>
    <row r="635" spans="3:10" x14ac:dyDescent="0.3">
      <c r="C635" t="s">
        <v>319</v>
      </c>
      <c r="D635" t="s">
        <v>2070</v>
      </c>
      <c r="E635" t="s">
        <v>2084</v>
      </c>
      <c r="G635" t="s">
        <v>167</v>
      </c>
      <c r="H635">
        <v>12.95</v>
      </c>
      <c r="J635">
        <v>5</v>
      </c>
    </row>
    <row r="636" spans="3:10" x14ac:dyDescent="0.3">
      <c r="C636" t="s">
        <v>319</v>
      </c>
      <c r="D636" t="s">
        <v>2070</v>
      </c>
      <c r="E636" t="s">
        <v>2086</v>
      </c>
      <c r="G636" t="s">
        <v>167</v>
      </c>
      <c r="H636">
        <v>16.38</v>
      </c>
      <c r="J636">
        <v>5</v>
      </c>
    </row>
    <row r="637" spans="3:10" x14ac:dyDescent="0.3">
      <c r="C637" t="s">
        <v>319</v>
      </c>
      <c r="D637" t="s">
        <v>2070</v>
      </c>
      <c r="E637" t="s">
        <v>2088</v>
      </c>
      <c r="G637" t="s">
        <v>167</v>
      </c>
      <c r="H637">
        <v>12.95</v>
      </c>
      <c r="J637">
        <v>5</v>
      </c>
    </row>
    <row r="638" spans="3:10" x14ac:dyDescent="0.3">
      <c r="C638" t="s">
        <v>319</v>
      </c>
      <c r="D638" t="s">
        <v>2070</v>
      </c>
      <c r="E638" t="s">
        <v>2090</v>
      </c>
      <c r="G638" t="s">
        <v>167</v>
      </c>
      <c r="H638">
        <v>12.95</v>
      </c>
      <c r="J638">
        <v>5</v>
      </c>
    </row>
    <row r="639" spans="3:10" x14ac:dyDescent="0.3">
      <c r="C639" t="s">
        <v>319</v>
      </c>
      <c r="D639" t="s">
        <v>2070</v>
      </c>
      <c r="E639" t="s">
        <v>2092</v>
      </c>
      <c r="G639" t="s">
        <v>167</v>
      </c>
      <c r="H639">
        <v>16.38</v>
      </c>
      <c r="J639">
        <v>5</v>
      </c>
    </row>
    <row r="640" spans="3:10" x14ac:dyDescent="0.3">
      <c r="C640" t="s">
        <v>615</v>
      </c>
      <c r="D640" t="s">
        <v>2094</v>
      </c>
      <c r="E640" t="s">
        <v>2095</v>
      </c>
      <c r="G640" t="s">
        <v>167</v>
      </c>
      <c r="H640" s="1" t="s">
        <v>148</v>
      </c>
      <c r="I640" t="s">
        <v>2097</v>
      </c>
      <c r="J640">
        <v>7</v>
      </c>
    </row>
    <row r="641" spans="3:10" x14ac:dyDescent="0.3">
      <c r="C641" t="s">
        <v>615</v>
      </c>
      <c r="D641" t="s">
        <v>2094</v>
      </c>
      <c r="E641" t="s">
        <v>2105</v>
      </c>
      <c r="G641" t="s">
        <v>167</v>
      </c>
      <c r="H641" s="1" t="s">
        <v>148</v>
      </c>
      <c r="I641" t="s">
        <v>2106</v>
      </c>
      <c r="J641">
        <v>7</v>
      </c>
    </row>
    <row r="642" spans="3:10" x14ac:dyDescent="0.3">
      <c r="C642" t="s">
        <v>615</v>
      </c>
      <c r="D642" t="s">
        <v>2094</v>
      </c>
      <c r="E642" t="s">
        <v>2108</v>
      </c>
      <c r="G642" t="s">
        <v>167</v>
      </c>
      <c r="H642" s="1" t="s">
        <v>148</v>
      </c>
      <c r="I642" t="s">
        <v>2097</v>
      </c>
      <c r="J642">
        <v>7</v>
      </c>
    </row>
    <row r="643" spans="3:10" x14ac:dyDescent="0.3">
      <c r="C643" t="s">
        <v>615</v>
      </c>
      <c r="D643" t="s">
        <v>2094</v>
      </c>
      <c r="E643" t="s">
        <v>2109</v>
      </c>
      <c r="G643" t="s">
        <v>167</v>
      </c>
      <c r="H643" s="1" t="s">
        <v>148</v>
      </c>
      <c r="I643" t="s">
        <v>2106</v>
      </c>
      <c r="J643">
        <v>7</v>
      </c>
    </row>
    <row r="644" spans="3:10" x14ac:dyDescent="0.3">
      <c r="C644" t="s">
        <v>444</v>
      </c>
      <c r="D644" t="s">
        <v>2110</v>
      </c>
      <c r="E644" t="s">
        <v>2111</v>
      </c>
      <c r="F644" t="s">
        <v>304</v>
      </c>
      <c r="G644" t="s">
        <v>167</v>
      </c>
      <c r="H644">
        <v>18.7</v>
      </c>
      <c r="J644">
        <v>5</v>
      </c>
    </row>
    <row r="645" spans="3:10" x14ac:dyDescent="0.3">
      <c r="C645" t="s">
        <v>898</v>
      </c>
      <c r="D645" t="s">
        <v>2117</v>
      </c>
      <c r="E645" t="s">
        <v>2118</v>
      </c>
      <c r="G645" t="s">
        <v>167</v>
      </c>
      <c r="H645" s="1" t="s">
        <v>148</v>
      </c>
      <c r="J645">
        <v>8</v>
      </c>
    </row>
    <row r="646" spans="3:10" x14ac:dyDescent="0.3">
      <c r="C646" t="s">
        <v>898</v>
      </c>
      <c r="D646" t="s">
        <v>2117</v>
      </c>
      <c r="E646" t="s">
        <v>2123</v>
      </c>
      <c r="G646" t="s">
        <v>167</v>
      </c>
      <c r="H646" s="1" t="s">
        <v>148</v>
      </c>
      <c r="J646">
        <v>8</v>
      </c>
    </row>
    <row r="647" spans="3:10" x14ac:dyDescent="0.3">
      <c r="C647" t="s">
        <v>898</v>
      </c>
      <c r="D647" t="s">
        <v>2127</v>
      </c>
      <c r="E647" t="s">
        <v>954</v>
      </c>
      <c r="F647" t="s">
        <v>2129</v>
      </c>
      <c r="G647" t="s">
        <v>167</v>
      </c>
      <c r="H647">
        <v>10.75</v>
      </c>
      <c r="I647" t="s">
        <v>2128</v>
      </c>
      <c r="J647">
        <v>7</v>
      </c>
    </row>
    <row r="648" spans="3:10" x14ac:dyDescent="0.3">
      <c r="C648" t="s">
        <v>235</v>
      </c>
      <c r="D648" t="s">
        <v>2138</v>
      </c>
      <c r="E648" t="s">
        <v>2139</v>
      </c>
      <c r="F648" t="s">
        <v>242</v>
      </c>
      <c r="H648">
        <v>23</v>
      </c>
      <c r="I648" t="s">
        <v>2140</v>
      </c>
      <c r="J648">
        <v>5</v>
      </c>
    </row>
    <row r="649" spans="3:10" x14ac:dyDescent="0.3">
      <c r="C649" t="s">
        <v>235</v>
      </c>
      <c r="D649" t="s">
        <v>2138</v>
      </c>
      <c r="E649" t="s">
        <v>2142</v>
      </c>
      <c r="F649" t="s">
        <v>242</v>
      </c>
      <c r="H649">
        <v>23</v>
      </c>
      <c r="I649" t="s">
        <v>2140</v>
      </c>
      <c r="J649">
        <v>5</v>
      </c>
    </row>
    <row r="650" spans="3:10" x14ac:dyDescent="0.3">
      <c r="C650" t="s">
        <v>319</v>
      </c>
      <c r="D650" t="s">
        <v>2144</v>
      </c>
      <c r="E650" t="s">
        <v>2145</v>
      </c>
      <c r="H650" s="1" t="s">
        <v>148</v>
      </c>
      <c r="J650">
        <v>5</v>
      </c>
    </row>
    <row r="651" spans="3:10" x14ac:dyDescent="0.3">
      <c r="C651" t="s">
        <v>319</v>
      </c>
      <c r="D651" t="s">
        <v>2144</v>
      </c>
      <c r="E651" t="s">
        <v>2148</v>
      </c>
      <c r="F651" t="s">
        <v>304</v>
      </c>
      <c r="H651" s="1" t="s">
        <v>148</v>
      </c>
      <c r="I651" t="s">
        <v>363</v>
      </c>
      <c r="J651">
        <v>5</v>
      </c>
    </row>
    <row r="652" spans="3:10" x14ac:dyDescent="0.3">
      <c r="C652" t="s">
        <v>319</v>
      </c>
      <c r="D652" t="s">
        <v>2144</v>
      </c>
      <c r="E652" t="s">
        <v>2149</v>
      </c>
      <c r="F652" t="s">
        <v>304</v>
      </c>
      <c r="H652" s="1" t="s">
        <v>148</v>
      </c>
      <c r="I652" t="s">
        <v>363</v>
      </c>
      <c r="J652">
        <v>5</v>
      </c>
    </row>
    <row r="653" spans="3:10" x14ac:dyDescent="0.3">
      <c r="C653" t="s">
        <v>319</v>
      </c>
      <c r="D653" t="s">
        <v>2144</v>
      </c>
      <c r="E653" t="s">
        <v>2150</v>
      </c>
      <c r="F653" t="s">
        <v>304</v>
      </c>
      <c r="H653" s="1" t="s">
        <v>148</v>
      </c>
      <c r="I653" t="s">
        <v>363</v>
      </c>
      <c r="J653">
        <v>5</v>
      </c>
    </row>
    <row r="654" spans="3:10" x14ac:dyDescent="0.3">
      <c r="C654" t="s">
        <v>319</v>
      </c>
      <c r="D654" t="s">
        <v>2144</v>
      </c>
      <c r="E654" t="s">
        <v>2151</v>
      </c>
      <c r="F654" t="s">
        <v>304</v>
      </c>
      <c r="H654" s="1" t="s">
        <v>148</v>
      </c>
      <c r="I654" t="s">
        <v>363</v>
      </c>
      <c r="J654">
        <v>5</v>
      </c>
    </row>
    <row r="655" spans="3:10" x14ac:dyDescent="0.3">
      <c r="C655" t="s">
        <v>319</v>
      </c>
      <c r="D655" t="s">
        <v>2144</v>
      </c>
      <c r="E655" t="s">
        <v>2152</v>
      </c>
      <c r="F655" t="s">
        <v>304</v>
      </c>
      <c r="H655" s="1" t="s">
        <v>148</v>
      </c>
      <c r="I655" t="s">
        <v>363</v>
      </c>
      <c r="J655">
        <v>5</v>
      </c>
    </row>
    <row r="656" spans="3:10" x14ac:dyDescent="0.3">
      <c r="C656" t="s">
        <v>319</v>
      </c>
      <c r="D656" t="s">
        <v>2144</v>
      </c>
      <c r="E656" t="s">
        <v>2153</v>
      </c>
      <c r="F656" t="s">
        <v>304</v>
      </c>
      <c r="H656" s="1" t="s">
        <v>148</v>
      </c>
      <c r="I656" t="s">
        <v>363</v>
      </c>
      <c r="J656">
        <v>5</v>
      </c>
    </row>
    <row r="657" spans="3:10" x14ac:dyDescent="0.3">
      <c r="C657" t="s">
        <v>319</v>
      </c>
      <c r="D657" t="s">
        <v>2144</v>
      </c>
      <c r="E657" t="s">
        <v>2155</v>
      </c>
      <c r="F657" t="s">
        <v>304</v>
      </c>
      <c r="H657" s="1" t="s">
        <v>148</v>
      </c>
      <c r="I657" t="s">
        <v>363</v>
      </c>
      <c r="J657">
        <v>5</v>
      </c>
    </row>
    <row r="658" spans="3:10" x14ac:dyDescent="0.3">
      <c r="C658" t="s">
        <v>319</v>
      </c>
      <c r="D658" t="s">
        <v>2144</v>
      </c>
      <c r="E658" t="s">
        <v>2156</v>
      </c>
      <c r="H658" s="1" t="s">
        <v>148</v>
      </c>
      <c r="J658">
        <v>5</v>
      </c>
    </row>
    <row r="659" spans="3:10" x14ac:dyDescent="0.3">
      <c r="C659" t="s">
        <v>319</v>
      </c>
      <c r="D659" t="s">
        <v>2144</v>
      </c>
      <c r="E659" t="s">
        <v>2157</v>
      </c>
      <c r="H659" s="1" t="s">
        <v>148</v>
      </c>
      <c r="J659">
        <v>5</v>
      </c>
    </row>
    <row r="660" spans="3:10" x14ac:dyDescent="0.3">
      <c r="C660" t="s">
        <v>319</v>
      </c>
      <c r="D660" t="s">
        <v>2158</v>
      </c>
      <c r="E660" t="s">
        <v>2159</v>
      </c>
      <c r="F660" t="s">
        <v>304</v>
      </c>
      <c r="H660" s="1" t="s">
        <v>148</v>
      </c>
      <c r="J660">
        <v>5</v>
      </c>
    </row>
    <row r="661" spans="3:10" x14ac:dyDescent="0.3">
      <c r="C661" t="s">
        <v>319</v>
      </c>
      <c r="D661" t="s">
        <v>2158</v>
      </c>
      <c r="E661" t="s">
        <v>2160</v>
      </c>
      <c r="F661" t="s">
        <v>304</v>
      </c>
      <c r="H661" s="1" t="s">
        <v>148</v>
      </c>
      <c r="J661">
        <v>4</v>
      </c>
    </row>
    <row r="662" spans="3:10" x14ac:dyDescent="0.3">
      <c r="C662" t="s">
        <v>319</v>
      </c>
      <c r="D662" t="s">
        <v>2158</v>
      </c>
      <c r="E662" t="s">
        <v>2163</v>
      </c>
      <c r="F662" t="s">
        <v>304</v>
      </c>
      <c r="H662" s="1" t="s">
        <v>148</v>
      </c>
      <c r="I662" t="s">
        <v>511</v>
      </c>
      <c r="J662">
        <v>5</v>
      </c>
    </row>
    <row r="663" spans="3:10" x14ac:dyDescent="0.3">
      <c r="C663" t="s">
        <v>319</v>
      </c>
      <c r="D663" t="s">
        <v>2158</v>
      </c>
      <c r="E663" t="s">
        <v>2164</v>
      </c>
      <c r="F663" t="s">
        <v>304</v>
      </c>
      <c r="H663" s="1" t="s">
        <v>148</v>
      </c>
      <c r="I663" t="s">
        <v>511</v>
      </c>
      <c r="J663">
        <v>5</v>
      </c>
    </row>
    <row r="664" spans="3:10" x14ac:dyDescent="0.3">
      <c r="C664" t="s">
        <v>319</v>
      </c>
      <c r="D664" t="s">
        <v>2158</v>
      </c>
      <c r="E664" t="s">
        <v>2165</v>
      </c>
      <c r="F664" t="s">
        <v>304</v>
      </c>
      <c r="H664" s="1" t="s">
        <v>148</v>
      </c>
      <c r="I664" t="s">
        <v>511</v>
      </c>
      <c r="J664">
        <v>5</v>
      </c>
    </row>
    <row r="665" spans="3:10" x14ac:dyDescent="0.3">
      <c r="C665" t="s">
        <v>319</v>
      </c>
      <c r="D665" t="s">
        <v>2158</v>
      </c>
      <c r="E665" t="s">
        <v>2168</v>
      </c>
      <c r="F665" t="s">
        <v>304</v>
      </c>
      <c r="H665" s="1" t="s">
        <v>148</v>
      </c>
      <c r="I665" t="s">
        <v>511</v>
      </c>
      <c r="J665">
        <v>5</v>
      </c>
    </row>
    <row r="666" spans="3:10" x14ac:dyDescent="0.3">
      <c r="C666" t="s">
        <v>319</v>
      </c>
      <c r="D666" t="s">
        <v>2158</v>
      </c>
      <c r="E666" t="s">
        <v>2169</v>
      </c>
      <c r="F666" t="s">
        <v>304</v>
      </c>
      <c r="H666" s="1" t="s">
        <v>148</v>
      </c>
      <c r="I666" t="s">
        <v>511</v>
      </c>
      <c r="J666">
        <v>5</v>
      </c>
    </row>
    <row r="667" spans="3:10" x14ac:dyDescent="0.3">
      <c r="C667" t="s">
        <v>319</v>
      </c>
      <c r="D667" t="s">
        <v>2158</v>
      </c>
      <c r="E667" t="s">
        <v>2170</v>
      </c>
      <c r="F667" t="s">
        <v>304</v>
      </c>
      <c r="H667" s="1" t="s">
        <v>148</v>
      </c>
      <c r="I667" t="s">
        <v>511</v>
      </c>
      <c r="J667">
        <v>5</v>
      </c>
    </row>
    <row r="668" spans="3:10" x14ac:dyDescent="0.3">
      <c r="C668" t="s">
        <v>319</v>
      </c>
      <c r="D668" t="s">
        <v>2158</v>
      </c>
      <c r="E668" t="s">
        <v>2171</v>
      </c>
      <c r="F668" t="s">
        <v>304</v>
      </c>
      <c r="H668" s="1" t="s">
        <v>148</v>
      </c>
      <c r="I668" t="s">
        <v>511</v>
      </c>
      <c r="J668">
        <v>5</v>
      </c>
    </row>
    <row r="669" spans="3:10" x14ac:dyDescent="0.3">
      <c r="C669" t="s">
        <v>785</v>
      </c>
      <c r="D669" t="s">
        <v>2172</v>
      </c>
      <c r="E669" t="s">
        <v>1244</v>
      </c>
      <c r="F669" t="s">
        <v>151</v>
      </c>
      <c r="H669">
        <v>13.6</v>
      </c>
      <c r="I669" t="s">
        <v>1246</v>
      </c>
      <c r="J669">
        <v>5</v>
      </c>
    </row>
    <row r="670" spans="3:10" x14ac:dyDescent="0.3">
      <c r="C670" t="s">
        <v>785</v>
      </c>
      <c r="D670" t="s">
        <v>2172</v>
      </c>
      <c r="E670" t="s">
        <v>1254</v>
      </c>
      <c r="F670" t="s">
        <v>151</v>
      </c>
      <c r="H670">
        <v>15.5</v>
      </c>
      <c r="I670" t="s">
        <v>1246</v>
      </c>
      <c r="J670">
        <v>5</v>
      </c>
    </row>
    <row r="671" spans="3:10" x14ac:dyDescent="0.3">
      <c r="C671" t="s">
        <v>785</v>
      </c>
      <c r="D671" t="s">
        <v>2172</v>
      </c>
      <c r="E671" t="s">
        <v>1256</v>
      </c>
      <c r="F671" t="s">
        <v>151</v>
      </c>
      <c r="H671">
        <v>15.5</v>
      </c>
      <c r="I671" t="s">
        <v>1246</v>
      </c>
      <c r="J671">
        <v>5</v>
      </c>
    </row>
    <row r="672" spans="3:10" x14ac:dyDescent="0.3">
      <c r="C672" t="s">
        <v>785</v>
      </c>
      <c r="D672" t="s">
        <v>2172</v>
      </c>
      <c r="E672" t="s">
        <v>2175</v>
      </c>
      <c r="F672" t="s">
        <v>2176</v>
      </c>
      <c r="H672">
        <v>13.6</v>
      </c>
      <c r="I672" t="s">
        <v>1246</v>
      </c>
      <c r="J672">
        <v>5</v>
      </c>
    </row>
    <row r="673" spans="3:10" x14ac:dyDescent="0.3">
      <c r="C673" t="s">
        <v>785</v>
      </c>
      <c r="D673" t="s">
        <v>2172</v>
      </c>
      <c r="E673" t="s">
        <v>2177</v>
      </c>
      <c r="F673" t="s">
        <v>2176</v>
      </c>
      <c r="H673">
        <v>13.6</v>
      </c>
      <c r="I673" t="s">
        <v>1246</v>
      </c>
      <c r="J673">
        <v>5</v>
      </c>
    </row>
    <row r="674" spans="3:10" x14ac:dyDescent="0.3">
      <c r="C674" t="s">
        <v>235</v>
      </c>
      <c r="D674" t="s">
        <v>2178</v>
      </c>
      <c r="E674" t="s">
        <v>2179</v>
      </c>
      <c r="F674" t="s">
        <v>372</v>
      </c>
      <c r="H674" s="1" t="s">
        <v>148</v>
      </c>
      <c r="I674" t="s">
        <v>2181</v>
      </c>
      <c r="J674">
        <v>5</v>
      </c>
    </row>
    <row r="675" spans="3:10" x14ac:dyDescent="0.3">
      <c r="C675" t="s">
        <v>235</v>
      </c>
      <c r="D675" t="s">
        <v>2178</v>
      </c>
      <c r="E675" t="s">
        <v>2184</v>
      </c>
      <c r="F675" t="s">
        <v>372</v>
      </c>
      <c r="H675" s="1" t="s">
        <v>148</v>
      </c>
      <c r="I675" t="s">
        <v>2181</v>
      </c>
      <c r="J675">
        <v>5</v>
      </c>
    </row>
    <row r="676" spans="3:10" x14ac:dyDescent="0.3">
      <c r="C676" t="s">
        <v>235</v>
      </c>
      <c r="D676" t="s">
        <v>2178</v>
      </c>
      <c r="E676" t="s">
        <v>2185</v>
      </c>
      <c r="F676" t="s">
        <v>372</v>
      </c>
      <c r="H676" s="1" t="s">
        <v>148</v>
      </c>
      <c r="I676" t="s">
        <v>2181</v>
      </c>
      <c r="J676">
        <v>5</v>
      </c>
    </row>
    <row r="677" spans="3:10" x14ac:dyDescent="0.3">
      <c r="C677" t="s">
        <v>235</v>
      </c>
      <c r="D677" t="s">
        <v>2178</v>
      </c>
      <c r="E677" t="s">
        <v>2186</v>
      </c>
      <c r="F677" t="s">
        <v>372</v>
      </c>
      <c r="H677" s="1" t="s">
        <v>148</v>
      </c>
      <c r="I677" t="s">
        <v>2181</v>
      </c>
      <c r="J677">
        <v>5</v>
      </c>
    </row>
    <row r="678" spans="3:10" x14ac:dyDescent="0.3">
      <c r="C678" t="s">
        <v>235</v>
      </c>
      <c r="D678" t="s">
        <v>2178</v>
      </c>
      <c r="E678" t="s">
        <v>2187</v>
      </c>
      <c r="F678" t="s">
        <v>372</v>
      </c>
      <c r="H678" s="1" t="s">
        <v>148</v>
      </c>
      <c r="I678" t="s">
        <v>2189</v>
      </c>
      <c r="J678">
        <v>5</v>
      </c>
    </row>
    <row r="679" spans="3:10" x14ac:dyDescent="0.3">
      <c r="C679" t="s">
        <v>235</v>
      </c>
      <c r="D679" t="s">
        <v>2178</v>
      </c>
      <c r="E679" t="s">
        <v>2190</v>
      </c>
      <c r="F679" t="s">
        <v>372</v>
      </c>
      <c r="H679" s="1" t="s">
        <v>148</v>
      </c>
      <c r="I679" t="s">
        <v>2189</v>
      </c>
      <c r="J679">
        <v>5</v>
      </c>
    </row>
    <row r="680" spans="3:10" x14ac:dyDescent="0.3">
      <c r="C680" t="s">
        <v>235</v>
      </c>
      <c r="D680" t="s">
        <v>2178</v>
      </c>
      <c r="E680" t="s">
        <v>2191</v>
      </c>
      <c r="F680" t="s">
        <v>372</v>
      </c>
      <c r="H680" s="1" t="s">
        <v>148</v>
      </c>
      <c r="I680" t="s">
        <v>2189</v>
      </c>
      <c r="J680">
        <v>5</v>
      </c>
    </row>
    <row r="681" spans="3:10" x14ac:dyDescent="0.3">
      <c r="C681" t="s">
        <v>235</v>
      </c>
      <c r="D681" t="s">
        <v>2178</v>
      </c>
      <c r="E681" t="s">
        <v>2192</v>
      </c>
      <c r="F681" t="s">
        <v>372</v>
      </c>
      <c r="H681" s="1" t="s">
        <v>148</v>
      </c>
      <c r="I681" t="s">
        <v>2189</v>
      </c>
      <c r="J681">
        <v>5</v>
      </c>
    </row>
    <row r="682" spans="3:10" x14ac:dyDescent="0.3">
      <c r="C682" t="s">
        <v>235</v>
      </c>
      <c r="D682" t="s">
        <v>2178</v>
      </c>
      <c r="E682" t="s">
        <v>2193</v>
      </c>
      <c r="F682" t="s">
        <v>372</v>
      </c>
      <c r="H682" s="1" t="s">
        <v>148</v>
      </c>
      <c r="I682" t="s">
        <v>2189</v>
      </c>
      <c r="J682">
        <v>4</v>
      </c>
    </row>
    <row r="683" spans="3:10" x14ac:dyDescent="0.3">
      <c r="C683" t="s">
        <v>235</v>
      </c>
      <c r="D683" t="s">
        <v>2178</v>
      </c>
      <c r="E683" t="s">
        <v>2195</v>
      </c>
      <c r="F683" t="s">
        <v>372</v>
      </c>
      <c r="H683" s="1" t="s">
        <v>148</v>
      </c>
      <c r="I683" t="s">
        <v>2189</v>
      </c>
      <c r="J683">
        <v>4</v>
      </c>
    </row>
    <row r="684" spans="3:10" x14ac:dyDescent="0.3">
      <c r="C684" t="s">
        <v>235</v>
      </c>
      <c r="D684" t="s">
        <v>2178</v>
      </c>
      <c r="E684" t="s">
        <v>2196</v>
      </c>
      <c r="F684" t="s">
        <v>372</v>
      </c>
      <c r="H684" s="1" t="s">
        <v>148</v>
      </c>
      <c r="I684" t="s">
        <v>2189</v>
      </c>
      <c r="J684">
        <v>4</v>
      </c>
    </row>
    <row r="685" spans="3:10" x14ac:dyDescent="0.3">
      <c r="C685" t="s">
        <v>235</v>
      </c>
      <c r="D685" t="s">
        <v>2178</v>
      </c>
      <c r="E685" t="s">
        <v>2197</v>
      </c>
      <c r="F685" t="s">
        <v>372</v>
      </c>
      <c r="H685" s="1" t="s">
        <v>148</v>
      </c>
      <c r="I685" t="s">
        <v>2181</v>
      </c>
      <c r="J685">
        <v>6</v>
      </c>
    </row>
    <row r="686" spans="3:10" x14ac:dyDescent="0.3">
      <c r="C686" t="s">
        <v>235</v>
      </c>
      <c r="D686" t="s">
        <v>2178</v>
      </c>
      <c r="E686" t="s">
        <v>2201</v>
      </c>
      <c r="F686" t="s">
        <v>372</v>
      </c>
      <c r="H686" s="1" t="s">
        <v>148</v>
      </c>
      <c r="I686" t="s">
        <v>2181</v>
      </c>
      <c r="J686">
        <v>6</v>
      </c>
    </row>
    <row r="687" spans="3:10" x14ac:dyDescent="0.3">
      <c r="C687" t="s">
        <v>235</v>
      </c>
      <c r="D687" t="s">
        <v>2178</v>
      </c>
      <c r="E687" t="s">
        <v>2203</v>
      </c>
      <c r="F687" t="s">
        <v>372</v>
      </c>
      <c r="H687" s="1" t="s">
        <v>148</v>
      </c>
      <c r="I687" t="s">
        <v>2181</v>
      </c>
      <c r="J687">
        <v>6</v>
      </c>
    </row>
    <row r="688" spans="3:10" x14ac:dyDescent="0.3">
      <c r="C688" t="s">
        <v>865</v>
      </c>
      <c r="D688" t="s">
        <v>2204</v>
      </c>
      <c r="E688" t="s">
        <v>2205</v>
      </c>
      <c r="F688" t="s">
        <v>659</v>
      </c>
      <c r="H688">
        <v>15.41</v>
      </c>
      <c r="I688" t="s">
        <v>1438</v>
      </c>
      <c r="J688">
        <v>5</v>
      </c>
    </row>
    <row r="689" spans="3:10" x14ac:dyDescent="0.3">
      <c r="C689" t="s">
        <v>865</v>
      </c>
      <c r="D689" t="s">
        <v>2204</v>
      </c>
      <c r="E689" t="s">
        <v>2206</v>
      </c>
      <c r="F689" t="s">
        <v>659</v>
      </c>
      <c r="H689">
        <v>21.13</v>
      </c>
      <c r="I689" t="s">
        <v>284</v>
      </c>
      <c r="J689">
        <v>5</v>
      </c>
    </row>
    <row r="690" spans="3:10" x14ac:dyDescent="0.3">
      <c r="C690" t="s">
        <v>865</v>
      </c>
      <c r="D690" t="s">
        <v>2204</v>
      </c>
      <c r="E690" t="s">
        <v>2207</v>
      </c>
      <c r="F690" t="s">
        <v>659</v>
      </c>
      <c r="H690">
        <v>15.41</v>
      </c>
      <c r="I690" t="s">
        <v>1438</v>
      </c>
      <c r="J690">
        <v>5</v>
      </c>
    </row>
    <row r="691" spans="3:10" x14ac:dyDescent="0.3">
      <c r="C691" t="s">
        <v>865</v>
      </c>
      <c r="D691" t="s">
        <v>2204</v>
      </c>
      <c r="E691" t="s">
        <v>2208</v>
      </c>
      <c r="F691" t="s">
        <v>659</v>
      </c>
      <c r="H691">
        <v>21.13</v>
      </c>
      <c r="I691" t="s">
        <v>284</v>
      </c>
      <c r="J691">
        <v>5</v>
      </c>
    </row>
    <row r="692" spans="3:10" x14ac:dyDescent="0.3">
      <c r="C692" t="s">
        <v>865</v>
      </c>
      <c r="D692" t="s">
        <v>2204</v>
      </c>
      <c r="E692" t="s">
        <v>2209</v>
      </c>
      <c r="F692" t="s">
        <v>659</v>
      </c>
      <c r="H692">
        <v>21.72</v>
      </c>
      <c r="I692" t="s">
        <v>1572</v>
      </c>
      <c r="J692">
        <v>7</v>
      </c>
    </row>
    <row r="693" spans="3:10" x14ac:dyDescent="0.3">
      <c r="C693" t="s">
        <v>865</v>
      </c>
      <c r="D693" t="s">
        <v>2204</v>
      </c>
      <c r="E693" t="s">
        <v>2210</v>
      </c>
      <c r="F693" t="s">
        <v>659</v>
      </c>
      <c r="H693">
        <v>14.84</v>
      </c>
      <c r="I693" t="s">
        <v>1577</v>
      </c>
      <c r="J693">
        <v>7</v>
      </c>
    </row>
    <row r="694" spans="3:10" x14ac:dyDescent="0.3">
      <c r="C694" t="s">
        <v>865</v>
      </c>
      <c r="D694" t="s">
        <v>2204</v>
      </c>
      <c r="E694" t="s">
        <v>2211</v>
      </c>
      <c r="F694" t="s">
        <v>659</v>
      </c>
      <c r="H694">
        <v>21.72</v>
      </c>
      <c r="I694" t="s">
        <v>1572</v>
      </c>
      <c r="J694">
        <v>5</v>
      </c>
    </row>
    <row r="695" spans="3:10" x14ac:dyDescent="0.3">
      <c r="C695" t="s">
        <v>865</v>
      </c>
      <c r="D695" t="s">
        <v>2204</v>
      </c>
      <c r="E695" t="s">
        <v>2212</v>
      </c>
      <c r="F695" t="s">
        <v>659</v>
      </c>
      <c r="H695">
        <v>21.13</v>
      </c>
      <c r="I695" t="s">
        <v>284</v>
      </c>
      <c r="J695">
        <v>5</v>
      </c>
    </row>
    <row r="696" spans="3:10" x14ac:dyDescent="0.3">
      <c r="C696" t="s">
        <v>865</v>
      </c>
      <c r="D696" t="s">
        <v>2204</v>
      </c>
      <c r="E696" t="s">
        <v>2213</v>
      </c>
      <c r="F696" t="s">
        <v>659</v>
      </c>
      <c r="H696">
        <v>15.41</v>
      </c>
      <c r="I696" t="s">
        <v>1438</v>
      </c>
      <c r="J696">
        <v>5</v>
      </c>
    </row>
    <row r="697" spans="3:10" x14ac:dyDescent="0.3">
      <c r="C697" t="s">
        <v>865</v>
      </c>
      <c r="D697" t="s">
        <v>2204</v>
      </c>
      <c r="E697" t="s">
        <v>2214</v>
      </c>
      <c r="F697" t="s">
        <v>659</v>
      </c>
      <c r="H697">
        <v>14.84</v>
      </c>
      <c r="I697" t="s">
        <v>1577</v>
      </c>
      <c r="J697">
        <v>5</v>
      </c>
    </row>
    <row r="698" spans="3:10" x14ac:dyDescent="0.3">
      <c r="C698" t="s">
        <v>865</v>
      </c>
      <c r="D698" t="s">
        <v>2204</v>
      </c>
      <c r="E698" t="s">
        <v>2215</v>
      </c>
      <c r="F698" t="s">
        <v>659</v>
      </c>
      <c r="H698">
        <v>15.41</v>
      </c>
      <c r="I698" t="s">
        <v>1438</v>
      </c>
      <c r="J698">
        <v>5</v>
      </c>
    </row>
    <row r="699" spans="3:10" x14ac:dyDescent="0.3">
      <c r="C699" t="s">
        <v>865</v>
      </c>
      <c r="D699" t="s">
        <v>2204</v>
      </c>
      <c r="E699" t="s">
        <v>2216</v>
      </c>
      <c r="F699" t="s">
        <v>659</v>
      </c>
      <c r="H699">
        <v>14.84</v>
      </c>
      <c r="I699" t="s">
        <v>1577</v>
      </c>
      <c r="J699">
        <v>7</v>
      </c>
    </row>
    <row r="700" spans="3:10" x14ac:dyDescent="0.3">
      <c r="C700" t="s">
        <v>865</v>
      </c>
      <c r="D700" t="s">
        <v>2204</v>
      </c>
      <c r="E700" t="s">
        <v>2217</v>
      </c>
      <c r="F700" t="s">
        <v>659</v>
      </c>
      <c r="H700">
        <v>21.13</v>
      </c>
      <c r="I700" t="s">
        <v>284</v>
      </c>
      <c r="J700">
        <v>5</v>
      </c>
    </row>
    <row r="701" spans="3:10" x14ac:dyDescent="0.3">
      <c r="C701" t="s">
        <v>865</v>
      </c>
      <c r="D701" t="s">
        <v>2204</v>
      </c>
      <c r="E701" t="s">
        <v>2218</v>
      </c>
      <c r="F701" t="s">
        <v>659</v>
      </c>
      <c r="H701">
        <v>21.72</v>
      </c>
      <c r="I701" t="s">
        <v>1572</v>
      </c>
      <c r="J701">
        <v>5</v>
      </c>
    </row>
    <row r="702" spans="3:10" x14ac:dyDescent="0.3">
      <c r="C702" t="s">
        <v>319</v>
      </c>
      <c r="D702" t="s">
        <v>2219</v>
      </c>
      <c r="E702" t="s">
        <v>2220</v>
      </c>
      <c r="F702" t="s">
        <v>685</v>
      </c>
      <c r="H702" s="1" t="s">
        <v>148</v>
      </c>
      <c r="J702">
        <v>6</v>
      </c>
    </row>
    <row r="703" spans="3:10" x14ac:dyDescent="0.3">
      <c r="C703" t="s">
        <v>319</v>
      </c>
      <c r="D703" t="s">
        <v>2219</v>
      </c>
      <c r="E703" t="s">
        <v>2224</v>
      </c>
      <c r="F703" t="s">
        <v>685</v>
      </c>
      <c r="H703" s="1" t="s">
        <v>148</v>
      </c>
      <c r="J703">
        <v>6</v>
      </c>
    </row>
    <row r="704" spans="3:10" x14ac:dyDescent="0.3">
      <c r="C704" t="s">
        <v>319</v>
      </c>
      <c r="D704" t="s">
        <v>2219</v>
      </c>
      <c r="E704" t="s">
        <v>1357</v>
      </c>
      <c r="F704" t="s">
        <v>685</v>
      </c>
      <c r="H704" s="1" t="s">
        <v>148</v>
      </c>
      <c r="I704" t="s">
        <v>1502</v>
      </c>
      <c r="J704">
        <v>6</v>
      </c>
    </row>
    <row r="705" spans="3:10" x14ac:dyDescent="0.3">
      <c r="C705" t="s">
        <v>319</v>
      </c>
      <c r="D705" t="s">
        <v>2219</v>
      </c>
      <c r="E705" t="s">
        <v>1371</v>
      </c>
      <c r="F705" t="s">
        <v>685</v>
      </c>
      <c r="H705" s="1" t="s">
        <v>148</v>
      </c>
      <c r="I705" t="s">
        <v>1502</v>
      </c>
      <c r="J705">
        <v>6</v>
      </c>
    </row>
    <row r="706" spans="3:10" x14ac:dyDescent="0.3">
      <c r="C706" t="s">
        <v>319</v>
      </c>
      <c r="D706" t="s">
        <v>2219</v>
      </c>
      <c r="E706" t="s">
        <v>2227</v>
      </c>
      <c r="F706" t="s">
        <v>685</v>
      </c>
      <c r="H706" s="1" t="s">
        <v>148</v>
      </c>
      <c r="I706" t="s">
        <v>1502</v>
      </c>
      <c r="J706">
        <v>6</v>
      </c>
    </row>
    <row r="707" spans="3:10" x14ac:dyDescent="0.3">
      <c r="C707" t="s">
        <v>319</v>
      </c>
      <c r="D707" t="s">
        <v>2219</v>
      </c>
      <c r="E707" t="s">
        <v>2228</v>
      </c>
      <c r="F707" t="s">
        <v>685</v>
      </c>
      <c r="H707" s="1" t="s">
        <v>148</v>
      </c>
      <c r="I707" t="s">
        <v>1502</v>
      </c>
      <c r="J707">
        <v>6</v>
      </c>
    </row>
    <row r="708" spans="3:10" x14ac:dyDescent="0.3">
      <c r="C708" t="s">
        <v>319</v>
      </c>
      <c r="D708" t="s">
        <v>2219</v>
      </c>
      <c r="E708" t="s">
        <v>2229</v>
      </c>
      <c r="F708" t="s">
        <v>685</v>
      </c>
      <c r="H708" s="1" t="s">
        <v>148</v>
      </c>
      <c r="J708">
        <v>6</v>
      </c>
    </row>
    <row r="709" spans="3:10" x14ac:dyDescent="0.3">
      <c r="C709" t="s">
        <v>319</v>
      </c>
      <c r="D709" t="s">
        <v>2219</v>
      </c>
      <c r="E709" t="s">
        <v>1364</v>
      </c>
      <c r="F709" t="s">
        <v>685</v>
      </c>
      <c r="H709" s="1" t="s">
        <v>148</v>
      </c>
      <c r="J709">
        <v>6</v>
      </c>
    </row>
    <row r="710" spans="3:10" x14ac:dyDescent="0.3">
      <c r="C710" t="s">
        <v>319</v>
      </c>
      <c r="D710" t="s">
        <v>2219</v>
      </c>
      <c r="E710" t="s">
        <v>1369</v>
      </c>
      <c r="F710" t="s">
        <v>685</v>
      </c>
      <c r="G710" t="s">
        <v>167</v>
      </c>
      <c r="H710" s="1" t="s">
        <v>148</v>
      </c>
      <c r="J710">
        <v>6</v>
      </c>
    </row>
    <row r="711" spans="3:10" x14ac:dyDescent="0.3">
      <c r="C711" t="s">
        <v>319</v>
      </c>
      <c r="D711" t="s">
        <v>2219</v>
      </c>
      <c r="E711" t="s">
        <v>2234</v>
      </c>
      <c r="F711" t="s">
        <v>685</v>
      </c>
      <c r="H711" s="1" t="s">
        <v>148</v>
      </c>
      <c r="J711">
        <v>6</v>
      </c>
    </row>
    <row r="712" spans="3:10" x14ac:dyDescent="0.3">
      <c r="C712" t="s">
        <v>319</v>
      </c>
      <c r="D712" t="s">
        <v>2219</v>
      </c>
      <c r="E712" t="s">
        <v>2235</v>
      </c>
      <c r="F712" t="s">
        <v>685</v>
      </c>
      <c r="H712" s="1" t="s">
        <v>148</v>
      </c>
      <c r="J712">
        <v>6</v>
      </c>
    </row>
    <row r="713" spans="3:10" x14ac:dyDescent="0.3">
      <c r="C713" t="s">
        <v>319</v>
      </c>
      <c r="D713" t="s">
        <v>2219</v>
      </c>
      <c r="E713" t="s">
        <v>2236</v>
      </c>
      <c r="F713" t="s">
        <v>685</v>
      </c>
      <c r="H713" s="1" t="s">
        <v>148</v>
      </c>
      <c r="J713">
        <v>6</v>
      </c>
    </row>
    <row r="714" spans="3:10" x14ac:dyDescent="0.3">
      <c r="C714" t="s">
        <v>319</v>
      </c>
      <c r="D714" t="s">
        <v>2219</v>
      </c>
      <c r="E714" t="s">
        <v>2237</v>
      </c>
      <c r="F714" t="s">
        <v>685</v>
      </c>
      <c r="H714" s="1" t="s">
        <v>148</v>
      </c>
      <c r="I714" t="s">
        <v>1502</v>
      </c>
      <c r="J714">
        <v>6</v>
      </c>
    </row>
    <row r="715" spans="3:10" x14ac:dyDescent="0.3">
      <c r="C715" t="s">
        <v>319</v>
      </c>
      <c r="D715" t="s">
        <v>2219</v>
      </c>
      <c r="E715" t="s">
        <v>2239</v>
      </c>
      <c r="F715" t="s">
        <v>685</v>
      </c>
      <c r="G715" t="s">
        <v>167</v>
      </c>
      <c r="H715" s="1" t="s">
        <v>148</v>
      </c>
      <c r="J715">
        <v>6</v>
      </c>
    </row>
    <row r="716" spans="3:10" x14ac:dyDescent="0.3">
      <c r="C716" t="s">
        <v>319</v>
      </c>
      <c r="D716" t="s">
        <v>2219</v>
      </c>
      <c r="E716" t="s">
        <v>1387</v>
      </c>
      <c r="F716" t="s">
        <v>685</v>
      </c>
      <c r="H716" s="1" t="s">
        <v>148</v>
      </c>
      <c r="J716">
        <v>6</v>
      </c>
    </row>
    <row r="717" spans="3:10" x14ac:dyDescent="0.3">
      <c r="C717" t="s">
        <v>319</v>
      </c>
      <c r="D717" t="s">
        <v>2219</v>
      </c>
      <c r="E717" t="s">
        <v>2241</v>
      </c>
      <c r="F717" t="s">
        <v>685</v>
      </c>
      <c r="H717" s="1" t="s">
        <v>148</v>
      </c>
      <c r="J717">
        <v>6</v>
      </c>
    </row>
    <row r="718" spans="3:10" x14ac:dyDescent="0.3">
      <c r="C718" t="s">
        <v>319</v>
      </c>
      <c r="D718" t="s">
        <v>2219</v>
      </c>
      <c r="E718" t="s">
        <v>2242</v>
      </c>
      <c r="F718" t="s">
        <v>685</v>
      </c>
      <c r="H718" s="1" t="s">
        <v>148</v>
      </c>
      <c r="I718" t="s">
        <v>1502</v>
      </c>
      <c r="J718">
        <v>6</v>
      </c>
    </row>
    <row r="719" spans="3:10" x14ac:dyDescent="0.3">
      <c r="C719" t="s">
        <v>319</v>
      </c>
      <c r="D719" t="s">
        <v>2219</v>
      </c>
      <c r="E719" t="s">
        <v>2243</v>
      </c>
      <c r="F719" t="s">
        <v>685</v>
      </c>
      <c r="H719" s="1" t="s">
        <v>148</v>
      </c>
      <c r="J719">
        <v>6</v>
      </c>
    </row>
    <row r="720" spans="3:10" x14ac:dyDescent="0.3">
      <c r="C720" t="s">
        <v>139</v>
      </c>
      <c r="D720" t="s">
        <v>2244</v>
      </c>
      <c r="E720" t="s">
        <v>2245</v>
      </c>
      <c r="F720" t="s">
        <v>1329</v>
      </c>
      <c r="H720" s="1" t="s">
        <v>148</v>
      </c>
      <c r="J720">
        <v>6</v>
      </c>
    </row>
    <row r="721" spans="3:10" x14ac:dyDescent="0.3">
      <c r="C721" t="s">
        <v>139</v>
      </c>
      <c r="D721" t="s">
        <v>2244</v>
      </c>
      <c r="E721" t="s">
        <v>2247</v>
      </c>
      <c r="F721" t="s">
        <v>1329</v>
      </c>
      <c r="H721" s="1" t="s">
        <v>148</v>
      </c>
      <c r="J721">
        <v>6</v>
      </c>
    </row>
    <row r="722" spans="3:10" x14ac:dyDescent="0.3">
      <c r="C722" t="s">
        <v>139</v>
      </c>
      <c r="D722" t="s">
        <v>2244</v>
      </c>
      <c r="E722" t="s">
        <v>2248</v>
      </c>
      <c r="F722" t="s">
        <v>1329</v>
      </c>
      <c r="H722" s="1" t="s">
        <v>148</v>
      </c>
      <c r="I722" t="s">
        <v>696</v>
      </c>
      <c r="J722">
        <v>6</v>
      </c>
    </row>
    <row r="723" spans="3:10" x14ac:dyDescent="0.3">
      <c r="C723" t="s">
        <v>139</v>
      </c>
      <c r="D723" t="s">
        <v>2244</v>
      </c>
      <c r="E723" t="s">
        <v>2250</v>
      </c>
      <c r="F723" t="s">
        <v>1329</v>
      </c>
      <c r="G723" t="s">
        <v>167</v>
      </c>
      <c r="H723" s="1" t="s">
        <v>148</v>
      </c>
      <c r="J723">
        <v>6</v>
      </c>
    </row>
    <row r="724" spans="3:10" x14ac:dyDescent="0.3">
      <c r="C724" t="s">
        <v>139</v>
      </c>
      <c r="D724" t="s">
        <v>2244</v>
      </c>
      <c r="E724" t="s">
        <v>2251</v>
      </c>
      <c r="F724" t="s">
        <v>1329</v>
      </c>
      <c r="G724" t="s">
        <v>167</v>
      </c>
      <c r="H724" s="1" t="s">
        <v>148</v>
      </c>
      <c r="J724">
        <v>6</v>
      </c>
    </row>
    <row r="725" spans="3:10" x14ac:dyDescent="0.3">
      <c r="C725" t="s">
        <v>139</v>
      </c>
      <c r="D725" t="s">
        <v>2244</v>
      </c>
      <c r="E725" t="s">
        <v>2252</v>
      </c>
      <c r="F725" t="s">
        <v>1329</v>
      </c>
      <c r="G725" t="s">
        <v>167</v>
      </c>
      <c r="H725" s="1" t="s">
        <v>148</v>
      </c>
      <c r="J725">
        <v>6</v>
      </c>
    </row>
    <row r="726" spans="3:10" x14ac:dyDescent="0.3">
      <c r="C726" t="s">
        <v>898</v>
      </c>
      <c r="D726" t="s">
        <v>2253</v>
      </c>
      <c r="E726" t="s">
        <v>2254</v>
      </c>
      <c r="F726" t="s">
        <v>2256</v>
      </c>
      <c r="G726" t="s">
        <v>167</v>
      </c>
      <c r="H726">
        <v>11.5</v>
      </c>
      <c r="I726" t="s">
        <v>1312</v>
      </c>
      <c r="J726">
        <v>8</v>
      </c>
    </row>
    <row r="727" spans="3:10" x14ac:dyDescent="0.3">
      <c r="C727" t="s">
        <v>898</v>
      </c>
      <c r="D727" t="s">
        <v>2253</v>
      </c>
      <c r="E727" t="s">
        <v>2263</v>
      </c>
      <c r="F727" t="s">
        <v>2256</v>
      </c>
      <c r="G727" t="s">
        <v>167</v>
      </c>
      <c r="H727">
        <v>16.100000000000001</v>
      </c>
      <c r="I727" t="s">
        <v>1312</v>
      </c>
      <c r="J727">
        <v>8</v>
      </c>
    </row>
    <row r="728" spans="3:10" x14ac:dyDescent="0.3">
      <c r="C728" t="s">
        <v>898</v>
      </c>
      <c r="D728" t="s">
        <v>2253</v>
      </c>
      <c r="E728" t="s">
        <v>2269</v>
      </c>
      <c r="F728" t="s">
        <v>2256</v>
      </c>
      <c r="G728" t="s">
        <v>167</v>
      </c>
      <c r="H728" s="1" t="s">
        <v>148</v>
      </c>
      <c r="I728" t="s">
        <v>1312</v>
      </c>
      <c r="J728">
        <v>8</v>
      </c>
    </row>
    <row r="729" spans="3:10" x14ac:dyDescent="0.3">
      <c r="C729" t="s">
        <v>898</v>
      </c>
      <c r="D729" t="s">
        <v>2274</v>
      </c>
      <c r="E729" t="s">
        <v>2275</v>
      </c>
      <c r="F729" t="s">
        <v>983</v>
      </c>
      <c r="G729" t="s">
        <v>167</v>
      </c>
      <c r="H729" s="1" t="s">
        <v>148</v>
      </c>
      <c r="I729" t="s">
        <v>1549</v>
      </c>
      <c r="J729">
        <v>8</v>
      </c>
    </row>
    <row r="730" spans="3:10" x14ac:dyDescent="0.3">
      <c r="C730" t="s">
        <v>898</v>
      </c>
      <c r="D730" t="s">
        <v>2274</v>
      </c>
      <c r="E730" t="s">
        <v>2280</v>
      </c>
      <c r="F730" t="s">
        <v>983</v>
      </c>
      <c r="G730" t="s">
        <v>167</v>
      </c>
      <c r="H730" s="1" t="s">
        <v>148</v>
      </c>
      <c r="I730" t="s">
        <v>1549</v>
      </c>
      <c r="J730">
        <v>8</v>
      </c>
    </row>
    <row r="731" spans="3:10" x14ac:dyDescent="0.3">
      <c r="C731" t="s">
        <v>898</v>
      </c>
      <c r="D731" t="s">
        <v>2274</v>
      </c>
      <c r="E731" t="s">
        <v>2282</v>
      </c>
      <c r="F731" t="s">
        <v>2284</v>
      </c>
      <c r="G731" t="s">
        <v>167</v>
      </c>
      <c r="H731">
        <v>7.94</v>
      </c>
      <c r="J731">
        <v>8</v>
      </c>
    </row>
    <row r="732" spans="3:10" x14ac:dyDescent="0.3">
      <c r="C732" t="s">
        <v>898</v>
      </c>
      <c r="D732" t="s">
        <v>2274</v>
      </c>
      <c r="E732" t="s">
        <v>2293</v>
      </c>
      <c r="F732" t="s">
        <v>2295</v>
      </c>
      <c r="G732" t="s">
        <v>167</v>
      </c>
      <c r="H732" s="1" t="s">
        <v>148</v>
      </c>
      <c r="I732" t="s">
        <v>848</v>
      </c>
      <c r="J732">
        <v>8</v>
      </c>
    </row>
    <row r="733" spans="3:10" x14ac:dyDescent="0.3">
      <c r="C733" t="s">
        <v>898</v>
      </c>
      <c r="D733" t="s">
        <v>2302</v>
      </c>
      <c r="E733" t="s">
        <v>2303</v>
      </c>
      <c r="G733" t="s">
        <v>167</v>
      </c>
      <c r="H733" s="1" t="s">
        <v>148</v>
      </c>
      <c r="I733" t="s">
        <v>2305</v>
      </c>
      <c r="J733">
        <v>8</v>
      </c>
    </row>
    <row r="734" spans="3:10" x14ac:dyDescent="0.3">
      <c r="C734" t="s">
        <v>235</v>
      </c>
      <c r="D734" t="s">
        <v>2318</v>
      </c>
      <c r="E734" t="s">
        <v>286</v>
      </c>
      <c r="H734" s="1" t="s">
        <v>148</v>
      </c>
      <c r="J734">
        <v>5</v>
      </c>
    </row>
    <row r="735" spans="3:10" x14ac:dyDescent="0.3">
      <c r="C735" t="s">
        <v>235</v>
      </c>
      <c r="D735" t="s">
        <v>2318</v>
      </c>
      <c r="E735" t="s">
        <v>1047</v>
      </c>
      <c r="H735" s="1" t="s">
        <v>148</v>
      </c>
      <c r="J735">
        <v>5</v>
      </c>
    </row>
    <row r="736" spans="3:10" x14ac:dyDescent="0.3">
      <c r="C736" t="s">
        <v>235</v>
      </c>
      <c r="D736" t="s">
        <v>2318</v>
      </c>
      <c r="E736" t="s">
        <v>2321</v>
      </c>
      <c r="H736" s="1" t="s">
        <v>148</v>
      </c>
      <c r="J736">
        <v>5</v>
      </c>
    </row>
    <row r="737" spans="3:10" x14ac:dyDescent="0.3">
      <c r="C737" t="s">
        <v>235</v>
      </c>
      <c r="D737" t="s">
        <v>2318</v>
      </c>
      <c r="E737" t="s">
        <v>274</v>
      </c>
      <c r="H737" s="1" t="s">
        <v>148</v>
      </c>
      <c r="J737">
        <v>5</v>
      </c>
    </row>
    <row r="738" spans="3:10" x14ac:dyDescent="0.3">
      <c r="C738" t="s">
        <v>235</v>
      </c>
      <c r="D738" t="s">
        <v>2318</v>
      </c>
      <c r="E738" t="s">
        <v>2326</v>
      </c>
      <c r="H738" s="1" t="s">
        <v>148</v>
      </c>
      <c r="I738" t="s">
        <v>303</v>
      </c>
      <c r="J738">
        <v>5</v>
      </c>
    </row>
    <row r="739" spans="3:10" x14ac:dyDescent="0.3">
      <c r="C739" t="s">
        <v>235</v>
      </c>
      <c r="D739" t="s">
        <v>2318</v>
      </c>
      <c r="E739" t="s">
        <v>2327</v>
      </c>
      <c r="H739" s="1" t="s">
        <v>148</v>
      </c>
      <c r="J739">
        <v>5</v>
      </c>
    </row>
    <row r="740" spans="3:10" x14ac:dyDescent="0.3">
      <c r="C740" t="s">
        <v>235</v>
      </c>
      <c r="D740" t="s">
        <v>2318</v>
      </c>
      <c r="E740" t="s">
        <v>2328</v>
      </c>
      <c r="H740" s="1" t="s">
        <v>148</v>
      </c>
      <c r="J740">
        <v>5</v>
      </c>
    </row>
    <row r="741" spans="3:10" x14ac:dyDescent="0.3">
      <c r="C741" t="s">
        <v>235</v>
      </c>
      <c r="D741" t="s">
        <v>2318</v>
      </c>
      <c r="E741" t="s">
        <v>1033</v>
      </c>
      <c r="H741" s="1" t="s">
        <v>148</v>
      </c>
      <c r="J741">
        <v>5</v>
      </c>
    </row>
    <row r="742" spans="3:10" x14ac:dyDescent="0.3">
      <c r="C742" t="s">
        <v>235</v>
      </c>
      <c r="D742" t="s">
        <v>2318</v>
      </c>
      <c r="E742" t="s">
        <v>292</v>
      </c>
      <c r="H742" s="1" t="s">
        <v>148</v>
      </c>
      <c r="J742">
        <v>5</v>
      </c>
    </row>
    <row r="743" spans="3:10" x14ac:dyDescent="0.3">
      <c r="C743" t="s">
        <v>235</v>
      </c>
      <c r="D743" t="s">
        <v>2318</v>
      </c>
      <c r="E743" t="s">
        <v>2329</v>
      </c>
      <c r="H743" s="1" t="s">
        <v>148</v>
      </c>
      <c r="I743" t="s">
        <v>303</v>
      </c>
      <c r="J743">
        <v>5</v>
      </c>
    </row>
    <row r="744" spans="3:10" x14ac:dyDescent="0.3">
      <c r="C744" t="s">
        <v>235</v>
      </c>
      <c r="D744" t="s">
        <v>2318</v>
      </c>
      <c r="E744" t="s">
        <v>2330</v>
      </c>
      <c r="H744" s="1" t="s">
        <v>148</v>
      </c>
      <c r="J744">
        <v>5</v>
      </c>
    </row>
    <row r="745" spans="3:10" x14ac:dyDescent="0.3">
      <c r="C745" t="s">
        <v>235</v>
      </c>
      <c r="D745" t="s">
        <v>2318</v>
      </c>
      <c r="E745" t="s">
        <v>2331</v>
      </c>
      <c r="H745" s="1" t="s">
        <v>148</v>
      </c>
      <c r="J745">
        <v>5</v>
      </c>
    </row>
    <row r="746" spans="3:10" x14ac:dyDescent="0.3">
      <c r="C746" t="s">
        <v>235</v>
      </c>
      <c r="D746" t="s">
        <v>2318</v>
      </c>
      <c r="E746" t="s">
        <v>545</v>
      </c>
      <c r="H746" s="1" t="s">
        <v>148</v>
      </c>
      <c r="J746">
        <v>5</v>
      </c>
    </row>
    <row r="747" spans="3:10" x14ac:dyDescent="0.3">
      <c r="C747" t="s">
        <v>235</v>
      </c>
      <c r="D747" t="s">
        <v>2318</v>
      </c>
      <c r="E747" t="s">
        <v>2334</v>
      </c>
      <c r="H747" s="1" t="s">
        <v>148</v>
      </c>
      <c r="J747">
        <v>5</v>
      </c>
    </row>
    <row r="748" spans="3:10" x14ac:dyDescent="0.3">
      <c r="C748" t="s">
        <v>139</v>
      </c>
      <c r="D748" t="s">
        <v>2335</v>
      </c>
      <c r="E748" t="s">
        <v>2336</v>
      </c>
      <c r="F748" t="s">
        <v>151</v>
      </c>
      <c r="H748" s="1" t="s">
        <v>148</v>
      </c>
      <c r="I748" t="s">
        <v>2338</v>
      </c>
      <c r="J748">
        <v>5</v>
      </c>
    </row>
    <row r="749" spans="3:10" x14ac:dyDescent="0.3">
      <c r="C749" t="s">
        <v>139</v>
      </c>
      <c r="D749" t="s">
        <v>2335</v>
      </c>
      <c r="E749" t="s">
        <v>2341</v>
      </c>
      <c r="F749" t="s">
        <v>151</v>
      </c>
      <c r="H749" s="1" t="s">
        <v>148</v>
      </c>
      <c r="I749" t="s">
        <v>2343</v>
      </c>
      <c r="J749">
        <v>5</v>
      </c>
    </row>
    <row r="750" spans="3:10" x14ac:dyDescent="0.3">
      <c r="C750" t="s">
        <v>139</v>
      </c>
      <c r="D750" t="s">
        <v>2335</v>
      </c>
      <c r="E750" t="s">
        <v>2346</v>
      </c>
      <c r="F750" t="s">
        <v>151</v>
      </c>
      <c r="H750" s="1" t="s">
        <v>148</v>
      </c>
      <c r="I750" t="s">
        <v>2338</v>
      </c>
      <c r="J750">
        <v>5</v>
      </c>
    </row>
    <row r="751" spans="3:10" x14ac:dyDescent="0.3">
      <c r="C751" t="s">
        <v>785</v>
      </c>
      <c r="D751" t="s">
        <v>2347</v>
      </c>
      <c r="E751" t="s">
        <v>2348</v>
      </c>
      <c r="F751" t="s">
        <v>151</v>
      </c>
      <c r="H751">
        <v>17.21</v>
      </c>
      <c r="J751">
        <v>5</v>
      </c>
    </row>
    <row r="752" spans="3:10" x14ac:dyDescent="0.3">
      <c r="C752" t="s">
        <v>785</v>
      </c>
      <c r="D752" t="s">
        <v>2347</v>
      </c>
      <c r="E752" t="s">
        <v>2352</v>
      </c>
      <c r="F752" t="s">
        <v>151</v>
      </c>
      <c r="H752">
        <v>17.21</v>
      </c>
      <c r="J752">
        <v>5</v>
      </c>
    </row>
    <row r="753" spans="3:10" x14ac:dyDescent="0.3">
      <c r="C753" t="s">
        <v>785</v>
      </c>
      <c r="D753" t="s">
        <v>2347</v>
      </c>
      <c r="E753" t="s">
        <v>2353</v>
      </c>
      <c r="F753" t="s">
        <v>151</v>
      </c>
      <c r="H753">
        <v>17.21</v>
      </c>
      <c r="J753">
        <v>5</v>
      </c>
    </row>
    <row r="754" spans="3:10" x14ac:dyDescent="0.3">
      <c r="C754" t="s">
        <v>785</v>
      </c>
      <c r="D754" t="s">
        <v>2347</v>
      </c>
      <c r="E754" t="s">
        <v>2354</v>
      </c>
      <c r="H754">
        <v>17.21</v>
      </c>
      <c r="J754">
        <v>5</v>
      </c>
    </row>
    <row r="755" spans="3:10" x14ac:dyDescent="0.3">
      <c r="C755" t="s">
        <v>785</v>
      </c>
      <c r="D755" t="s">
        <v>2347</v>
      </c>
      <c r="E755" t="s">
        <v>2355</v>
      </c>
      <c r="F755" t="s">
        <v>151</v>
      </c>
      <c r="H755">
        <v>16.21</v>
      </c>
      <c r="J755">
        <v>5</v>
      </c>
    </row>
    <row r="756" spans="3:10" x14ac:dyDescent="0.3">
      <c r="C756" t="s">
        <v>785</v>
      </c>
      <c r="D756" t="s">
        <v>2347</v>
      </c>
      <c r="E756" t="s">
        <v>2357</v>
      </c>
      <c r="F756" t="s">
        <v>151</v>
      </c>
      <c r="H756">
        <v>16.21</v>
      </c>
      <c r="J756">
        <v>5</v>
      </c>
    </row>
    <row r="757" spans="3:10" x14ac:dyDescent="0.3">
      <c r="C757" t="s">
        <v>139</v>
      </c>
      <c r="D757" t="s">
        <v>2358</v>
      </c>
      <c r="E757" t="s">
        <v>2359</v>
      </c>
      <c r="F757" t="s">
        <v>151</v>
      </c>
      <c r="H757" s="1" t="s">
        <v>148</v>
      </c>
      <c r="I757" t="s">
        <v>2360</v>
      </c>
      <c r="J757">
        <v>5</v>
      </c>
    </row>
    <row r="758" spans="3:10" x14ac:dyDescent="0.3">
      <c r="C758" t="s">
        <v>319</v>
      </c>
      <c r="D758" t="s">
        <v>2367</v>
      </c>
      <c r="E758" t="s">
        <v>2368</v>
      </c>
      <c r="F758" t="s">
        <v>242</v>
      </c>
      <c r="H758" s="1" t="s">
        <v>148</v>
      </c>
      <c r="J758" t="s">
        <v>2369</v>
      </c>
    </row>
    <row r="759" spans="3:10" x14ac:dyDescent="0.3">
      <c r="C759" t="s">
        <v>444</v>
      </c>
      <c r="D759" t="s">
        <v>2377</v>
      </c>
      <c r="E759" t="s">
        <v>1004</v>
      </c>
      <c r="G759" t="s">
        <v>167</v>
      </c>
      <c r="H759" s="1" t="s">
        <v>148</v>
      </c>
      <c r="I759" t="s">
        <v>2379</v>
      </c>
    </row>
    <row r="760" spans="3:10" x14ac:dyDescent="0.3">
      <c r="C760" t="s">
        <v>444</v>
      </c>
      <c r="D760" t="s">
        <v>2388</v>
      </c>
      <c r="E760" t="s">
        <v>2389</v>
      </c>
      <c r="F760" t="s">
        <v>983</v>
      </c>
      <c r="H760" s="1" t="s">
        <v>148</v>
      </c>
      <c r="I760" t="s">
        <v>2390</v>
      </c>
      <c r="J760">
        <v>6</v>
      </c>
    </row>
    <row r="761" spans="3:10" x14ac:dyDescent="0.3">
      <c r="C761" t="s">
        <v>444</v>
      </c>
      <c r="D761" t="s">
        <v>2388</v>
      </c>
      <c r="E761" t="s">
        <v>446</v>
      </c>
      <c r="F761" t="s">
        <v>983</v>
      </c>
      <c r="H761" s="1" t="s">
        <v>148</v>
      </c>
      <c r="I761" t="s">
        <v>497</v>
      </c>
      <c r="J761">
        <v>6</v>
      </c>
    </row>
    <row r="762" spans="3:10" x14ac:dyDescent="0.3">
      <c r="C762" t="s">
        <v>444</v>
      </c>
      <c r="D762" t="s">
        <v>2388</v>
      </c>
      <c r="E762" t="s">
        <v>458</v>
      </c>
      <c r="F762" t="s">
        <v>983</v>
      </c>
      <c r="H762" s="1" t="s">
        <v>148</v>
      </c>
      <c r="I762" t="s">
        <v>2181</v>
      </c>
      <c r="J762">
        <v>6</v>
      </c>
    </row>
    <row r="763" spans="3:10" x14ac:dyDescent="0.3">
      <c r="C763" t="s">
        <v>444</v>
      </c>
      <c r="D763" t="s">
        <v>2388</v>
      </c>
      <c r="E763" t="s">
        <v>2397</v>
      </c>
      <c r="F763" t="s">
        <v>983</v>
      </c>
      <c r="G763" t="s">
        <v>167</v>
      </c>
      <c r="H763" s="1" t="s">
        <v>148</v>
      </c>
      <c r="I763" t="s">
        <v>1145</v>
      </c>
      <c r="J763">
        <v>7</v>
      </c>
    </row>
    <row r="764" spans="3:10" x14ac:dyDescent="0.3">
      <c r="C764" t="s">
        <v>444</v>
      </c>
      <c r="D764" t="s">
        <v>2388</v>
      </c>
      <c r="E764" t="s">
        <v>815</v>
      </c>
      <c r="F764" t="s">
        <v>983</v>
      </c>
      <c r="H764" s="1" t="s">
        <v>148</v>
      </c>
      <c r="I764" t="s">
        <v>2400</v>
      </c>
      <c r="J764">
        <v>7</v>
      </c>
    </row>
    <row r="765" spans="3:10" x14ac:dyDescent="0.3">
      <c r="C765" t="s">
        <v>444</v>
      </c>
      <c r="D765" t="s">
        <v>2388</v>
      </c>
      <c r="E765" t="s">
        <v>2401</v>
      </c>
      <c r="F765" t="s">
        <v>983</v>
      </c>
      <c r="H765" s="1" t="s">
        <v>148</v>
      </c>
      <c r="I765" t="s">
        <v>2402</v>
      </c>
      <c r="J765">
        <v>7</v>
      </c>
    </row>
    <row r="766" spans="3:10" x14ac:dyDescent="0.3">
      <c r="C766" t="s">
        <v>444</v>
      </c>
      <c r="D766" t="s">
        <v>2388</v>
      </c>
      <c r="E766" t="s">
        <v>818</v>
      </c>
      <c r="F766" t="s">
        <v>983</v>
      </c>
      <c r="H766" s="1" t="s">
        <v>148</v>
      </c>
      <c r="I766" t="s">
        <v>500</v>
      </c>
      <c r="J766">
        <v>7</v>
      </c>
    </row>
    <row r="767" spans="3:10" x14ac:dyDescent="0.3">
      <c r="C767" t="s">
        <v>444</v>
      </c>
      <c r="D767" t="s">
        <v>2388</v>
      </c>
      <c r="E767" t="s">
        <v>464</v>
      </c>
      <c r="F767" t="s">
        <v>983</v>
      </c>
      <c r="G767" t="s">
        <v>167</v>
      </c>
      <c r="H767" s="1" t="s">
        <v>148</v>
      </c>
      <c r="I767" t="s">
        <v>2403</v>
      </c>
      <c r="J767">
        <v>6</v>
      </c>
    </row>
    <row r="768" spans="3:10" x14ac:dyDescent="0.3">
      <c r="C768" t="s">
        <v>444</v>
      </c>
      <c r="D768" t="s">
        <v>2388</v>
      </c>
      <c r="E768" t="s">
        <v>2404</v>
      </c>
      <c r="F768" t="s">
        <v>983</v>
      </c>
      <c r="H768" s="1" t="s">
        <v>148</v>
      </c>
      <c r="I768" t="s">
        <v>2181</v>
      </c>
      <c r="J768">
        <v>6</v>
      </c>
    </row>
    <row r="769" spans="3:10" x14ac:dyDescent="0.3">
      <c r="C769" t="s">
        <v>444</v>
      </c>
      <c r="D769" t="s">
        <v>2388</v>
      </c>
      <c r="E769" t="s">
        <v>2405</v>
      </c>
      <c r="F769" t="s">
        <v>983</v>
      </c>
      <c r="H769" s="1" t="s">
        <v>148</v>
      </c>
      <c r="I769" t="s">
        <v>2390</v>
      </c>
      <c r="J769">
        <v>6</v>
      </c>
    </row>
    <row r="770" spans="3:10" x14ac:dyDescent="0.3">
      <c r="C770" t="s">
        <v>444</v>
      </c>
      <c r="D770" t="s">
        <v>2388</v>
      </c>
      <c r="E770" t="s">
        <v>2406</v>
      </c>
      <c r="F770" t="s">
        <v>983</v>
      </c>
      <c r="H770" s="1" t="s">
        <v>148</v>
      </c>
      <c r="I770" t="s">
        <v>497</v>
      </c>
      <c r="J770">
        <v>6</v>
      </c>
    </row>
    <row r="771" spans="3:10" x14ac:dyDescent="0.3">
      <c r="C771" t="s">
        <v>444</v>
      </c>
      <c r="D771" t="s">
        <v>2388</v>
      </c>
      <c r="E771" t="s">
        <v>2408</v>
      </c>
      <c r="F771" t="s">
        <v>983</v>
      </c>
      <c r="H771" s="1" t="s">
        <v>148</v>
      </c>
      <c r="I771" t="s">
        <v>2390</v>
      </c>
      <c r="J771">
        <v>6</v>
      </c>
    </row>
    <row r="772" spans="3:10" x14ac:dyDescent="0.3">
      <c r="C772" t="s">
        <v>444</v>
      </c>
      <c r="D772" t="s">
        <v>2388</v>
      </c>
      <c r="E772" t="s">
        <v>2409</v>
      </c>
      <c r="F772" t="s">
        <v>983</v>
      </c>
      <c r="H772" s="1" t="s">
        <v>148</v>
      </c>
      <c r="I772" t="s">
        <v>497</v>
      </c>
      <c r="J772">
        <v>6</v>
      </c>
    </row>
    <row r="773" spans="3:10" x14ac:dyDescent="0.3">
      <c r="C773" t="s">
        <v>444</v>
      </c>
      <c r="D773" t="s">
        <v>2388</v>
      </c>
      <c r="E773" t="s">
        <v>2410</v>
      </c>
      <c r="F773" t="s">
        <v>983</v>
      </c>
      <c r="H773" s="1" t="s">
        <v>148</v>
      </c>
      <c r="I773" t="s">
        <v>2181</v>
      </c>
      <c r="J773">
        <v>6</v>
      </c>
    </row>
    <row r="774" spans="3:10" x14ac:dyDescent="0.3">
      <c r="C774" t="s">
        <v>865</v>
      </c>
      <c r="D774" t="s">
        <v>2411</v>
      </c>
      <c r="E774" t="s">
        <v>2412</v>
      </c>
      <c r="F774" t="s">
        <v>2413</v>
      </c>
      <c r="G774" t="s">
        <v>167</v>
      </c>
      <c r="H774" s="1" t="s">
        <v>148</v>
      </c>
      <c r="I774" t="s">
        <v>1702</v>
      </c>
      <c r="J774">
        <v>6</v>
      </c>
    </row>
    <row r="775" spans="3:10" x14ac:dyDescent="0.3">
      <c r="C775" t="s">
        <v>865</v>
      </c>
      <c r="D775" t="s">
        <v>2411</v>
      </c>
      <c r="E775" t="s">
        <v>2419</v>
      </c>
      <c r="F775" t="s">
        <v>2413</v>
      </c>
      <c r="H775" s="1" t="s">
        <v>148</v>
      </c>
      <c r="I775" t="s">
        <v>814</v>
      </c>
      <c r="J775">
        <v>6</v>
      </c>
    </row>
    <row r="776" spans="3:10" x14ac:dyDescent="0.3">
      <c r="C776" t="s">
        <v>865</v>
      </c>
      <c r="D776" t="s">
        <v>2411</v>
      </c>
      <c r="E776" t="s">
        <v>2424</v>
      </c>
      <c r="F776" t="s">
        <v>2413</v>
      </c>
      <c r="G776" t="s">
        <v>167</v>
      </c>
      <c r="H776">
        <v>16</v>
      </c>
      <c r="I776" t="s">
        <v>1702</v>
      </c>
      <c r="J776">
        <v>6</v>
      </c>
    </row>
    <row r="777" spans="3:10" x14ac:dyDescent="0.3">
      <c r="C777" t="s">
        <v>865</v>
      </c>
      <c r="D777" t="s">
        <v>2411</v>
      </c>
      <c r="E777" t="s">
        <v>1727</v>
      </c>
      <c r="F777" t="s">
        <v>2413</v>
      </c>
      <c r="G777" t="s">
        <v>167</v>
      </c>
      <c r="H777">
        <v>14</v>
      </c>
      <c r="I777" t="s">
        <v>2426</v>
      </c>
      <c r="J777">
        <v>7</v>
      </c>
    </row>
    <row r="778" spans="3:10" x14ac:dyDescent="0.3">
      <c r="C778" t="s">
        <v>865</v>
      </c>
      <c r="D778" t="s">
        <v>2411</v>
      </c>
      <c r="E778" t="s">
        <v>2428</v>
      </c>
      <c r="F778" t="s">
        <v>2413</v>
      </c>
      <c r="G778" t="s">
        <v>167</v>
      </c>
      <c r="H778" s="1" t="s">
        <v>148</v>
      </c>
      <c r="I778" t="s">
        <v>814</v>
      </c>
      <c r="J778">
        <v>6</v>
      </c>
    </row>
    <row r="779" spans="3:10" x14ac:dyDescent="0.3">
      <c r="C779" t="s">
        <v>865</v>
      </c>
      <c r="D779" t="s">
        <v>2411</v>
      </c>
      <c r="E779" t="s">
        <v>2429</v>
      </c>
      <c r="F779" t="s">
        <v>2413</v>
      </c>
      <c r="G779" t="s">
        <v>167</v>
      </c>
      <c r="H779" s="1" t="s">
        <v>148</v>
      </c>
      <c r="I779" t="s">
        <v>2431</v>
      </c>
      <c r="J779">
        <v>6</v>
      </c>
    </row>
    <row r="780" spans="3:10" x14ac:dyDescent="0.3">
      <c r="C780" t="s">
        <v>865</v>
      </c>
      <c r="D780" t="s">
        <v>2411</v>
      </c>
      <c r="E780" t="s">
        <v>1730</v>
      </c>
      <c r="F780" t="s">
        <v>2413</v>
      </c>
      <c r="G780" t="s">
        <v>167</v>
      </c>
      <c r="H780">
        <v>14</v>
      </c>
      <c r="I780" t="s">
        <v>2426</v>
      </c>
      <c r="J780">
        <v>7</v>
      </c>
    </row>
    <row r="781" spans="3:10" x14ac:dyDescent="0.3">
      <c r="C781" t="s">
        <v>865</v>
      </c>
      <c r="D781" t="s">
        <v>2411</v>
      </c>
      <c r="E781" t="s">
        <v>2434</v>
      </c>
      <c r="F781" t="s">
        <v>2413</v>
      </c>
      <c r="G781" t="s">
        <v>167</v>
      </c>
      <c r="H781" s="1" t="s">
        <v>148</v>
      </c>
      <c r="I781" t="s">
        <v>2431</v>
      </c>
      <c r="J781">
        <v>6</v>
      </c>
    </row>
    <row r="782" spans="3:10" x14ac:dyDescent="0.3">
      <c r="C782" t="s">
        <v>865</v>
      </c>
      <c r="D782" t="s">
        <v>2411</v>
      </c>
      <c r="E782" t="s">
        <v>2436</v>
      </c>
      <c r="F782" t="s">
        <v>2413</v>
      </c>
      <c r="G782" t="s">
        <v>167</v>
      </c>
      <c r="H782">
        <v>16</v>
      </c>
      <c r="I782" t="s">
        <v>1702</v>
      </c>
      <c r="J782">
        <v>6</v>
      </c>
    </row>
    <row r="783" spans="3:10" x14ac:dyDescent="0.3">
      <c r="C783" t="s">
        <v>865</v>
      </c>
      <c r="D783" t="s">
        <v>2411</v>
      </c>
      <c r="E783" t="s">
        <v>2437</v>
      </c>
      <c r="F783" t="s">
        <v>2413</v>
      </c>
      <c r="G783" t="s">
        <v>167</v>
      </c>
      <c r="H783" s="1" t="s">
        <v>148</v>
      </c>
      <c r="I783" t="s">
        <v>814</v>
      </c>
      <c r="J783">
        <v>6</v>
      </c>
    </row>
    <row r="784" spans="3:10" x14ac:dyDescent="0.3">
      <c r="C784" t="s">
        <v>865</v>
      </c>
      <c r="D784" t="s">
        <v>2411</v>
      </c>
      <c r="E784" t="s">
        <v>2438</v>
      </c>
      <c r="F784" t="s">
        <v>2413</v>
      </c>
      <c r="G784" t="s">
        <v>167</v>
      </c>
      <c r="H784" s="1" t="s">
        <v>148</v>
      </c>
      <c r="I784" t="s">
        <v>2426</v>
      </c>
      <c r="J784">
        <v>7</v>
      </c>
    </row>
    <row r="785" spans="3:10" x14ac:dyDescent="0.3">
      <c r="C785" t="s">
        <v>865</v>
      </c>
      <c r="D785" t="s">
        <v>2411</v>
      </c>
      <c r="E785" t="s">
        <v>2439</v>
      </c>
      <c r="F785" t="s">
        <v>2413</v>
      </c>
      <c r="G785" t="s">
        <v>167</v>
      </c>
      <c r="H785" s="1" t="s">
        <v>148</v>
      </c>
      <c r="I785" t="s">
        <v>2431</v>
      </c>
      <c r="J785">
        <v>6</v>
      </c>
    </row>
    <row r="786" spans="3:10" x14ac:dyDescent="0.3">
      <c r="C786" t="s">
        <v>785</v>
      </c>
      <c r="D786" t="s">
        <v>2442</v>
      </c>
      <c r="E786" t="s">
        <v>2443</v>
      </c>
      <c r="F786" t="s">
        <v>790</v>
      </c>
      <c r="H786">
        <v>20.079999999999998</v>
      </c>
      <c r="I786" t="s">
        <v>1430</v>
      </c>
      <c r="J786">
        <v>5</v>
      </c>
    </row>
    <row r="787" spans="3:10" x14ac:dyDescent="0.3">
      <c r="C787" t="s">
        <v>785</v>
      </c>
      <c r="D787" t="s">
        <v>2442</v>
      </c>
      <c r="E787" t="s">
        <v>2446</v>
      </c>
      <c r="F787" t="s">
        <v>790</v>
      </c>
      <c r="H787">
        <v>20.079999999999998</v>
      </c>
      <c r="I787" t="s">
        <v>1430</v>
      </c>
      <c r="J787">
        <v>5</v>
      </c>
    </row>
    <row r="788" spans="3:10" x14ac:dyDescent="0.3">
      <c r="C788" t="s">
        <v>785</v>
      </c>
      <c r="D788" t="s">
        <v>2442</v>
      </c>
      <c r="E788" t="s">
        <v>2447</v>
      </c>
      <c r="F788" t="s">
        <v>790</v>
      </c>
      <c r="H788">
        <v>20.079999999999998</v>
      </c>
      <c r="I788" t="s">
        <v>1430</v>
      </c>
      <c r="J788">
        <v>5</v>
      </c>
    </row>
  </sheetData>
  <autoFilter ref="B1:G788" xr:uid="{84E7A0C9-FBF6-4B2F-B62E-2C351E754A02}"/>
  <mergeCells count="1">
    <mergeCell ref="B4:B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6A84-3F7C-44CB-A5F1-68183FB7891D}">
  <sheetPr filterMode="1"/>
  <dimension ref="A1:R788"/>
  <sheetViews>
    <sheetView workbookViewId="0">
      <selection activeCell="M5" sqref="M5:R8"/>
    </sheetView>
  </sheetViews>
  <sheetFormatPr defaultRowHeight="14.4" x14ac:dyDescent="0.3"/>
  <cols>
    <col min="4" max="4" width="33.21875" bestFit="1" customWidth="1"/>
  </cols>
  <sheetData>
    <row r="1" spans="1:18" x14ac:dyDescent="0.3">
      <c r="A1" s="3" t="s">
        <v>13</v>
      </c>
      <c r="B1" s="3" t="s">
        <v>14</v>
      </c>
      <c r="C1" s="3" t="s">
        <v>15</v>
      </c>
      <c r="D1" s="3" t="s">
        <v>50</v>
      </c>
      <c r="E1" s="3" t="s">
        <v>58</v>
      </c>
      <c r="F1" s="3" t="s">
        <v>59</v>
      </c>
      <c r="G1" s="3" t="s">
        <v>1</v>
      </c>
      <c r="H1" s="3" t="s">
        <v>2</v>
      </c>
      <c r="I1" s="3" t="s">
        <v>58</v>
      </c>
      <c r="J1" s="3" t="s">
        <v>59</v>
      </c>
    </row>
    <row r="2" spans="1:18" x14ac:dyDescent="0.3">
      <c r="A2">
        <v>1652</v>
      </c>
      <c r="B2">
        <v>3164</v>
      </c>
      <c r="C2">
        <v>1750</v>
      </c>
      <c r="D2" t="s">
        <v>172</v>
      </c>
      <c r="E2" t="s">
        <v>167</v>
      </c>
      <c r="F2" t="s">
        <v>167</v>
      </c>
      <c r="G2" t="s">
        <v>139</v>
      </c>
      <c r="H2" t="s">
        <v>140</v>
      </c>
      <c r="I2" t="s">
        <v>167</v>
      </c>
      <c r="J2" t="s">
        <v>167</v>
      </c>
    </row>
    <row r="3" spans="1:18" x14ac:dyDescent="0.3">
      <c r="A3">
        <v>1652</v>
      </c>
      <c r="B3">
        <v>3164</v>
      </c>
      <c r="C3">
        <v>1750</v>
      </c>
      <c r="D3" t="s">
        <v>166</v>
      </c>
      <c r="F3" t="s">
        <v>167</v>
      </c>
      <c r="G3" t="s">
        <v>139</v>
      </c>
      <c r="H3" t="s">
        <v>140</v>
      </c>
      <c r="J3" t="s">
        <v>167</v>
      </c>
    </row>
    <row r="4" spans="1:18" x14ac:dyDescent="0.3">
      <c r="A4">
        <v>1652</v>
      </c>
      <c r="B4">
        <v>3164</v>
      </c>
      <c r="C4">
        <v>1750</v>
      </c>
      <c r="D4" t="s">
        <v>166</v>
      </c>
      <c r="F4" t="s">
        <v>167</v>
      </c>
      <c r="G4" t="s">
        <v>139</v>
      </c>
      <c r="H4" t="s">
        <v>140</v>
      </c>
      <c r="J4" t="s">
        <v>167</v>
      </c>
    </row>
    <row r="5" spans="1:18" s="23" customFormat="1" x14ac:dyDescent="0.3">
      <c r="A5" s="23">
        <v>1652</v>
      </c>
      <c r="B5" s="23">
        <v>3164</v>
      </c>
      <c r="C5" s="23">
        <v>1750</v>
      </c>
      <c r="D5" s="23" t="s">
        <v>172</v>
      </c>
      <c r="E5" s="23" t="s">
        <v>167</v>
      </c>
      <c r="F5" s="23" t="s">
        <v>167</v>
      </c>
      <c r="G5" s="23" t="s">
        <v>139</v>
      </c>
      <c r="H5" s="23" t="s">
        <v>140</v>
      </c>
      <c r="I5" s="23" t="s">
        <v>167</v>
      </c>
      <c r="J5" s="23" t="s">
        <v>167</v>
      </c>
      <c r="M5" s="35" t="s">
        <v>2479</v>
      </c>
      <c r="N5" s="35"/>
      <c r="O5" s="35"/>
      <c r="P5" s="35"/>
      <c r="Q5" s="35"/>
      <c r="R5" s="35"/>
    </row>
    <row r="6" spans="1:18" x14ac:dyDescent="0.3">
      <c r="A6">
        <v>1652</v>
      </c>
      <c r="B6">
        <v>3164</v>
      </c>
      <c r="C6">
        <v>1750</v>
      </c>
      <c r="D6" t="s">
        <v>166</v>
      </c>
      <c r="F6" t="s">
        <v>167</v>
      </c>
      <c r="G6" t="s">
        <v>139</v>
      </c>
      <c r="H6" t="s">
        <v>140</v>
      </c>
      <c r="J6" t="s">
        <v>167</v>
      </c>
      <c r="M6" s="35"/>
      <c r="N6" s="35"/>
      <c r="O6" s="35"/>
      <c r="P6" s="35"/>
      <c r="Q6" s="35"/>
      <c r="R6" s="35"/>
    </row>
    <row r="7" spans="1:18" x14ac:dyDescent="0.3">
      <c r="A7">
        <v>1652</v>
      </c>
      <c r="B7">
        <v>3164</v>
      </c>
      <c r="C7">
        <v>1750</v>
      </c>
      <c r="D7" t="s">
        <v>166</v>
      </c>
      <c r="F7" t="s">
        <v>167</v>
      </c>
      <c r="G7" t="s">
        <v>139</v>
      </c>
      <c r="H7" t="s">
        <v>140</v>
      </c>
      <c r="J7" t="s">
        <v>167</v>
      </c>
      <c r="M7" s="35"/>
      <c r="N7" s="35"/>
      <c r="O7" s="35"/>
      <c r="P7" s="35"/>
      <c r="Q7" s="35"/>
      <c r="R7" s="35"/>
    </row>
    <row r="8" spans="1:18" x14ac:dyDescent="0.3">
      <c r="A8">
        <v>1490</v>
      </c>
      <c r="B8">
        <v>3731</v>
      </c>
      <c r="C8">
        <v>1579</v>
      </c>
      <c r="D8" t="s">
        <v>166</v>
      </c>
      <c r="F8" t="s">
        <v>167</v>
      </c>
      <c r="G8" t="s">
        <v>193</v>
      </c>
      <c r="H8" t="s">
        <v>194</v>
      </c>
      <c r="J8" t="s">
        <v>167</v>
      </c>
      <c r="M8" s="35"/>
      <c r="N8" s="35"/>
      <c r="O8" s="35"/>
      <c r="P8" s="35"/>
      <c r="Q8" s="35"/>
      <c r="R8" s="35"/>
    </row>
    <row r="9" spans="1:18" hidden="1" x14ac:dyDescent="0.3">
      <c r="A9">
        <v>1490</v>
      </c>
      <c r="B9">
        <v>3731</v>
      </c>
      <c r="C9">
        <v>1579</v>
      </c>
      <c r="D9" t="s">
        <v>166</v>
      </c>
      <c r="G9" t="s">
        <v>193</v>
      </c>
      <c r="H9" t="s">
        <v>194</v>
      </c>
    </row>
    <row r="10" spans="1:18" x14ac:dyDescent="0.3">
      <c r="A10">
        <v>1490</v>
      </c>
      <c r="B10">
        <v>3731</v>
      </c>
      <c r="C10">
        <v>1579</v>
      </c>
      <c r="D10" t="s">
        <v>172</v>
      </c>
      <c r="E10" t="s">
        <v>167</v>
      </c>
      <c r="F10" t="s">
        <v>167</v>
      </c>
      <c r="G10" t="s">
        <v>193</v>
      </c>
      <c r="H10" t="s">
        <v>194</v>
      </c>
      <c r="I10" t="s">
        <v>167</v>
      </c>
      <c r="J10" t="s">
        <v>167</v>
      </c>
    </row>
    <row r="11" spans="1:18" x14ac:dyDescent="0.3">
      <c r="A11">
        <v>1490</v>
      </c>
      <c r="B11">
        <v>3731</v>
      </c>
      <c r="C11">
        <v>1580</v>
      </c>
      <c r="D11" t="s">
        <v>172</v>
      </c>
      <c r="F11" t="s">
        <v>167</v>
      </c>
      <c r="G11" t="s">
        <v>193</v>
      </c>
      <c r="H11" t="s">
        <v>194</v>
      </c>
      <c r="J11" t="s">
        <v>167</v>
      </c>
    </row>
    <row r="12" spans="1:18" x14ac:dyDescent="0.3">
      <c r="A12">
        <v>1490</v>
      </c>
      <c r="B12">
        <v>3731</v>
      </c>
      <c r="C12">
        <v>1579</v>
      </c>
      <c r="D12" t="s">
        <v>172</v>
      </c>
      <c r="E12" t="s">
        <v>167</v>
      </c>
      <c r="F12" t="s">
        <v>167</v>
      </c>
      <c r="G12" t="s">
        <v>193</v>
      </c>
      <c r="H12" t="s">
        <v>194</v>
      </c>
      <c r="I12" t="s">
        <v>167</v>
      </c>
      <c r="J12" t="s">
        <v>167</v>
      </c>
    </row>
    <row r="13" spans="1:18" x14ac:dyDescent="0.3">
      <c r="A13">
        <v>1490</v>
      </c>
      <c r="B13">
        <v>3731</v>
      </c>
      <c r="C13">
        <v>1579</v>
      </c>
      <c r="D13" t="s">
        <v>172</v>
      </c>
      <c r="E13" t="s">
        <v>167</v>
      </c>
      <c r="F13" t="s">
        <v>167</v>
      </c>
      <c r="G13" t="s">
        <v>193</v>
      </c>
      <c r="H13" t="s">
        <v>194</v>
      </c>
      <c r="I13" t="s">
        <v>167</v>
      </c>
      <c r="J13" t="s">
        <v>167</v>
      </c>
    </row>
    <row r="14" spans="1:18" x14ac:dyDescent="0.3">
      <c r="A14">
        <v>1490</v>
      </c>
      <c r="B14">
        <v>3731</v>
      </c>
      <c r="C14">
        <v>1579</v>
      </c>
      <c r="D14" t="s">
        <v>227</v>
      </c>
      <c r="E14" t="s">
        <v>167</v>
      </c>
      <c r="F14" t="s">
        <v>167</v>
      </c>
      <c r="G14" t="s">
        <v>193</v>
      </c>
      <c r="H14" t="s">
        <v>194</v>
      </c>
      <c r="I14" t="s">
        <v>167</v>
      </c>
      <c r="J14" t="s">
        <v>167</v>
      </c>
    </row>
    <row r="15" spans="1:18" x14ac:dyDescent="0.3">
      <c r="A15">
        <v>1490</v>
      </c>
      <c r="B15">
        <v>3731</v>
      </c>
      <c r="C15">
        <v>1579</v>
      </c>
      <c r="D15" t="s">
        <v>227</v>
      </c>
      <c r="E15" t="s">
        <v>167</v>
      </c>
      <c r="F15" t="s">
        <v>167</v>
      </c>
      <c r="G15" t="s">
        <v>193</v>
      </c>
      <c r="H15" t="s">
        <v>194</v>
      </c>
      <c r="I15" t="s">
        <v>167</v>
      </c>
      <c r="J15" t="s">
        <v>167</v>
      </c>
    </row>
    <row r="16" spans="1:18" x14ac:dyDescent="0.3">
      <c r="A16">
        <v>1490</v>
      </c>
      <c r="B16">
        <v>3731</v>
      </c>
      <c r="C16">
        <v>1579</v>
      </c>
      <c r="D16" t="s">
        <v>172</v>
      </c>
      <c r="E16" t="s">
        <v>167</v>
      </c>
      <c r="F16" t="s">
        <v>167</v>
      </c>
      <c r="G16" t="s">
        <v>193</v>
      </c>
      <c r="H16" t="s">
        <v>194</v>
      </c>
      <c r="I16" t="s">
        <v>167</v>
      </c>
      <c r="J16" t="s">
        <v>167</v>
      </c>
    </row>
    <row r="17" spans="1:10" x14ac:dyDescent="0.3">
      <c r="A17">
        <v>1490</v>
      </c>
      <c r="B17">
        <v>3731</v>
      </c>
      <c r="C17">
        <v>1579</v>
      </c>
      <c r="D17" t="s">
        <v>172</v>
      </c>
      <c r="E17" t="s">
        <v>167</v>
      </c>
      <c r="F17" t="s">
        <v>167</v>
      </c>
      <c r="G17" t="s">
        <v>193</v>
      </c>
      <c r="H17" t="s">
        <v>194</v>
      </c>
      <c r="I17" t="s">
        <v>167</v>
      </c>
      <c r="J17" t="s">
        <v>167</v>
      </c>
    </row>
    <row r="18" spans="1:10" x14ac:dyDescent="0.3">
      <c r="A18">
        <v>1490</v>
      </c>
      <c r="B18">
        <v>3731</v>
      </c>
      <c r="C18">
        <v>1579</v>
      </c>
      <c r="D18" t="s">
        <v>172</v>
      </c>
      <c r="E18" t="s">
        <v>167</v>
      </c>
      <c r="F18" t="s">
        <v>167</v>
      </c>
      <c r="G18" t="s">
        <v>193</v>
      </c>
      <c r="H18" t="s">
        <v>194</v>
      </c>
      <c r="I18" t="s">
        <v>167</v>
      </c>
      <c r="J18" t="s">
        <v>167</v>
      </c>
    </row>
    <row r="19" spans="1:10" x14ac:dyDescent="0.3">
      <c r="A19">
        <v>1490</v>
      </c>
      <c r="B19">
        <v>3731</v>
      </c>
      <c r="C19">
        <v>1579</v>
      </c>
      <c r="D19" t="s">
        <v>227</v>
      </c>
      <c r="E19" t="s">
        <v>167</v>
      </c>
      <c r="F19" t="s">
        <v>167</v>
      </c>
      <c r="G19" t="s">
        <v>193</v>
      </c>
      <c r="H19" t="s">
        <v>194</v>
      </c>
      <c r="I19" t="s">
        <v>167</v>
      </c>
      <c r="J19" t="s">
        <v>167</v>
      </c>
    </row>
    <row r="20" spans="1:10" x14ac:dyDescent="0.3">
      <c r="A20">
        <v>1800</v>
      </c>
      <c r="B20">
        <v>3675</v>
      </c>
      <c r="C20">
        <v>1475</v>
      </c>
      <c r="D20" t="s">
        <v>166</v>
      </c>
      <c r="F20" t="s">
        <v>167</v>
      </c>
      <c r="G20" t="s">
        <v>235</v>
      </c>
      <c r="H20" t="s">
        <v>236</v>
      </c>
      <c r="J20" t="s">
        <v>167</v>
      </c>
    </row>
    <row r="21" spans="1:10" x14ac:dyDescent="0.3">
      <c r="A21">
        <v>1800</v>
      </c>
      <c r="B21">
        <v>3675</v>
      </c>
      <c r="C21">
        <v>1475</v>
      </c>
      <c r="D21" t="s">
        <v>166</v>
      </c>
      <c r="F21" t="s">
        <v>167</v>
      </c>
      <c r="G21" t="s">
        <v>235</v>
      </c>
      <c r="H21" t="s">
        <v>236</v>
      </c>
      <c r="J21" t="s">
        <v>167</v>
      </c>
    </row>
    <row r="22" spans="1:10" x14ac:dyDescent="0.3">
      <c r="A22">
        <v>1800</v>
      </c>
      <c r="B22">
        <v>3675</v>
      </c>
      <c r="C22">
        <v>1475</v>
      </c>
      <c r="D22" t="s">
        <v>166</v>
      </c>
      <c r="F22" t="s">
        <v>167</v>
      </c>
      <c r="G22" t="s">
        <v>235</v>
      </c>
      <c r="H22" t="s">
        <v>236</v>
      </c>
      <c r="J22" t="s">
        <v>167</v>
      </c>
    </row>
    <row r="23" spans="1:10" x14ac:dyDescent="0.3">
      <c r="A23">
        <v>1800</v>
      </c>
      <c r="B23">
        <v>3675</v>
      </c>
      <c r="C23">
        <v>1475</v>
      </c>
      <c r="D23" t="s">
        <v>166</v>
      </c>
      <c r="F23" t="s">
        <v>167</v>
      </c>
      <c r="G23" t="s">
        <v>235</v>
      </c>
      <c r="H23" t="s">
        <v>236</v>
      </c>
      <c r="J23" t="s">
        <v>167</v>
      </c>
    </row>
    <row r="24" spans="1:10" x14ac:dyDescent="0.3">
      <c r="A24">
        <v>1800</v>
      </c>
      <c r="B24">
        <v>3675</v>
      </c>
      <c r="C24">
        <v>1475</v>
      </c>
      <c r="D24" t="s">
        <v>166</v>
      </c>
      <c r="F24" t="s">
        <v>167</v>
      </c>
      <c r="G24" t="s">
        <v>235</v>
      </c>
      <c r="H24" t="s">
        <v>236</v>
      </c>
      <c r="J24" t="s">
        <v>167</v>
      </c>
    </row>
    <row r="25" spans="1:10" x14ac:dyDescent="0.3">
      <c r="A25">
        <v>1475</v>
      </c>
      <c r="B25">
        <v>3545</v>
      </c>
      <c r="C25">
        <v>1490</v>
      </c>
      <c r="D25" t="s">
        <v>166</v>
      </c>
      <c r="F25" t="s">
        <v>167</v>
      </c>
      <c r="G25" t="s">
        <v>235</v>
      </c>
      <c r="H25" t="s">
        <v>273</v>
      </c>
      <c r="J25" t="s">
        <v>167</v>
      </c>
    </row>
    <row r="26" spans="1:10" x14ac:dyDescent="0.3">
      <c r="A26">
        <v>1475</v>
      </c>
      <c r="B26">
        <v>3545</v>
      </c>
      <c r="C26">
        <v>1490</v>
      </c>
      <c r="D26" t="s">
        <v>289</v>
      </c>
      <c r="E26" t="s">
        <v>167</v>
      </c>
      <c r="F26" t="s">
        <v>167</v>
      </c>
      <c r="G26" t="s">
        <v>235</v>
      </c>
      <c r="H26" t="s">
        <v>273</v>
      </c>
      <c r="I26" t="s">
        <v>167</v>
      </c>
      <c r="J26" t="s">
        <v>167</v>
      </c>
    </row>
    <row r="27" spans="1:10" x14ac:dyDescent="0.3">
      <c r="A27">
        <v>1475</v>
      </c>
      <c r="B27">
        <v>3545</v>
      </c>
      <c r="C27">
        <v>1490</v>
      </c>
      <c r="D27" t="s">
        <v>166</v>
      </c>
      <c r="F27" t="s">
        <v>167</v>
      </c>
      <c r="G27" t="s">
        <v>235</v>
      </c>
      <c r="H27" t="s">
        <v>273</v>
      </c>
      <c r="J27" t="s">
        <v>167</v>
      </c>
    </row>
    <row r="28" spans="1:10" x14ac:dyDescent="0.3">
      <c r="A28">
        <v>1460</v>
      </c>
      <c r="B28">
        <v>3620</v>
      </c>
      <c r="C28">
        <v>1475</v>
      </c>
      <c r="D28" t="s">
        <v>166</v>
      </c>
      <c r="E28" t="s">
        <v>167</v>
      </c>
      <c r="F28" t="s">
        <v>167</v>
      </c>
      <c r="G28" t="s">
        <v>235</v>
      </c>
      <c r="H28" t="s">
        <v>273</v>
      </c>
      <c r="I28" t="s">
        <v>167</v>
      </c>
      <c r="J28" t="s">
        <v>167</v>
      </c>
    </row>
    <row r="29" spans="1:10" x14ac:dyDescent="0.3">
      <c r="A29">
        <v>1475</v>
      </c>
      <c r="B29">
        <v>3545</v>
      </c>
      <c r="C29">
        <v>1490</v>
      </c>
      <c r="D29" t="s">
        <v>166</v>
      </c>
      <c r="F29" t="s">
        <v>167</v>
      </c>
      <c r="G29" t="s">
        <v>235</v>
      </c>
      <c r="H29" t="s">
        <v>273</v>
      </c>
      <c r="J29" t="s">
        <v>167</v>
      </c>
    </row>
    <row r="30" spans="1:10" x14ac:dyDescent="0.3">
      <c r="A30">
        <v>1475</v>
      </c>
      <c r="B30">
        <v>3545</v>
      </c>
      <c r="C30">
        <v>1490</v>
      </c>
      <c r="D30" t="s">
        <v>172</v>
      </c>
      <c r="E30" t="s">
        <v>167</v>
      </c>
      <c r="F30" t="s">
        <v>167</v>
      </c>
      <c r="G30" t="s">
        <v>235</v>
      </c>
      <c r="H30" t="s">
        <v>273</v>
      </c>
      <c r="I30" t="s">
        <v>167</v>
      </c>
      <c r="J30" t="s">
        <v>167</v>
      </c>
    </row>
    <row r="31" spans="1:10" x14ac:dyDescent="0.3">
      <c r="A31">
        <v>1560</v>
      </c>
      <c r="B31">
        <v>3600</v>
      </c>
      <c r="C31">
        <v>1600</v>
      </c>
      <c r="D31" t="s">
        <v>166</v>
      </c>
      <c r="F31" t="s">
        <v>167</v>
      </c>
      <c r="G31" t="s">
        <v>235</v>
      </c>
      <c r="H31" t="s">
        <v>300</v>
      </c>
      <c r="J31" t="s">
        <v>167</v>
      </c>
    </row>
    <row r="32" spans="1:10" x14ac:dyDescent="0.3">
      <c r="A32">
        <v>1560</v>
      </c>
      <c r="B32">
        <v>3695</v>
      </c>
      <c r="C32">
        <v>1600</v>
      </c>
      <c r="D32" t="s">
        <v>166</v>
      </c>
      <c r="E32" t="s">
        <v>167</v>
      </c>
      <c r="F32" t="s">
        <v>167</v>
      </c>
      <c r="G32" t="s">
        <v>235</v>
      </c>
      <c r="H32" t="s">
        <v>300</v>
      </c>
      <c r="I32" t="s">
        <v>167</v>
      </c>
      <c r="J32" t="s">
        <v>167</v>
      </c>
    </row>
    <row r="33" spans="1:10" x14ac:dyDescent="0.3">
      <c r="A33">
        <v>1560</v>
      </c>
      <c r="B33">
        <v>3610</v>
      </c>
      <c r="C33">
        <v>1645</v>
      </c>
      <c r="D33" t="s">
        <v>166</v>
      </c>
      <c r="F33" t="s">
        <v>167</v>
      </c>
      <c r="G33" t="s">
        <v>319</v>
      </c>
      <c r="H33" t="s">
        <v>320</v>
      </c>
      <c r="J33" t="s">
        <v>167</v>
      </c>
    </row>
    <row r="34" spans="1:10" x14ac:dyDescent="0.3">
      <c r="A34">
        <v>1560</v>
      </c>
      <c r="B34">
        <v>3610</v>
      </c>
      <c r="C34">
        <v>1645</v>
      </c>
      <c r="D34" t="s">
        <v>166</v>
      </c>
      <c r="E34" t="s">
        <v>167</v>
      </c>
      <c r="F34" t="s">
        <v>167</v>
      </c>
      <c r="G34" t="s">
        <v>319</v>
      </c>
      <c r="H34" t="s">
        <v>320</v>
      </c>
      <c r="I34" t="s">
        <v>167</v>
      </c>
      <c r="J34" t="s">
        <v>167</v>
      </c>
    </row>
    <row r="35" spans="1:10" x14ac:dyDescent="0.3">
      <c r="A35">
        <v>1560</v>
      </c>
      <c r="B35">
        <v>3610</v>
      </c>
      <c r="C35">
        <v>1645</v>
      </c>
      <c r="D35" t="s">
        <v>166</v>
      </c>
      <c r="E35" t="s">
        <v>167</v>
      </c>
      <c r="F35" t="s">
        <v>167</v>
      </c>
      <c r="G35" t="s">
        <v>319</v>
      </c>
      <c r="H35" t="s">
        <v>320</v>
      </c>
      <c r="I35" t="s">
        <v>167</v>
      </c>
      <c r="J35" t="s">
        <v>167</v>
      </c>
    </row>
    <row r="36" spans="1:10" x14ac:dyDescent="0.3">
      <c r="A36">
        <v>1560</v>
      </c>
      <c r="B36">
        <v>3610</v>
      </c>
      <c r="C36">
        <v>1645</v>
      </c>
      <c r="D36" t="s">
        <v>172</v>
      </c>
      <c r="E36" t="s">
        <v>167</v>
      </c>
      <c r="F36" t="s">
        <v>167</v>
      </c>
      <c r="G36" t="s">
        <v>319</v>
      </c>
      <c r="H36" t="s">
        <v>320</v>
      </c>
      <c r="I36" t="s">
        <v>167</v>
      </c>
      <c r="J36" t="s">
        <v>167</v>
      </c>
    </row>
    <row r="37" spans="1:10" x14ac:dyDescent="0.3">
      <c r="A37">
        <v>1560</v>
      </c>
      <c r="B37">
        <v>3610</v>
      </c>
      <c r="C37">
        <v>1645</v>
      </c>
      <c r="D37" t="s">
        <v>227</v>
      </c>
      <c r="E37" t="s">
        <v>167</v>
      </c>
      <c r="F37" t="s">
        <v>167</v>
      </c>
      <c r="G37" t="s">
        <v>319</v>
      </c>
      <c r="H37" t="s">
        <v>320</v>
      </c>
      <c r="I37" t="s">
        <v>167</v>
      </c>
      <c r="J37" t="s">
        <v>167</v>
      </c>
    </row>
    <row r="38" spans="1:10" x14ac:dyDescent="0.3">
      <c r="A38">
        <v>1560</v>
      </c>
      <c r="B38">
        <v>3610</v>
      </c>
      <c r="C38">
        <v>1645</v>
      </c>
      <c r="D38" t="s">
        <v>172</v>
      </c>
      <c r="E38" t="s">
        <v>167</v>
      </c>
      <c r="F38" t="s">
        <v>167</v>
      </c>
      <c r="G38" t="s">
        <v>319</v>
      </c>
      <c r="H38" t="s">
        <v>320</v>
      </c>
      <c r="I38" t="s">
        <v>167</v>
      </c>
      <c r="J38" t="s">
        <v>167</v>
      </c>
    </row>
    <row r="39" spans="1:10" x14ac:dyDescent="0.3">
      <c r="A39">
        <v>1560</v>
      </c>
      <c r="B39">
        <v>3610</v>
      </c>
      <c r="C39">
        <v>1645</v>
      </c>
      <c r="D39" t="s">
        <v>172</v>
      </c>
      <c r="E39" t="s">
        <v>167</v>
      </c>
      <c r="F39" t="s">
        <v>167</v>
      </c>
      <c r="G39" t="s">
        <v>319</v>
      </c>
      <c r="H39" t="s">
        <v>320</v>
      </c>
      <c r="I39" t="s">
        <v>167</v>
      </c>
      <c r="J39" t="s">
        <v>167</v>
      </c>
    </row>
    <row r="40" spans="1:10" x14ac:dyDescent="0.3">
      <c r="A40">
        <v>1560</v>
      </c>
      <c r="B40">
        <v>3610</v>
      </c>
      <c r="C40">
        <v>1645</v>
      </c>
      <c r="D40" t="s">
        <v>227</v>
      </c>
      <c r="E40" t="s">
        <v>167</v>
      </c>
      <c r="F40" t="s">
        <v>167</v>
      </c>
      <c r="G40" t="s">
        <v>319</v>
      </c>
      <c r="H40" t="s">
        <v>320</v>
      </c>
      <c r="I40" t="s">
        <v>167</v>
      </c>
      <c r="J40" t="s">
        <v>167</v>
      </c>
    </row>
    <row r="41" spans="1:10" x14ac:dyDescent="0.3">
      <c r="A41">
        <v>1535</v>
      </c>
      <c r="B41">
        <v>3765</v>
      </c>
      <c r="C41">
        <v>1677</v>
      </c>
      <c r="D41" t="s">
        <v>166</v>
      </c>
      <c r="F41" t="s">
        <v>167</v>
      </c>
      <c r="G41" t="s">
        <v>139</v>
      </c>
      <c r="H41" t="s">
        <v>360</v>
      </c>
      <c r="J41" t="s">
        <v>167</v>
      </c>
    </row>
    <row r="42" spans="1:10" x14ac:dyDescent="0.3">
      <c r="A42">
        <v>1535</v>
      </c>
      <c r="B42">
        <v>3746</v>
      </c>
      <c r="C42">
        <v>1647</v>
      </c>
      <c r="D42" t="s">
        <v>172</v>
      </c>
      <c r="E42" t="s">
        <v>167</v>
      </c>
      <c r="F42" t="s">
        <v>167</v>
      </c>
      <c r="G42" t="s">
        <v>139</v>
      </c>
      <c r="H42" t="s">
        <v>360</v>
      </c>
      <c r="I42" t="s">
        <v>167</v>
      </c>
      <c r="J42" t="s">
        <v>167</v>
      </c>
    </row>
    <row r="43" spans="1:10" x14ac:dyDescent="0.3">
      <c r="A43">
        <v>1535</v>
      </c>
      <c r="B43">
        <v>3746</v>
      </c>
      <c r="C43">
        <v>1647</v>
      </c>
      <c r="D43" t="s">
        <v>172</v>
      </c>
      <c r="E43" t="s">
        <v>167</v>
      </c>
      <c r="F43" t="s">
        <v>167</v>
      </c>
      <c r="G43" t="s">
        <v>139</v>
      </c>
      <c r="H43" t="s">
        <v>360</v>
      </c>
      <c r="I43" t="s">
        <v>167</v>
      </c>
      <c r="J43" t="s">
        <v>167</v>
      </c>
    </row>
    <row r="44" spans="1:10" x14ac:dyDescent="0.3">
      <c r="A44">
        <v>1535</v>
      </c>
      <c r="B44">
        <v>3746</v>
      </c>
      <c r="C44">
        <v>1647</v>
      </c>
      <c r="D44" t="s">
        <v>172</v>
      </c>
      <c r="E44" t="s">
        <v>167</v>
      </c>
      <c r="F44" t="s">
        <v>167</v>
      </c>
      <c r="G44" t="s">
        <v>139</v>
      </c>
      <c r="H44" t="s">
        <v>360</v>
      </c>
      <c r="I44" t="s">
        <v>167</v>
      </c>
      <c r="J44" t="s">
        <v>167</v>
      </c>
    </row>
    <row r="45" spans="1:10" x14ac:dyDescent="0.3">
      <c r="A45">
        <v>1535</v>
      </c>
      <c r="B45">
        <v>3746</v>
      </c>
      <c r="C45">
        <v>1647</v>
      </c>
      <c r="D45" t="s">
        <v>172</v>
      </c>
      <c r="E45" t="s">
        <v>167</v>
      </c>
      <c r="F45" t="s">
        <v>167</v>
      </c>
      <c r="G45" t="s">
        <v>139</v>
      </c>
      <c r="H45" t="s">
        <v>360</v>
      </c>
      <c r="I45" t="s">
        <v>167</v>
      </c>
      <c r="J45" t="s">
        <v>167</v>
      </c>
    </row>
    <row r="46" spans="1:10" x14ac:dyDescent="0.3">
      <c r="A46">
        <v>1535</v>
      </c>
      <c r="B46">
        <v>3746</v>
      </c>
      <c r="C46">
        <v>1647</v>
      </c>
      <c r="D46" t="s">
        <v>172</v>
      </c>
      <c r="E46" t="s">
        <v>167</v>
      </c>
      <c r="F46" t="s">
        <v>167</v>
      </c>
      <c r="G46" t="s">
        <v>139</v>
      </c>
      <c r="H46" t="s">
        <v>360</v>
      </c>
      <c r="I46" t="s">
        <v>167</v>
      </c>
      <c r="J46" t="s">
        <v>167</v>
      </c>
    </row>
    <row r="47" spans="1:10" x14ac:dyDescent="0.3">
      <c r="A47">
        <v>1535</v>
      </c>
      <c r="B47">
        <v>3746</v>
      </c>
      <c r="C47">
        <v>1647</v>
      </c>
      <c r="D47" t="s">
        <v>172</v>
      </c>
      <c r="E47" t="s">
        <v>167</v>
      </c>
      <c r="F47" t="s">
        <v>167</v>
      </c>
      <c r="G47" t="s">
        <v>139</v>
      </c>
      <c r="H47" t="s">
        <v>360</v>
      </c>
      <c r="I47" t="s">
        <v>167</v>
      </c>
      <c r="J47" t="s">
        <v>167</v>
      </c>
    </row>
    <row r="48" spans="1:10" x14ac:dyDescent="0.3">
      <c r="A48">
        <v>1535</v>
      </c>
      <c r="B48">
        <v>3746</v>
      </c>
      <c r="C48">
        <v>1647</v>
      </c>
      <c r="D48" t="s">
        <v>172</v>
      </c>
      <c r="E48" t="s">
        <v>167</v>
      </c>
      <c r="F48" t="s">
        <v>167</v>
      </c>
      <c r="G48" t="s">
        <v>139</v>
      </c>
      <c r="H48" t="s">
        <v>360</v>
      </c>
      <c r="I48" t="s">
        <v>167</v>
      </c>
      <c r="J48" t="s">
        <v>167</v>
      </c>
    </row>
    <row r="49" spans="1:10" x14ac:dyDescent="0.3">
      <c r="A49">
        <v>1560</v>
      </c>
      <c r="B49">
        <v>3600</v>
      </c>
      <c r="C49">
        <v>1600</v>
      </c>
      <c r="D49" t="s">
        <v>166</v>
      </c>
      <c r="E49" t="s">
        <v>167</v>
      </c>
      <c r="F49" t="s">
        <v>167</v>
      </c>
      <c r="G49" t="s">
        <v>235</v>
      </c>
      <c r="H49" t="s">
        <v>391</v>
      </c>
      <c r="I49" t="s">
        <v>167</v>
      </c>
      <c r="J49" t="s">
        <v>167</v>
      </c>
    </row>
    <row r="50" spans="1:10" x14ac:dyDescent="0.3">
      <c r="A50">
        <v>1560</v>
      </c>
      <c r="B50">
        <v>3600</v>
      </c>
      <c r="C50">
        <v>1600</v>
      </c>
      <c r="D50" t="s">
        <v>166</v>
      </c>
      <c r="E50" t="s">
        <v>167</v>
      </c>
      <c r="F50" t="s">
        <v>167</v>
      </c>
      <c r="G50" t="s">
        <v>235</v>
      </c>
      <c r="H50" t="s">
        <v>391</v>
      </c>
      <c r="I50" t="s">
        <v>167</v>
      </c>
      <c r="J50" t="s">
        <v>167</v>
      </c>
    </row>
    <row r="51" spans="1:10" x14ac:dyDescent="0.3">
      <c r="A51">
        <v>1560</v>
      </c>
      <c r="B51">
        <v>3600</v>
      </c>
      <c r="C51">
        <v>1600</v>
      </c>
      <c r="D51" t="s">
        <v>166</v>
      </c>
      <c r="E51" t="s">
        <v>167</v>
      </c>
      <c r="F51" t="s">
        <v>167</v>
      </c>
      <c r="G51" t="s">
        <v>235</v>
      </c>
      <c r="H51" t="s">
        <v>391</v>
      </c>
      <c r="I51" t="s">
        <v>167</v>
      </c>
      <c r="J51" t="s">
        <v>167</v>
      </c>
    </row>
    <row r="52" spans="1:10" x14ac:dyDescent="0.3">
      <c r="A52">
        <v>1560</v>
      </c>
      <c r="B52">
        <v>3600</v>
      </c>
      <c r="C52">
        <v>1600</v>
      </c>
      <c r="D52" t="s">
        <v>166</v>
      </c>
      <c r="E52" t="s">
        <v>167</v>
      </c>
      <c r="F52" t="s">
        <v>167</v>
      </c>
      <c r="G52" t="s">
        <v>235</v>
      </c>
      <c r="H52" t="s">
        <v>391</v>
      </c>
      <c r="I52" t="s">
        <v>167</v>
      </c>
      <c r="J52" t="s">
        <v>167</v>
      </c>
    </row>
    <row r="53" spans="1:10" x14ac:dyDescent="0.3">
      <c r="A53">
        <v>1560</v>
      </c>
      <c r="B53">
        <v>3600</v>
      </c>
      <c r="C53">
        <v>1600</v>
      </c>
      <c r="D53" t="s">
        <v>172</v>
      </c>
      <c r="E53" t="s">
        <v>167</v>
      </c>
      <c r="F53" t="s">
        <v>167</v>
      </c>
      <c r="G53" t="s">
        <v>235</v>
      </c>
      <c r="H53" t="s">
        <v>391</v>
      </c>
      <c r="I53" t="s">
        <v>167</v>
      </c>
      <c r="J53" t="s">
        <v>167</v>
      </c>
    </row>
    <row r="54" spans="1:10" x14ac:dyDescent="0.3">
      <c r="A54">
        <v>1560</v>
      </c>
      <c r="B54">
        <v>3600</v>
      </c>
      <c r="C54">
        <v>1600</v>
      </c>
      <c r="D54" t="s">
        <v>172</v>
      </c>
      <c r="E54" t="s">
        <v>167</v>
      </c>
      <c r="F54" t="s">
        <v>167</v>
      </c>
      <c r="G54" t="s">
        <v>235</v>
      </c>
      <c r="H54" t="s">
        <v>391</v>
      </c>
      <c r="I54" t="s">
        <v>167</v>
      </c>
      <c r="J54" t="s">
        <v>167</v>
      </c>
    </row>
    <row r="55" spans="1:10" x14ac:dyDescent="0.3">
      <c r="A55">
        <v>1560</v>
      </c>
      <c r="B55">
        <v>3600</v>
      </c>
      <c r="C55">
        <v>1600</v>
      </c>
      <c r="D55" t="s">
        <v>172</v>
      </c>
      <c r="E55" t="s">
        <v>167</v>
      </c>
      <c r="F55" t="s">
        <v>167</v>
      </c>
      <c r="G55" t="s">
        <v>235</v>
      </c>
      <c r="H55" t="s">
        <v>391</v>
      </c>
      <c r="I55" t="s">
        <v>167</v>
      </c>
      <c r="J55" t="s">
        <v>167</v>
      </c>
    </row>
    <row r="56" spans="1:10" x14ac:dyDescent="0.3">
      <c r="A56">
        <v>1560</v>
      </c>
      <c r="B56">
        <v>3600</v>
      </c>
      <c r="C56">
        <v>1600</v>
      </c>
      <c r="D56" t="s">
        <v>172</v>
      </c>
      <c r="E56" t="s">
        <v>167</v>
      </c>
      <c r="F56" t="s">
        <v>167</v>
      </c>
      <c r="G56" t="s">
        <v>235</v>
      </c>
      <c r="H56" t="s">
        <v>391</v>
      </c>
      <c r="I56" t="s">
        <v>167</v>
      </c>
      <c r="J56" t="s">
        <v>167</v>
      </c>
    </row>
    <row r="57" spans="1:10" x14ac:dyDescent="0.3">
      <c r="A57">
        <v>1595</v>
      </c>
      <c r="B57">
        <v>3700</v>
      </c>
      <c r="C57">
        <v>1690</v>
      </c>
      <c r="D57" t="s">
        <v>227</v>
      </c>
      <c r="E57" t="s">
        <v>167</v>
      </c>
      <c r="F57" t="s">
        <v>167</v>
      </c>
      <c r="G57" t="s">
        <v>235</v>
      </c>
      <c r="H57" t="s">
        <v>398</v>
      </c>
      <c r="I57" t="s">
        <v>167</v>
      </c>
      <c r="J57" t="s">
        <v>167</v>
      </c>
    </row>
    <row r="58" spans="1:10" x14ac:dyDescent="0.3">
      <c r="A58">
        <v>1595</v>
      </c>
      <c r="B58">
        <v>3700</v>
      </c>
      <c r="C58">
        <v>1690</v>
      </c>
      <c r="D58" t="s">
        <v>227</v>
      </c>
      <c r="E58" t="s">
        <v>167</v>
      </c>
      <c r="F58" t="s">
        <v>167</v>
      </c>
      <c r="G58" t="s">
        <v>235</v>
      </c>
      <c r="H58" t="s">
        <v>398</v>
      </c>
      <c r="I58" t="s">
        <v>167</v>
      </c>
      <c r="J58" t="s">
        <v>167</v>
      </c>
    </row>
    <row r="59" spans="1:10" x14ac:dyDescent="0.3">
      <c r="A59">
        <v>1595</v>
      </c>
      <c r="B59">
        <v>3700</v>
      </c>
      <c r="C59">
        <v>1690</v>
      </c>
      <c r="D59" t="s">
        <v>172</v>
      </c>
      <c r="E59" t="s">
        <v>167</v>
      </c>
      <c r="F59" t="s">
        <v>167</v>
      </c>
      <c r="G59" t="s">
        <v>235</v>
      </c>
      <c r="H59" t="s">
        <v>398</v>
      </c>
      <c r="I59" t="s">
        <v>167</v>
      </c>
      <c r="J59" t="s">
        <v>167</v>
      </c>
    </row>
    <row r="60" spans="1:10" x14ac:dyDescent="0.3">
      <c r="A60">
        <v>1595</v>
      </c>
      <c r="B60">
        <v>3700</v>
      </c>
      <c r="C60">
        <v>1690</v>
      </c>
      <c r="D60" t="s">
        <v>172</v>
      </c>
      <c r="E60" t="s">
        <v>167</v>
      </c>
      <c r="F60" t="s">
        <v>167</v>
      </c>
      <c r="G60" t="s">
        <v>235</v>
      </c>
      <c r="H60" t="s">
        <v>398</v>
      </c>
      <c r="I60" t="s">
        <v>167</v>
      </c>
      <c r="J60" t="s">
        <v>167</v>
      </c>
    </row>
    <row r="61" spans="1:10" x14ac:dyDescent="0.3">
      <c r="A61">
        <v>1595</v>
      </c>
      <c r="B61">
        <v>3700</v>
      </c>
      <c r="C61">
        <v>1690</v>
      </c>
      <c r="D61" t="s">
        <v>166</v>
      </c>
      <c r="F61" t="s">
        <v>167</v>
      </c>
      <c r="G61" t="s">
        <v>235</v>
      </c>
      <c r="H61" t="s">
        <v>398</v>
      </c>
      <c r="J61" t="s">
        <v>167</v>
      </c>
    </row>
    <row r="62" spans="1:10" x14ac:dyDescent="0.3">
      <c r="A62">
        <v>1595</v>
      </c>
      <c r="B62">
        <v>3700</v>
      </c>
      <c r="C62">
        <v>1690</v>
      </c>
      <c r="D62" t="s">
        <v>227</v>
      </c>
      <c r="E62" t="s">
        <v>167</v>
      </c>
      <c r="F62" t="s">
        <v>167</v>
      </c>
      <c r="G62" t="s">
        <v>235</v>
      </c>
      <c r="H62" t="s">
        <v>398</v>
      </c>
      <c r="I62" t="s">
        <v>167</v>
      </c>
      <c r="J62" t="s">
        <v>167</v>
      </c>
    </row>
    <row r="63" spans="1:10" x14ac:dyDescent="0.3">
      <c r="A63">
        <v>1595</v>
      </c>
      <c r="B63">
        <v>3700</v>
      </c>
      <c r="C63">
        <v>1690</v>
      </c>
      <c r="D63" t="s">
        <v>227</v>
      </c>
      <c r="E63" t="s">
        <v>167</v>
      </c>
      <c r="F63" t="s">
        <v>167</v>
      </c>
      <c r="G63" t="s">
        <v>235</v>
      </c>
      <c r="H63" t="s">
        <v>398</v>
      </c>
      <c r="I63" t="s">
        <v>167</v>
      </c>
      <c r="J63" t="s">
        <v>167</v>
      </c>
    </row>
    <row r="64" spans="1:10" x14ac:dyDescent="0.3">
      <c r="A64">
        <v>1643</v>
      </c>
      <c r="B64">
        <v>3990</v>
      </c>
      <c r="C64">
        <v>1739</v>
      </c>
      <c r="D64" t="s">
        <v>166</v>
      </c>
      <c r="F64" t="s">
        <v>167</v>
      </c>
      <c r="G64" t="s">
        <v>193</v>
      </c>
      <c r="H64" t="s">
        <v>421</v>
      </c>
      <c r="J64" t="s">
        <v>167</v>
      </c>
    </row>
    <row r="65" spans="1:10" x14ac:dyDescent="0.3">
      <c r="A65">
        <v>1643</v>
      </c>
      <c r="B65">
        <v>3990</v>
      </c>
      <c r="C65">
        <v>1739</v>
      </c>
      <c r="D65" t="s">
        <v>437</v>
      </c>
      <c r="E65" t="s">
        <v>167</v>
      </c>
      <c r="F65" t="s">
        <v>167</v>
      </c>
      <c r="G65" t="s">
        <v>193</v>
      </c>
      <c r="H65" t="s">
        <v>421</v>
      </c>
      <c r="I65" t="s">
        <v>167</v>
      </c>
      <c r="J65" t="s">
        <v>167</v>
      </c>
    </row>
    <row r="66" spans="1:10" x14ac:dyDescent="0.3">
      <c r="A66">
        <v>1643</v>
      </c>
      <c r="B66">
        <v>3990</v>
      </c>
      <c r="C66">
        <v>1739</v>
      </c>
      <c r="D66" t="s">
        <v>437</v>
      </c>
      <c r="E66" t="s">
        <v>167</v>
      </c>
      <c r="F66" t="s">
        <v>167</v>
      </c>
      <c r="G66" t="s">
        <v>193</v>
      </c>
      <c r="H66" t="s">
        <v>421</v>
      </c>
      <c r="I66" t="s">
        <v>167</v>
      </c>
      <c r="J66" t="s">
        <v>167</v>
      </c>
    </row>
    <row r="67" spans="1:10" x14ac:dyDescent="0.3">
      <c r="A67">
        <v>1643</v>
      </c>
      <c r="B67">
        <v>3990</v>
      </c>
      <c r="C67">
        <v>1739</v>
      </c>
      <c r="D67" t="s">
        <v>437</v>
      </c>
      <c r="E67" t="s">
        <v>167</v>
      </c>
      <c r="F67" t="s">
        <v>167</v>
      </c>
      <c r="G67" t="s">
        <v>193</v>
      </c>
      <c r="H67" t="s">
        <v>421</v>
      </c>
      <c r="I67" t="s">
        <v>167</v>
      </c>
      <c r="J67" t="s">
        <v>167</v>
      </c>
    </row>
    <row r="68" spans="1:10" x14ac:dyDescent="0.3">
      <c r="A68">
        <v>1510</v>
      </c>
      <c r="B68">
        <v>3884</v>
      </c>
      <c r="C68">
        <v>1695</v>
      </c>
      <c r="D68" t="s">
        <v>166</v>
      </c>
      <c r="F68" t="s">
        <v>167</v>
      </c>
      <c r="G68" t="s">
        <v>444</v>
      </c>
      <c r="H68" t="s">
        <v>445</v>
      </c>
      <c r="J68" t="s">
        <v>167</v>
      </c>
    </row>
    <row r="69" spans="1:10" x14ac:dyDescent="0.3">
      <c r="A69">
        <v>1510</v>
      </c>
      <c r="B69">
        <v>3884</v>
      </c>
      <c r="C69">
        <v>1695</v>
      </c>
      <c r="D69" t="s">
        <v>166</v>
      </c>
      <c r="E69" t="s">
        <v>167</v>
      </c>
      <c r="F69" t="s">
        <v>167</v>
      </c>
      <c r="G69" t="s">
        <v>444</v>
      </c>
      <c r="H69" t="s">
        <v>445</v>
      </c>
      <c r="I69" t="s">
        <v>167</v>
      </c>
      <c r="J69" t="s">
        <v>167</v>
      </c>
    </row>
    <row r="70" spans="1:10" x14ac:dyDescent="0.3">
      <c r="A70">
        <v>1510</v>
      </c>
      <c r="B70">
        <v>3884</v>
      </c>
      <c r="C70">
        <v>1695</v>
      </c>
      <c r="D70" t="s">
        <v>166</v>
      </c>
      <c r="F70" t="s">
        <v>167</v>
      </c>
      <c r="G70" t="s">
        <v>444</v>
      </c>
      <c r="H70" t="s">
        <v>445</v>
      </c>
      <c r="J70" t="s">
        <v>167</v>
      </c>
    </row>
    <row r="71" spans="1:10" x14ac:dyDescent="0.3">
      <c r="A71">
        <v>1510</v>
      </c>
      <c r="B71">
        <v>3884</v>
      </c>
      <c r="C71">
        <v>1695</v>
      </c>
      <c r="D71" t="s">
        <v>437</v>
      </c>
      <c r="E71" t="s">
        <v>167</v>
      </c>
      <c r="F71" t="s">
        <v>167</v>
      </c>
      <c r="G71" t="s">
        <v>444</v>
      </c>
      <c r="H71" t="s">
        <v>445</v>
      </c>
      <c r="I71" t="s">
        <v>167</v>
      </c>
      <c r="J71" t="s">
        <v>167</v>
      </c>
    </row>
    <row r="72" spans="1:10" x14ac:dyDescent="0.3">
      <c r="A72">
        <v>1510</v>
      </c>
      <c r="B72">
        <v>3884</v>
      </c>
      <c r="C72">
        <v>1695</v>
      </c>
      <c r="D72" t="s">
        <v>467</v>
      </c>
      <c r="E72" t="s">
        <v>167</v>
      </c>
      <c r="F72" t="s">
        <v>167</v>
      </c>
      <c r="G72" t="s">
        <v>444</v>
      </c>
      <c r="H72" t="s">
        <v>445</v>
      </c>
      <c r="I72" t="s">
        <v>167</v>
      </c>
      <c r="J72" t="s">
        <v>167</v>
      </c>
    </row>
    <row r="73" spans="1:10" x14ac:dyDescent="0.3">
      <c r="A73">
        <v>1510</v>
      </c>
      <c r="B73">
        <v>3884</v>
      </c>
      <c r="C73">
        <v>1695</v>
      </c>
      <c r="D73" t="s">
        <v>172</v>
      </c>
      <c r="E73" t="s">
        <v>167</v>
      </c>
      <c r="F73" t="s">
        <v>167</v>
      </c>
      <c r="G73" t="s">
        <v>444</v>
      </c>
      <c r="H73" t="s">
        <v>445</v>
      </c>
      <c r="I73" t="s">
        <v>167</v>
      </c>
      <c r="J73" t="s">
        <v>167</v>
      </c>
    </row>
    <row r="74" spans="1:10" x14ac:dyDescent="0.3">
      <c r="A74">
        <v>1510</v>
      </c>
      <c r="B74">
        <v>3884</v>
      </c>
      <c r="C74">
        <v>1695</v>
      </c>
      <c r="D74" t="s">
        <v>166</v>
      </c>
      <c r="E74" t="s">
        <v>167</v>
      </c>
      <c r="F74" t="s">
        <v>167</v>
      </c>
      <c r="G74" t="s">
        <v>444</v>
      </c>
      <c r="H74" t="s">
        <v>445</v>
      </c>
      <c r="I74" t="s">
        <v>167</v>
      </c>
      <c r="J74" t="s">
        <v>167</v>
      </c>
    </row>
    <row r="75" spans="1:10" x14ac:dyDescent="0.3">
      <c r="A75">
        <v>1510</v>
      </c>
      <c r="B75">
        <v>3884</v>
      </c>
      <c r="C75">
        <v>1695</v>
      </c>
      <c r="D75" t="s">
        <v>172</v>
      </c>
      <c r="E75" t="s">
        <v>167</v>
      </c>
      <c r="F75" t="s">
        <v>167</v>
      </c>
      <c r="G75" t="s">
        <v>444</v>
      </c>
      <c r="H75" t="s">
        <v>445</v>
      </c>
      <c r="I75" t="s">
        <v>167</v>
      </c>
      <c r="J75" t="s">
        <v>167</v>
      </c>
    </row>
    <row r="76" spans="1:10" x14ac:dyDescent="0.3">
      <c r="A76">
        <v>1510</v>
      </c>
      <c r="B76">
        <v>3884</v>
      </c>
      <c r="C76">
        <v>1695</v>
      </c>
      <c r="D76" t="s">
        <v>437</v>
      </c>
      <c r="E76" t="s">
        <v>167</v>
      </c>
      <c r="F76" t="s">
        <v>167</v>
      </c>
      <c r="G76" t="s">
        <v>444</v>
      </c>
      <c r="H76" t="s">
        <v>445</v>
      </c>
      <c r="I76" t="s">
        <v>167</v>
      </c>
      <c r="J76" t="s">
        <v>167</v>
      </c>
    </row>
    <row r="77" spans="1:10" x14ac:dyDescent="0.3">
      <c r="A77">
        <v>1510</v>
      </c>
      <c r="B77">
        <v>3884</v>
      </c>
      <c r="C77">
        <v>1695</v>
      </c>
      <c r="D77" t="s">
        <v>467</v>
      </c>
      <c r="E77" t="s">
        <v>167</v>
      </c>
      <c r="F77" t="s">
        <v>167</v>
      </c>
      <c r="G77" t="s">
        <v>444</v>
      </c>
      <c r="H77" t="s">
        <v>445</v>
      </c>
      <c r="I77" t="s">
        <v>167</v>
      </c>
      <c r="J77" t="s">
        <v>167</v>
      </c>
    </row>
    <row r="78" spans="1:10" x14ac:dyDescent="0.3">
      <c r="A78">
        <v>1510</v>
      </c>
      <c r="B78">
        <v>3884</v>
      </c>
      <c r="C78">
        <v>1695</v>
      </c>
      <c r="D78" t="s">
        <v>166</v>
      </c>
      <c r="E78" t="s">
        <v>167</v>
      </c>
      <c r="F78" t="s">
        <v>167</v>
      </c>
      <c r="G78" t="s">
        <v>444</v>
      </c>
      <c r="H78" t="s">
        <v>445</v>
      </c>
      <c r="I78" t="s">
        <v>167</v>
      </c>
      <c r="J78" t="s">
        <v>167</v>
      </c>
    </row>
    <row r="79" spans="1:10" x14ac:dyDescent="0.3">
      <c r="A79">
        <v>1510</v>
      </c>
      <c r="B79">
        <v>3884</v>
      </c>
      <c r="C79">
        <v>1695</v>
      </c>
      <c r="D79" t="s">
        <v>166</v>
      </c>
      <c r="E79" t="s">
        <v>167</v>
      </c>
      <c r="F79" t="s">
        <v>167</v>
      </c>
      <c r="G79" t="s">
        <v>444</v>
      </c>
      <c r="H79" t="s">
        <v>445</v>
      </c>
      <c r="I79" t="s">
        <v>167</v>
      </c>
      <c r="J79" t="s">
        <v>167</v>
      </c>
    </row>
    <row r="80" spans="1:10" x14ac:dyDescent="0.3">
      <c r="A80">
        <v>1510</v>
      </c>
      <c r="B80">
        <v>3884</v>
      </c>
      <c r="C80">
        <v>1695</v>
      </c>
      <c r="D80" t="s">
        <v>437</v>
      </c>
      <c r="E80" t="s">
        <v>167</v>
      </c>
      <c r="F80" t="s">
        <v>167</v>
      </c>
      <c r="G80" t="s">
        <v>444</v>
      </c>
      <c r="H80" t="s">
        <v>445</v>
      </c>
      <c r="I80" t="s">
        <v>167</v>
      </c>
      <c r="J80" t="s">
        <v>167</v>
      </c>
    </row>
    <row r="81" spans="1:10" x14ac:dyDescent="0.3">
      <c r="A81">
        <v>1510</v>
      </c>
      <c r="B81">
        <v>3884</v>
      </c>
      <c r="C81">
        <v>1695</v>
      </c>
      <c r="D81" t="s">
        <v>467</v>
      </c>
      <c r="E81" t="s">
        <v>167</v>
      </c>
      <c r="F81" t="s">
        <v>167</v>
      </c>
      <c r="G81" t="s">
        <v>444</v>
      </c>
      <c r="H81" t="s">
        <v>445</v>
      </c>
      <c r="I81" t="s">
        <v>167</v>
      </c>
      <c r="J81" t="s">
        <v>167</v>
      </c>
    </row>
    <row r="82" spans="1:10" x14ac:dyDescent="0.3">
      <c r="A82">
        <v>1562</v>
      </c>
      <c r="B82">
        <v>3825</v>
      </c>
      <c r="C82">
        <v>1695</v>
      </c>
      <c r="E82" t="s">
        <v>167</v>
      </c>
      <c r="F82" t="s">
        <v>167</v>
      </c>
      <c r="G82" t="s">
        <v>139</v>
      </c>
      <c r="H82" t="s">
        <v>477</v>
      </c>
      <c r="I82" t="s">
        <v>167</v>
      </c>
      <c r="J82" t="s">
        <v>167</v>
      </c>
    </row>
    <row r="83" spans="1:10" x14ac:dyDescent="0.3">
      <c r="A83">
        <v>1562</v>
      </c>
      <c r="B83">
        <v>3825</v>
      </c>
      <c r="C83">
        <v>1695</v>
      </c>
      <c r="D83" t="s">
        <v>166</v>
      </c>
      <c r="E83" t="s">
        <v>167</v>
      </c>
      <c r="F83" t="s">
        <v>167</v>
      </c>
      <c r="G83" t="s">
        <v>139</v>
      </c>
      <c r="H83" t="s">
        <v>477</v>
      </c>
      <c r="I83" t="s">
        <v>167</v>
      </c>
      <c r="J83" t="s">
        <v>167</v>
      </c>
    </row>
    <row r="84" spans="1:10" x14ac:dyDescent="0.3">
      <c r="A84">
        <v>1562</v>
      </c>
      <c r="B84">
        <v>3825</v>
      </c>
      <c r="C84">
        <v>1695</v>
      </c>
      <c r="E84" t="s">
        <v>167</v>
      </c>
      <c r="F84" t="s">
        <v>167</v>
      </c>
      <c r="G84" t="s">
        <v>139</v>
      </c>
      <c r="H84" t="s">
        <v>477</v>
      </c>
      <c r="I84" t="s">
        <v>167</v>
      </c>
      <c r="J84" t="s">
        <v>167</v>
      </c>
    </row>
    <row r="85" spans="1:10" x14ac:dyDescent="0.3">
      <c r="A85">
        <v>1562</v>
      </c>
      <c r="B85">
        <v>3825</v>
      </c>
      <c r="C85">
        <v>1695</v>
      </c>
      <c r="E85" t="s">
        <v>167</v>
      </c>
      <c r="F85" t="s">
        <v>167</v>
      </c>
      <c r="G85" t="s">
        <v>139</v>
      </c>
      <c r="H85" t="s">
        <v>477</v>
      </c>
      <c r="I85" t="s">
        <v>167</v>
      </c>
      <c r="J85" t="s">
        <v>167</v>
      </c>
    </row>
    <row r="86" spans="1:10" x14ac:dyDescent="0.3">
      <c r="A86">
        <v>1562</v>
      </c>
      <c r="B86">
        <v>3825</v>
      </c>
      <c r="C86">
        <v>1695</v>
      </c>
      <c r="E86" t="s">
        <v>167</v>
      </c>
      <c r="F86" t="s">
        <v>167</v>
      </c>
      <c r="G86" t="s">
        <v>139</v>
      </c>
      <c r="H86" t="s">
        <v>477</v>
      </c>
      <c r="I86" t="s">
        <v>167</v>
      </c>
      <c r="J86" t="s">
        <v>167</v>
      </c>
    </row>
    <row r="87" spans="1:10" x14ac:dyDescent="0.3">
      <c r="A87">
        <v>1562</v>
      </c>
      <c r="B87">
        <v>3825</v>
      </c>
      <c r="C87">
        <v>1695</v>
      </c>
      <c r="D87" t="s">
        <v>166</v>
      </c>
      <c r="E87" t="s">
        <v>167</v>
      </c>
      <c r="F87" t="s">
        <v>167</v>
      </c>
      <c r="G87" t="s">
        <v>139</v>
      </c>
      <c r="H87" t="s">
        <v>477</v>
      </c>
      <c r="I87" t="s">
        <v>167</v>
      </c>
      <c r="J87" t="s">
        <v>167</v>
      </c>
    </row>
    <row r="88" spans="1:10" x14ac:dyDescent="0.3">
      <c r="A88">
        <v>1562</v>
      </c>
      <c r="B88">
        <v>3825</v>
      </c>
      <c r="C88">
        <v>1695</v>
      </c>
      <c r="D88" t="s">
        <v>172</v>
      </c>
      <c r="F88" t="s">
        <v>167</v>
      </c>
      <c r="G88" t="s">
        <v>139</v>
      </c>
      <c r="H88" t="s">
        <v>477</v>
      </c>
      <c r="J88" t="s">
        <v>167</v>
      </c>
    </row>
    <row r="89" spans="1:10" x14ac:dyDescent="0.3">
      <c r="A89">
        <v>1562</v>
      </c>
      <c r="B89">
        <v>3825</v>
      </c>
      <c r="C89">
        <v>1695</v>
      </c>
      <c r="E89" t="s">
        <v>167</v>
      </c>
      <c r="F89" t="s">
        <v>167</v>
      </c>
      <c r="G89" t="s">
        <v>139</v>
      </c>
      <c r="H89" t="s">
        <v>477</v>
      </c>
      <c r="I89" t="s">
        <v>167</v>
      </c>
      <c r="J89" t="s">
        <v>167</v>
      </c>
    </row>
    <row r="90" spans="1:10" x14ac:dyDescent="0.3">
      <c r="A90">
        <v>1520</v>
      </c>
      <c r="B90">
        <v>3995</v>
      </c>
      <c r="C90">
        <v>1660</v>
      </c>
      <c r="D90" t="s">
        <v>166</v>
      </c>
      <c r="E90" t="s">
        <v>167</v>
      </c>
      <c r="F90" t="s">
        <v>167</v>
      </c>
      <c r="G90" t="s">
        <v>319</v>
      </c>
      <c r="H90" t="s">
        <v>506</v>
      </c>
      <c r="I90" t="s">
        <v>167</v>
      </c>
      <c r="J90" t="s">
        <v>167</v>
      </c>
    </row>
    <row r="91" spans="1:10" x14ac:dyDescent="0.3">
      <c r="A91">
        <v>1520</v>
      </c>
      <c r="B91">
        <v>3995</v>
      </c>
      <c r="C91">
        <v>1660</v>
      </c>
      <c r="D91" t="s">
        <v>166</v>
      </c>
      <c r="F91" t="s">
        <v>167</v>
      </c>
      <c r="G91" t="s">
        <v>319</v>
      </c>
      <c r="H91" t="s">
        <v>506</v>
      </c>
      <c r="J91" t="s">
        <v>167</v>
      </c>
    </row>
    <row r="92" spans="1:10" x14ac:dyDescent="0.3">
      <c r="A92">
        <v>1520</v>
      </c>
      <c r="B92">
        <v>3995</v>
      </c>
      <c r="C92">
        <v>1660</v>
      </c>
      <c r="D92" t="s">
        <v>166</v>
      </c>
      <c r="E92" t="s">
        <v>167</v>
      </c>
      <c r="F92" t="s">
        <v>167</v>
      </c>
      <c r="G92" t="s">
        <v>319</v>
      </c>
      <c r="H92" t="s">
        <v>506</v>
      </c>
      <c r="I92" t="s">
        <v>167</v>
      </c>
      <c r="J92" t="s">
        <v>167</v>
      </c>
    </row>
    <row r="93" spans="1:10" x14ac:dyDescent="0.3">
      <c r="A93">
        <v>1520</v>
      </c>
      <c r="B93">
        <v>3995</v>
      </c>
      <c r="C93">
        <v>1660</v>
      </c>
      <c r="D93" t="s">
        <v>166</v>
      </c>
      <c r="E93" t="s">
        <v>167</v>
      </c>
      <c r="F93" t="s">
        <v>167</v>
      </c>
      <c r="G93" t="s">
        <v>319</v>
      </c>
      <c r="H93" t="s">
        <v>506</v>
      </c>
      <c r="I93" t="s">
        <v>167</v>
      </c>
      <c r="J93" t="s">
        <v>167</v>
      </c>
    </row>
    <row r="94" spans="1:10" x14ac:dyDescent="0.3">
      <c r="A94">
        <v>1520</v>
      </c>
      <c r="B94">
        <v>3995</v>
      </c>
      <c r="C94">
        <v>1660</v>
      </c>
      <c r="D94" t="s">
        <v>166</v>
      </c>
      <c r="F94" t="s">
        <v>167</v>
      </c>
      <c r="G94" t="s">
        <v>319</v>
      </c>
      <c r="H94" t="s">
        <v>506</v>
      </c>
      <c r="J94" t="s">
        <v>167</v>
      </c>
    </row>
    <row r="95" spans="1:10" x14ac:dyDescent="0.3">
      <c r="A95">
        <v>1520</v>
      </c>
      <c r="B95">
        <v>3995</v>
      </c>
      <c r="C95">
        <v>1660</v>
      </c>
      <c r="D95" t="s">
        <v>166</v>
      </c>
      <c r="F95" t="s">
        <v>167</v>
      </c>
      <c r="G95" t="s">
        <v>319</v>
      </c>
      <c r="H95" t="s">
        <v>506</v>
      </c>
      <c r="J95" t="s">
        <v>167</v>
      </c>
    </row>
    <row r="96" spans="1:10" x14ac:dyDescent="0.3">
      <c r="A96">
        <v>1555</v>
      </c>
      <c r="B96">
        <v>3995</v>
      </c>
      <c r="C96">
        <v>1695</v>
      </c>
      <c r="D96" t="s">
        <v>166</v>
      </c>
      <c r="E96" t="s">
        <v>167</v>
      </c>
      <c r="F96" t="s">
        <v>167</v>
      </c>
      <c r="G96" t="s">
        <v>235</v>
      </c>
      <c r="H96" t="s">
        <v>530</v>
      </c>
      <c r="I96" t="s">
        <v>167</v>
      </c>
      <c r="J96" t="s">
        <v>167</v>
      </c>
    </row>
    <row r="97" spans="1:10" x14ac:dyDescent="0.3">
      <c r="A97">
        <v>1555</v>
      </c>
      <c r="B97">
        <v>3995</v>
      </c>
      <c r="C97">
        <v>1695</v>
      </c>
      <c r="D97" t="s">
        <v>166</v>
      </c>
      <c r="F97" t="s">
        <v>167</v>
      </c>
      <c r="G97" t="s">
        <v>235</v>
      </c>
      <c r="H97" t="s">
        <v>530</v>
      </c>
      <c r="J97" t="s">
        <v>167</v>
      </c>
    </row>
    <row r="98" spans="1:10" x14ac:dyDescent="0.3">
      <c r="A98">
        <v>1555</v>
      </c>
      <c r="B98">
        <v>3995</v>
      </c>
      <c r="C98">
        <v>1695</v>
      </c>
      <c r="D98" t="s">
        <v>166</v>
      </c>
      <c r="F98" t="s">
        <v>167</v>
      </c>
      <c r="G98" t="s">
        <v>235</v>
      </c>
      <c r="H98" t="s">
        <v>530</v>
      </c>
      <c r="J98" t="s">
        <v>167</v>
      </c>
    </row>
    <row r="99" spans="1:10" x14ac:dyDescent="0.3">
      <c r="A99">
        <v>1505</v>
      </c>
      <c r="B99">
        <v>3995</v>
      </c>
      <c r="C99">
        <v>1710</v>
      </c>
      <c r="D99" t="s">
        <v>166</v>
      </c>
      <c r="E99" t="s">
        <v>167</v>
      </c>
      <c r="F99" t="s">
        <v>167</v>
      </c>
      <c r="G99" t="s">
        <v>319</v>
      </c>
      <c r="H99" t="s">
        <v>548</v>
      </c>
      <c r="I99" t="s">
        <v>167</v>
      </c>
      <c r="J99" t="s">
        <v>167</v>
      </c>
    </row>
    <row r="100" spans="1:10" x14ac:dyDescent="0.3">
      <c r="A100">
        <v>1505</v>
      </c>
      <c r="B100">
        <v>3985</v>
      </c>
      <c r="C100">
        <v>1734</v>
      </c>
      <c r="D100" t="s">
        <v>166</v>
      </c>
      <c r="E100" t="s">
        <v>167</v>
      </c>
      <c r="F100" t="s">
        <v>167</v>
      </c>
      <c r="G100" t="s">
        <v>319</v>
      </c>
      <c r="H100" t="s">
        <v>548</v>
      </c>
      <c r="I100" t="s">
        <v>167</v>
      </c>
      <c r="J100" t="s">
        <v>167</v>
      </c>
    </row>
    <row r="101" spans="1:10" x14ac:dyDescent="0.3">
      <c r="A101">
        <v>1505</v>
      </c>
      <c r="B101">
        <v>3985</v>
      </c>
      <c r="C101">
        <v>1734</v>
      </c>
      <c r="D101" t="s">
        <v>172</v>
      </c>
      <c r="E101" t="s">
        <v>167</v>
      </c>
      <c r="F101" t="s">
        <v>167</v>
      </c>
      <c r="G101" t="s">
        <v>319</v>
      </c>
      <c r="H101" t="s">
        <v>548</v>
      </c>
      <c r="I101" t="s">
        <v>167</v>
      </c>
      <c r="J101" t="s">
        <v>167</v>
      </c>
    </row>
    <row r="102" spans="1:10" x14ac:dyDescent="0.3">
      <c r="A102">
        <v>1505</v>
      </c>
      <c r="B102">
        <v>3985</v>
      </c>
      <c r="C102">
        <v>1734</v>
      </c>
      <c r="D102" t="s">
        <v>172</v>
      </c>
      <c r="E102" t="s">
        <v>167</v>
      </c>
      <c r="F102" t="s">
        <v>167</v>
      </c>
      <c r="G102" t="s">
        <v>319</v>
      </c>
      <c r="H102" t="s">
        <v>548</v>
      </c>
      <c r="I102" t="s">
        <v>167</v>
      </c>
      <c r="J102" t="s">
        <v>167</v>
      </c>
    </row>
    <row r="103" spans="1:10" x14ac:dyDescent="0.3">
      <c r="A103">
        <v>1505</v>
      </c>
      <c r="B103">
        <v>3985</v>
      </c>
      <c r="C103">
        <v>1734</v>
      </c>
      <c r="D103" t="s">
        <v>172</v>
      </c>
      <c r="E103" t="s">
        <v>167</v>
      </c>
      <c r="F103" t="s">
        <v>167</v>
      </c>
      <c r="G103" t="s">
        <v>319</v>
      </c>
      <c r="H103" t="s">
        <v>548</v>
      </c>
      <c r="I103" t="s">
        <v>167</v>
      </c>
      <c r="J103" t="s">
        <v>167</v>
      </c>
    </row>
    <row r="104" spans="1:10" x14ac:dyDescent="0.3">
      <c r="A104">
        <v>1505</v>
      </c>
      <c r="B104">
        <v>3985</v>
      </c>
      <c r="C104">
        <v>1734</v>
      </c>
      <c r="D104" t="s">
        <v>172</v>
      </c>
      <c r="E104" t="s">
        <v>167</v>
      </c>
      <c r="F104" t="s">
        <v>167</v>
      </c>
      <c r="G104" t="s">
        <v>319</v>
      </c>
      <c r="H104" t="s">
        <v>548</v>
      </c>
      <c r="I104" t="s">
        <v>167</v>
      </c>
      <c r="J104" t="s">
        <v>167</v>
      </c>
    </row>
    <row r="105" spans="1:10" x14ac:dyDescent="0.3">
      <c r="A105">
        <v>1505</v>
      </c>
      <c r="B105">
        <v>3995</v>
      </c>
      <c r="C105">
        <v>1734</v>
      </c>
      <c r="D105" t="s">
        <v>172</v>
      </c>
      <c r="E105" t="s">
        <v>167</v>
      </c>
      <c r="F105" t="s">
        <v>167</v>
      </c>
      <c r="G105" t="s">
        <v>319</v>
      </c>
      <c r="H105" t="s">
        <v>548</v>
      </c>
      <c r="I105" t="s">
        <v>167</v>
      </c>
      <c r="J105" t="s">
        <v>167</v>
      </c>
    </row>
    <row r="106" spans="1:10" x14ac:dyDescent="0.3">
      <c r="A106">
        <v>1505</v>
      </c>
      <c r="B106">
        <v>3985</v>
      </c>
      <c r="C106">
        <v>1734</v>
      </c>
      <c r="D106" t="s">
        <v>172</v>
      </c>
      <c r="E106" t="s">
        <v>167</v>
      </c>
      <c r="F106" t="s">
        <v>167</v>
      </c>
      <c r="G106" t="s">
        <v>319</v>
      </c>
      <c r="H106" t="s">
        <v>548</v>
      </c>
      <c r="I106" t="s">
        <v>167</v>
      </c>
      <c r="J106" t="s">
        <v>167</v>
      </c>
    </row>
    <row r="107" spans="1:10" hidden="1" x14ac:dyDescent="0.3">
      <c r="A107">
        <v>1505</v>
      </c>
      <c r="B107">
        <v>3985</v>
      </c>
      <c r="C107">
        <v>1734</v>
      </c>
      <c r="D107" t="s">
        <v>172</v>
      </c>
      <c r="E107" t="s">
        <v>167</v>
      </c>
      <c r="G107" t="s">
        <v>319</v>
      </c>
      <c r="H107" t="s">
        <v>548</v>
      </c>
      <c r="I107" t="s">
        <v>167</v>
      </c>
    </row>
    <row r="108" spans="1:10" x14ac:dyDescent="0.3">
      <c r="A108">
        <v>1505</v>
      </c>
      <c r="B108">
        <v>3985</v>
      </c>
      <c r="C108">
        <v>1734</v>
      </c>
      <c r="D108" t="s">
        <v>172</v>
      </c>
      <c r="E108" t="s">
        <v>167</v>
      </c>
      <c r="F108" t="s">
        <v>167</v>
      </c>
      <c r="G108" t="s">
        <v>319</v>
      </c>
      <c r="H108" t="s">
        <v>548</v>
      </c>
      <c r="I108" t="s">
        <v>167</v>
      </c>
      <c r="J108" t="s">
        <v>167</v>
      </c>
    </row>
    <row r="109" spans="1:10" x14ac:dyDescent="0.3">
      <c r="A109">
        <v>1505</v>
      </c>
      <c r="B109">
        <v>3985</v>
      </c>
      <c r="C109">
        <v>1734</v>
      </c>
      <c r="D109" t="s">
        <v>172</v>
      </c>
      <c r="E109" t="s">
        <v>167</v>
      </c>
      <c r="F109" t="s">
        <v>167</v>
      </c>
      <c r="G109" t="s">
        <v>319</v>
      </c>
      <c r="H109" t="s">
        <v>548</v>
      </c>
      <c r="I109" t="s">
        <v>167</v>
      </c>
      <c r="J109" t="s">
        <v>167</v>
      </c>
    </row>
    <row r="110" spans="1:10" x14ac:dyDescent="0.3">
      <c r="A110">
        <v>1505</v>
      </c>
      <c r="B110">
        <v>3985</v>
      </c>
      <c r="C110">
        <v>1734</v>
      </c>
      <c r="D110" t="s">
        <v>172</v>
      </c>
      <c r="E110" t="s">
        <v>167</v>
      </c>
      <c r="F110" t="s">
        <v>167</v>
      </c>
      <c r="G110" t="s">
        <v>319</v>
      </c>
      <c r="H110" t="s">
        <v>548</v>
      </c>
      <c r="I110" t="s">
        <v>167</v>
      </c>
      <c r="J110" t="s">
        <v>167</v>
      </c>
    </row>
    <row r="111" spans="1:10" x14ac:dyDescent="0.3">
      <c r="A111">
        <v>1520</v>
      </c>
      <c r="B111">
        <v>3995</v>
      </c>
      <c r="C111">
        <v>1680</v>
      </c>
      <c r="D111" t="s">
        <v>166</v>
      </c>
      <c r="F111" t="s">
        <v>167</v>
      </c>
      <c r="G111" t="s">
        <v>319</v>
      </c>
      <c r="H111" t="s">
        <v>588</v>
      </c>
      <c r="J111" t="s">
        <v>167</v>
      </c>
    </row>
    <row r="112" spans="1:10" x14ac:dyDescent="0.3">
      <c r="A112">
        <v>1520</v>
      </c>
      <c r="B112">
        <v>3995</v>
      </c>
      <c r="C112">
        <v>1680</v>
      </c>
      <c r="D112" t="s">
        <v>437</v>
      </c>
      <c r="E112" t="s">
        <v>167</v>
      </c>
      <c r="F112" t="s">
        <v>167</v>
      </c>
      <c r="G112" t="s">
        <v>319</v>
      </c>
      <c r="H112" t="s">
        <v>588</v>
      </c>
      <c r="I112" t="s">
        <v>167</v>
      </c>
      <c r="J112" t="s">
        <v>167</v>
      </c>
    </row>
    <row r="113" spans="1:10" x14ac:dyDescent="0.3">
      <c r="A113">
        <v>1520</v>
      </c>
      <c r="B113">
        <v>3995</v>
      </c>
      <c r="C113">
        <v>1680</v>
      </c>
      <c r="D113" t="s">
        <v>437</v>
      </c>
      <c r="E113" t="s">
        <v>167</v>
      </c>
      <c r="F113" t="s">
        <v>167</v>
      </c>
      <c r="G113" t="s">
        <v>319</v>
      </c>
      <c r="H113" t="s">
        <v>588</v>
      </c>
      <c r="I113" t="s">
        <v>167</v>
      </c>
      <c r="J113" t="s">
        <v>167</v>
      </c>
    </row>
    <row r="114" spans="1:10" x14ac:dyDescent="0.3">
      <c r="A114">
        <v>1520</v>
      </c>
      <c r="B114">
        <v>3995</v>
      </c>
      <c r="C114">
        <v>1680</v>
      </c>
      <c r="D114" t="s">
        <v>437</v>
      </c>
      <c r="E114" t="s">
        <v>167</v>
      </c>
      <c r="F114" t="s">
        <v>167</v>
      </c>
      <c r="G114" t="s">
        <v>319</v>
      </c>
      <c r="H114" t="s">
        <v>588</v>
      </c>
      <c r="I114" t="s">
        <v>167</v>
      </c>
      <c r="J114" t="s">
        <v>167</v>
      </c>
    </row>
    <row r="115" spans="1:10" x14ac:dyDescent="0.3">
      <c r="A115">
        <v>1520</v>
      </c>
      <c r="B115">
        <v>3995</v>
      </c>
      <c r="C115">
        <v>1680</v>
      </c>
      <c r="D115" t="s">
        <v>227</v>
      </c>
      <c r="E115" t="s">
        <v>167</v>
      </c>
      <c r="F115" t="s">
        <v>167</v>
      </c>
      <c r="G115" t="s">
        <v>319</v>
      </c>
      <c r="H115" t="s">
        <v>588</v>
      </c>
      <c r="I115" t="s">
        <v>167</v>
      </c>
      <c r="J115" t="s">
        <v>167</v>
      </c>
    </row>
    <row r="116" spans="1:10" x14ac:dyDescent="0.3">
      <c r="A116">
        <v>1520</v>
      </c>
      <c r="B116">
        <v>3995</v>
      </c>
      <c r="C116">
        <v>1680</v>
      </c>
      <c r="D116" t="s">
        <v>227</v>
      </c>
      <c r="E116" t="s">
        <v>167</v>
      </c>
      <c r="F116" t="s">
        <v>167</v>
      </c>
      <c r="G116" t="s">
        <v>319</v>
      </c>
      <c r="H116" t="s">
        <v>588</v>
      </c>
      <c r="I116" t="s">
        <v>167</v>
      </c>
      <c r="J116" t="s">
        <v>167</v>
      </c>
    </row>
    <row r="117" spans="1:10" x14ac:dyDescent="0.3">
      <c r="A117">
        <v>1520</v>
      </c>
      <c r="B117">
        <v>3995</v>
      </c>
      <c r="C117">
        <v>1680</v>
      </c>
      <c r="D117" t="s">
        <v>437</v>
      </c>
      <c r="E117" t="s">
        <v>167</v>
      </c>
      <c r="F117" t="s">
        <v>167</v>
      </c>
      <c r="G117" t="s">
        <v>319</v>
      </c>
      <c r="H117" t="s">
        <v>588</v>
      </c>
      <c r="I117" t="s">
        <v>167</v>
      </c>
      <c r="J117" t="s">
        <v>167</v>
      </c>
    </row>
    <row r="118" spans="1:10" x14ac:dyDescent="0.3">
      <c r="A118">
        <v>1520</v>
      </c>
      <c r="B118">
        <v>3995</v>
      </c>
      <c r="C118">
        <v>1680</v>
      </c>
      <c r="D118" t="s">
        <v>227</v>
      </c>
      <c r="E118" t="s">
        <v>167</v>
      </c>
      <c r="F118" t="s">
        <v>167</v>
      </c>
      <c r="G118" t="s">
        <v>319</v>
      </c>
      <c r="H118" t="s">
        <v>588</v>
      </c>
      <c r="I118" t="s">
        <v>167</v>
      </c>
      <c r="J118" t="s">
        <v>167</v>
      </c>
    </row>
    <row r="119" spans="1:10" x14ac:dyDescent="0.3">
      <c r="A119">
        <v>1520</v>
      </c>
      <c r="B119">
        <v>3995</v>
      </c>
      <c r="C119">
        <v>1680</v>
      </c>
      <c r="D119" t="s">
        <v>437</v>
      </c>
      <c r="E119" t="s">
        <v>167</v>
      </c>
      <c r="F119" t="s">
        <v>167</v>
      </c>
      <c r="G119" t="s">
        <v>319</v>
      </c>
      <c r="H119" t="s">
        <v>588</v>
      </c>
      <c r="I119" t="s">
        <v>167</v>
      </c>
      <c r="J119" t="s">
        <v>167</v>
      </c>
    </row>
    <row r="120" spans="1:10" x14ac:dyDescent="0.3">
      <c r="A120">
        <v>1520</v>
      </c>
      <c r="B120">
        <v>3995</v>
      </c>
      <c r="C120">
        <v>1680</v>
      </c>
      <c r="D120" t="s">
        <v>437</v>
      </c>
      <c r="E120" t="s">
        <v>167</v>
      </c>
      <c r="F120" t="s">
        <v>167</v>
      </c>
      <c r="G120" t="s">
        <v>319</v>
      </c>
      <c r="H120" t="s">
        <v>588</v>
      </c>
      <c r="I120" t="s">
        <v>167</v>
      </c>
      <c r="J120" t="s">
        <v>167</v>
      </c>
    </row>
    <row r="121" spans="1:10" x14ac:dyDescent="0.3">
      <c r="A121">
        <v>1520</v>
      </c>
      <c r="B121">
        <v>3995</v>
      </c>
      <c r="C121">
        <v>1680</v>
      </c>
      <c r="D121" t="s">
        <v>227</v>
      </c>
      <c r="E121" t="s">
        <v>167</v>
      </c>
      <c r="F121" t="s">
        <v>167</v>
      </c>
      <c r="G121" t="s">
        <v>319</v>
      </c>
      <c r="H121" t="s">
        <v>588</v>
      </c>
      <c r="I121" t="s">
        <v>167</v>
      </c>
      <c r="J121" t="s">
        <v>167</v>
      </c>
    </row>
    <row r="122" spans="1:10" x14ac:dyDescent="0.3">
      <c r="A122">
        <v>1520</v>
      </c>
      <c r="B122">
        <v>3995</v>
      </c>
      <c r="C122">
        <v>1680</v>
      </c>
      <c r="D122" t="s">
        <v>227</v>
      </c>
      <c r="E122" t="s">
        <v>167</v>
      </c>
      <c r="F122" t="s">
        <v>167</v>
      </c>
      <c r="G122" t="s">
        <v>319</v>
      </c>
      <c r="H122" t="s">
        <v>588</v>
      </c>
      <c r="I122" t="s">
        <v>167</v>
      </c>
      <c r="J122" t="s">
        <v>167</v>
      </c>
    </row>
    <row r="123" spans="1:10" x14ac:dyDescent="0.3">
      <c r="A123">
        <v>1469</v>
      </c>
      <c r="B123">
        <v>3971</v>
      </c>
      <c r="C123">
        <v>1682</v>
      </c>
      <c r="D123" t="s">
        <v>166</v>
      </c>
      <c r="E123" t="s">
        <v>167</v>
      </c>
      <c r="F123" t="s">
        <v>167</v>
      </c>
      <c r="G123" t="s">
        <v>615</v>
      </c>
      <c r="H123" t="s">
        <v>616</v>
      </c>
      <c r="I123" t="s">
        <v>167</v>
      </c>
      <c r="J123" t="s">
        <v>167</v>
      </c>
    </row>
    <row r="124" spans="1:10" x14ac:dyDescent="0.3">
      <c r="A124">
        <v>1469</v>
      </c>
      <c r="B124">
        <v>3971</v>
      </c>
      <c r="C124">
        <v>1682</v>
      </c>
      <c r="D124" t="s">
        <v>172</v>
      </c>
      <c r="E124" t="s">
        <v>167</v>
      </c>
      <c r="F124" t="s">
        <v>167</v>
      </c>
      <c r="G124" t="s">
        <v>615</v>
      </c>
      <c r="H124" t="s">
        <v>616</v>
      </c>
      <c r="I124" t="s">
        <v>167</v>
      </c>
      <c r="J124" t="s">
        <v>167</v>
      </c>
    </row>
    <row r="125" spans="1:10" x14ac:dyDescent="0.3">
      <c r="A125">
        <v>1469</v>
      </c>
      <c r="B125">
        <v>3971</v>
      </c>
      <c r="C125">
        <v>1682</v>
      </c>
      <c r="D125" t="s">
        <v>172</v>
      </c>
      <c r="E125" t="s">
        <v>167</v>
      </c>
      <c r="F125" t="s">
        <v>167</v>
      </c>
      <c r="G125" t="s">
        <v>615</v>
      </c>
      <c r="H125" t="s">
        <v>616</v>
      </c>
      <c r="I125" t="s">
        <v>167</v>
      </c>
      <c r="J125" t="s">
        <v>167</v>
      </c>
    </row>
    <row r="126" spans="1:10" x14ac:dyDescent="0.3">
      <c r="A126">
        <v>1469</v>
      </c>
      <c r="B126">
        <v>3971</v>
      </c>
      <c r="C126">
        <v>1682</v>
      </c>
      <c r="D126" t="s">
        <v>166</v>
      </c>
      <c r="E126" t="s">
        <v>167</v>
      </c>
      <c r="F126" t="s">
        <v>167</v>
      </c>
      <c r="G126" t="s">
        <v>615</v>
      </c>
      <c r="H126" t="s">
        <v>616</v>
      </c>
      <c r="I126" t="s">
        <v>167</v>
      </c>
      <c r="J126" t="s">
        <v>167</v>
      </c>
    </row>
    <row r="127" spans="1:10" x14ac:dyDescent="0.3">
      <c r="A127">
        <v>1469</v>
      </c>
      <c r="B127">
        <v>3971</v>
      </c>
      <c r="C127">
        <v>1682</v>
      </c>
      <c r="D127" t="s">
        <v>172</v>
      </c>
      <c r="E127" t="s">
        <v>167</v>
      </c>
      <c r="F127" t="s">
        <v>167</v>
      </c>
      <c r="G127" t="s">
        <v>615</v>
      </c>
      <c r="H127" t="s">
        <v>616</v>
      </c>
      <c r="I127" t="s">
        <v>167</v>
      </c>
      <c r="J127" t="s">
        <v>167</v>
      </c>
    </row>
    <row r="128" spans="1:10" x14ac:dyDescent="0.3">
      <c r="A128">
        <v>1469</v>
      </c>
      <c r="B128">
        <v>3971</v>
      </c>
      <c r="C128">
        <v>1682</v>
      </c>
      <c r="D128" t="s">
        <v>172</v>
      </c>
      <c r="E128" t="s">
        <v>167</v>
      </c>
      <c r="F128" t="s">
        <v>167</v>
      </c>
      <c r="G128" t="s">
        <v>615</v>
      </c>
      <c r="H128" t="s">
        <v>616</v>
      </c>
      <c r="I128" t="s">
        <v>167</v>
      </c>
      <c r="J128" t="s">
        <v>167</v>
      </c>
    </row>
    <row r="129" spans="1:10" x14ac:dyDescent="0.3">
      <c r="A129">
        <v>1469</v>
      </c>
      <c r="B129">
        <v>3971</v>
      </c>
      <c r="C129">
        <v>1682</v>
      </c>
      <c r="D129" t="s">
        <v>227</v>
      </c>
      <c r="E129" t="s">
        <v>167</v>
      </c>
      <c r="F129" t="s">
        <v>167</v>
      </c>
      <c r="G129" t="s">
        <v>615</v>
      </c>
      <c r="H129" t="s">
        <v>616</v>
      </c>
      <c r="I129" t="s">
        <v>167</v>
      </c>
      <c r="J129" t="s">
        <v>167</v>
      </c>
    </row>
    <row r="130" spans="1:10" x14ac:dyDescent="0.3">
      <c r="A130">
        <v>1469</v>
      </c>
      <c r="B130">
        <v>3971</v>
      </c>
      <c r="C130">
        <v>1682</v>
      </c>
      <c r="D130" t="s">
        <v>227</v>
      </c>
      <c r="E130" t="s">
        <v>167</v>
      </c>
      <c r="F130" t="s">
        <v>167</v>
      </c>
      <c r="G130" t="s">
        <v>615</v>
      </c>
      <c r="H130" t="s">
        <v>616</v>
      </c>
      <c r="I130" t="s">
        <v>167</v>
      </c>
      <c r="J130" t="s">
        <v>167</v>
      </c>
    </row>
    <row r="131" spans="1:10" x14ac:dyDescent="0.3">
      <c r="A131">
        <v>1515</v>
      </c>
      <c r="B131">
        <v>3995</v>
      </c>
      <c r="C131">
        <v>1735</v>
      </c>
      <c r="D131" t="s">
        <v>166</v>
      </c>
      <c r="F131" t="s">
        <v>167</v>
      </c>
      <c r="G131" t="s">
        <v>235</v>
      </c>
      <c r="H131" t="s">
        <v>658</v>
      </c>
      <c r="J131" t="s">
        <v>167</v>
      </c>
    </row>
    <row r="132" spans="1:10" x14ac:dyDescent="0.3">
      <c r="A132">
        <v>1515</v>
      </c>
      <c r="B132">
        <v>3995</v>
      </c>
      <c r="C132">
        <v>1735</v>
      </c>
      <c r="E132" t="s">
        <v>167</v>
      </c>
      <c r="F132" t="s">
        <v>167</v>
      </c>
      <c r="G132" t="s">
        <v>235</v>
      </c>
      <c r="H132" t="s">
        <v>658</v>
      </c>
      <c r="I132" t="s">
        <v>167</v>
      </c>
      <c r="J132" t="s">
        <v>167</v>
      </c>
    </row>
    <row r="133" spans="1:10" x14ac:dyDescent="0.3">
      <c r="A133">
        <v>1515</v>
      </c>
      <c r="B133">
        <v>3995</v>
      </c>
      <c r="C133">
        <v>1735</v>
      </c>
      <c r="D133" t="s">
        <v>166</v>
      </c>
      <c r="E133" t="s">
        <v>167</v>
      </c>
      <c r="F133" t="s">
        <v>167</v>
      </c>
      <c r="G133" t="s">
        <v>235</v>
      </c>
      <c r="H133" t="s">
        <v>658</v>
      </c>
      <c r="I133" t="s">
        <v>167</v>
      </c>
      <c r="J133" t="s">
        <v>167</v>
      </c>
    </row>
    <row r="134" spans="1:10" x14ac:dyDescent="0.3">
      <c r="A134">
        <v>1515</v>
      </c>
      <c r="B134">
        <v>3995</v>
      </c>
      <c r="C134">
        <v>1735</v>
      </c>
      <c r="E134" t="s">
        <v>167</v>
      </c>
      <c r="F134" t="s">
        <v>167</v>
      </c>
      <c r="G134" t="s">
        <v>235</v>
      </c>
      <c r="H134" t="s">
        <v>658</v>
      </c>
      <c r="I134" t="s">
        <v>167</v>
      </c>
      <c r="J134" t="s">
        <v>167</v>
      </c>
    </row>
    <row r="135" spans="1:10" x14ac:dyDescent="0.3">
      <c r="A135">
        <v>1515</v>
      </c>
      <c r="B135">
        <v>3995</v>
      </c>
      <c r="C135">
        <v>1735</v>
      </c>
      <c r="E135" t="s">
        <v>167</v>
      </c>
      <c r="F135" t="s">
        <v>167</v>
      </c>
      <c r="G135" t="s">
        <v>235</v>
      </c>
      <c r="H135" t="s">
        <v>658</v>
      </c>
      <c r="I135" t="s">
        <v>167</v>
      </c>
      <c r="J135" t="s">
        <v>167</v>
      </c>
    </row>
    <row r="136" spans="1:10" x14ac:dyDescent="0.3">
      <c r="A136">
        <v>1515</v>
      </c>
      <c r="B136">
        <v>3995</v>
      </c>
      <c r="C136">
        <v>1735</v>
      </c>
      <c r="E136" t="s">
        <v>167</v>
      </c>
      <c r="F136" t="s">
        <v>167</v>
      </c>
      <c r="G136" t="s">
        <v>235</v>
      </c>
      <c r="H136" t="s">
        <v>658</v>
      </c>
      <c r="I136" t="s">
        <v>167</v>
      </c>
      <c r="J136" t="s">
        <v>167</v>
      </c>
    </row>
    <row r="137" spans="1:10" x14ac:dyDescent="0.3">
      <c r="A137">
        <v>1515</v>
      </c>
      <c r="B137">
        <v>3995</v>
      </c>
      <c r="C137">
        <v>1735</v>
      </c>
      <c r="E137" t="s">
        <v>167</v>
      </c>
      <c r="F137" t="s">
        <v>167</v>
      </c>
      <c r="G137" t="s">
        <v>235</v>
      </c>
      <c r="H137" t="s">
        <v>658</v>
      </c>
      <c r="I137" t="s">
        <v>167</v>
      </c>
      <c r="J137" t="s">
        <v>167</v>
      </c>
    </row>
    <row r="138" spans="1:10" x14ac:dyDescent="0.3">
      <c r="A138">
        <v>1515</v>
      </c>
      <c r="B138">
        <v>3995</v>
      </c>
      <c r="C138">
        <v>1735</v>
      </c>
      <c r="E138" t="s">
        <v>167</v>
      </c>
      <c r="F138" t="s">
        <v>167</v>
      </c>
      <c r="G138" t="s">
        <v>235</v>
      </c>
      <c r="H138" t="s">
        <v>658</v>
      </c>
      <c r="I138" t="s">
        <v>167</v>
      </c>
      <c r="J138" t="s">
        <v>167</v>
      </c>
    </row>
    <row r="139" spans="1:10" x14ac:dyDescent="0.3">
      <c r="A139">
        <v>1515</v>
      </c>
      <c r="B139">
        <v>3995</v>
      </c>
      <c r="C139">
        <v>1735</v>
      </c>
      <c r="E139" t="s">
        <v>167</v>
      </c>
      <c r="F139" t="s">
        <v>167</v>
      </c>
      <c r="G139" t="s">
        <v>235</v>
      </c>
      <c r="H139" t="s">
        <v>658</v>
      </c>
      <c r="I139" t="s">
        <v>167</v>
      </c>
      <c r="J139" t="s">
        <v>167</v>
      </c>
    </row>
    <row r="140" spans="1:10" x14ac:dyDescent="0.3">
      <c r="A140">
        <v>1515</v>
      </c>
      <c r="B140">
        <v>3995</v>
      </c>
      <c r="C140">
        <v>1735</v>
      </c>
      <c r="E140" t="s">
        <v>167</v>
      </c>
      <c r="F140" t="s">
        <v>167</v>
      </c>
      <c r="G140" t="s">
        <v>235</v>
      </c>
      <c r="H140" t="s">
        <v>658</v>
      </c>
      <c r="I140" t="s">
        <v>167</v>
      </c>
      <c r="J140" t="s">
        <v>167</v>
      </c>
    </row>
    <row r="141" spans="1:10" x14ac:dyDescent="0.3">
      <c r="A141">
        <v>1515</v>
      </c>
      <c r="B141">
        <v>3995</v>
      </c>
      <c r="C141">
        <v>1735</v>
      </c>
      <c r="E141" t="s">
        <v>167</v>
      </c>
      <c r="F141" t="s">
        <v>167</v>
      </c>
      <c r="G141" t="s">
        <v>235</v>
      </c>
      <c r="H141" t="s">
        <v>658</v>
      </c>
      <c r="I141" t="s">
        <v>167</v>
      </c>
      <c r="J141" t="s">
        <v>167</v>
      </c>
    </row>
    <row r="142" spans="1:10" x14ac:dyDescent="0.3">
      <c r="A142">
        <v>1515</v>
      </c>
      <c r="B142">
        <v>3995</v>
      </c>
      <c r="C142">
        <v>1735</v>
      </c>
      <c r="E142" t="s">
        <v>167</v>
      </c>
      <c r="F142" t="s">
        <v>167</v>
      </c>
      <c r="G142" t="s">
        <v>235</v>
      </c>
      <c r="H142" t="s">
        <v>658</v>
      </c>
      <c r="I142" t="s">
        <v>167</v>
      </c>
      <c r="J142" t="s">
        <v>167</v>
      </c>
    </row>
    <row r="143" spans="1:10" x14ac:dyDescent="0.3">
      <c r="A143">
        <v>1515</v>
      </c>
      <c r="B143">
        <v>3995</v>
      </c>
      <c r="C143">
        <v>1735</v>
      </c>
      <c r="E143" t="s">
        <v>167</v>
      </c>
      <c r="F143" t="s">
        <v>167</v>
      </c>
      <c r="G143" t="s">
        <v>235</v>
      </c>
      <c r="H143" t="s">
        <v>658</v>
      </c>
      <c r="I143" t="s">
        <v>167</v>
      </c>
      <c r="J143" t="s">
        <v>167</v>
      </c>
    </row>
    <row r="144" spans="1:10" x14ac:dyDescent="0.3">
      <c r="A144">
        <v>1515</v>
      </c>
      <c r="B144">
        <v>3995</v>
      </c>
      <c r="C144">
        <v>1735</v>
      </c>
      <c r="E144" t="s">
        <v>167</v>
      </c>
      <c r="F144" t="s">
        <v>167</v>
      </c>
      <c r="G144" t="s">
        <v>235</v>
      </c>
      <c r="H144" t="s">
        <v>658</v>
      </c>
      <c r="I144" t="s">
        <v>167</v>
      </c>
      <c r="J144" t="s">
        <v>167</v>
      </c>
    </row>
    <row r="145" spans="1:10" x14ac:dyDescent="0.3">
      <c r="A145">
        <v>1570</v>
      </c>
      <c r="B145">
        <v>3954</v>
      </c>
      <c r="C145">
        <v>1737</v>
      </c>
      <c r="D145" t="s">
        <v>166</v>
      </c>
      <c r="F145" t="s">
        <v>167</v>
      </c>
      <c r="G145" t="s">
        <v>679</v>
      </c>
      <c r="H145" t="s">
        <v>680</v>
      </c>
      <c r="J145" t="s">
        <v>167</v>
      </c>
    </row>
    <row r="146" spans="1:10" x14ac:dyDescent="0.3">
      <c r="A146">
        <v>1570</v>
      </c>
      <c r="B146">
        <v>3954</v>
      </c>
      <c r="C146">
        <v>1737</v>
      </c>
      <c r="D146" t="s">
        <v>172</v>
      </c>
      <c r="E146" t="s">
        <v>167</v>
      </c>
      <c r="F146" t="s">
        <v>167</v>
      </c>
      <c r="G146" t="s">
        <v>679</v>
      </c>
      <c r="H146" t="s">
        <v>680</v>
      </c>
      <c r="I146" t="s">
        <v>167</v>
      </c>
      <c r="J146" t="s">
        <v>167</v>
      </c>
    </row>
    <row r="147" spans="1:10" x14ac:dyDescent="0.3">
      <c r="A147">
        <v>1570</v>
      </c>
      <c r="B147">
        <v>3954</v>
      </c>
      <c r="C147">
        <v>1737</v>
      </c>
      <c r="D147" t="s">
        <v>172</v>
      </c>
      <c r="E147" t="s">
        <v>167</v>
      </c>
      <c r="F147" t="s">
        <v>167</v>
      </c>
      <c r="G147" t="s">
        <v>679</v>
      </c>
      <c r="H147" t="s">
        <v>680</v>
      </c>
      <c r="I147" t="s">
        <v>167</v>
      </c>
      <c r="J147" t="s">
        <v>167</v>
      </c>
    </row>
    <row r="148" spans="1:10" x14ac:dyDescent="0.3">
      <c r="A148">
        <v>1570</v>
      </c>
      <c r="B148">
        <v>3954</v>
      </c>
      <c r="C148">
        <v>1737</v>
      </c>
      <c r="F148" t="s">
        <v>167</v>
      </c>
      <c r="G148" t="s">
        <v>679</v>
      </c>
      <c r="H148" t="s">
        <v>680</v>
      </c>
      <c r="J148" t="s">
        <v>167</v>
      </c>
    </row>
    <row r="149" spans="1:10" x14ac:dyDescent="0.3">
      <c r="A149">
        <v>1570</v>
      </c>
      <c r="B149">
        <v>3954</v>
      </c>
      <c r="C149">
        <v>1737</v>
      </c>
      <c r="D149" t="s">
        <v>172</v>
      </c>
      <c r="E149" t="s">
        <v>167</v>
      </c>
      <c r="F149" t="s">
        <v>167</v>
      </c>
      <c r="G149" t="s">
        <v>679</v>
      </c>
      <c r="H149" t="s">
        <v>680</v>
      </c>
      <c r="I149" t="s">
        <v>167</v>
      </c>
      <c r="J149" t="s">
        <v>167</v>
      </c>
    </row>
    <row r="150" spans="1:10" x14ac:dyDescent="0.3">
      <c r="A150">
        <v>1570</v>
      </c>
      <c r="B150">
        <v>3954</v>
      </c>
      <c r="C150">
        <v>1737</v>
      </c>
      <c r="D150" t="s">
        <v>172</v>
      </c>
      <c r="E150" t="s">
        <v>167</v>
      </c>
      <c r="F150" t="s">
        <v>167</v>
      </c>
      <c r="G150" t="s">
        <v>679</v>
      </c>
      <c r="H150" t="s">
        <v>680</v>
      </c>
      <c r="I150" t="s">
        <v>167</v>
      </c>
      <c r="J150" t="s">
        <v>167</v>
      </c>
    </row>
    <row r="151" spans="1:10" x14ac:dyDescent="0.3">
      <c r="A151">
        <v>1570</v>
      </c>
      <c r="B151">
        <v>3954</v>
      </c>
      <c r="C151">
        <v>1737</v>
      </c>
      <c r="D151" t="s">
        <v>172</v>
      </c>
      <c r="E151" t="s">
        <v>167</v>
      </c>
      <c r="F151" t="s">
        <v>167</v>
      </c>
      <c r="G151" t="s">
        <v>679</v>
      </c>
      <c r="H151" t="s">
        <v>680</v>
      </c>
      <c r="I151" t="s">
        <v>167</v>
      </c>
      <c r="J151" t="s">
        <v>167</v>
      </c>
    </row>
    <row r="152" spans="1:10" x14ac:dyDescent="0.3">
      <c r="A152">
        <v>1570</v>
      </c>
      <c r="B152">
        <v>3954</v>
      </c>
      <c r="C152">
        <v>1737</v>
      </c>
      <c r="D152" t="s">
        <v>172</v>
      </c>
      <c r="E152" t="s">
        <v>167</v>
      </c>
      <c r="F152" t="s">
        <v>167</v>
      </c>
      <c r="G152" t="s">
        <v>679</v>
      </c>
      <c r="H152" t="s">
        <v>680</v>
      </c>
      <c r="I152" t="s">
        <v>167</v>
      </c>
      <c r="J152" t="s">
        <v>167</v>
      </c>
    </row>
    <row r="153" spans="1:10" x14ac:dyDescent="0.3">
      <c r="A153">
        <v>1483</v>
      </c>
      <c r="B153">
        <v>3995</v>
      </c>
      <c r="C153">
        <v>1682</v>
      </c>
      <c r="D153" t="s">
        <v>166</v>
      </c>
      <c r="E153" t="s">
        <v>167</v>
      </c>
      <c r="F153" t="s">
        <v>167</v>
      </c>
      <c r="G153" t="s">
        <v>615</v>
      </c>
      <c r="H153" t="s">
        <v>714</v>
      </c>
      <c r="I153" t="s">
        <v>167</v>
      </c>
      <c r="J153" t="s">
        <v>167</v>
      </c>
    </row>
    <row r="154" spans="1:10" x14ac:dyDescent="0.3">
      <c r="A154">
        <v>1483</v>
      </c>
      <c r="B154">
        <v>3995</v>
      </c>
      <c r="C154">
        <v>1682</v>
      </c>
      <c r="D154" t="s">
        <v>172</v>
      </c>
      <c r="E154" t="s">
        <v>167</v>
      </c>
      <c r="F154" t="s">
        <v>167</v>
      </c>
      <c r="G154" t="s">
        <v>615</v>
      </c>
      <c r="H154" t="s">
        <v>714</v>
      </c>
      <c r="I154" t="s">
        <v>167</v>
      </c>
      <c r="J154" t="s">
        <v>167</v>
      </c>
    </row>
    <row r="155" spans="1:10" x14ac:dyDescent="0.3">
      <c r="A155">
        <v>1483</v>
      </c>
      <c r="B155">
        <v>3995</v>
      </c>
      <c r="C155">
        <v>1682</v>
      </c>
      <c r="D155" t="s">
        <v>172</v>
      </c>
      <c r="E155" t="s">
        <v>167</v>
      </c>
      <c r="F155" t="s">
        <v>167</v>
      </c>
      <c r="G155" t="s">
        <v>615</v>
      </c>
      <c r="H155" t="s">
        <v>714</v>
      </c>
      <c r="I155" t="s">
        <v>167</v>
      </c>
      <c r="J155" t="s">
        <v>167</v>
      </c>
    </row>
    <row r="156" spans="1:10" x14ac:dyDescent="0.3">
      <c r="A156">
        <v>1483</v>
      </c>
      <c r="B156">
        <v>3995</v>
      </c>
      <c r="C156">
        <v>1682</v>
      </c>
      <c r="D156" t="s">
        <v>172</v>
      </c>
      <c r="E156" t="s">
        <v>167</v>
      </c>
      <c r="F156" t="s">
        <v>167</v>
      </c>
      <c r="G156" t="s">
        <v>615</v>
      </c>
      <c r="H156" t="s">
        <v>714</v>
      </c>
      <c r="I156" t="s">
        <v>167</v>
      </c>
      <c r="J156" t="s">
        <v>167</v>
      </c>
    </row>
    <row r="157" spans="1:10" x14ac:dyDescent="0.3">
      <c r="A157">
        <v>1483</v>
      </c>
      <c r="B157">
        <v>3995</v>
      </c>
      <c r="C157">
        <v>1682</v>
      </c>
      <c r="D157" t="s">
        <v>166</v>
      </c>
      <c r="E157" t="s">
        <v>167</v>
      </c>
      <c r="F157" t="s">
        <v>167</v>
      </c>
      <c r="G157" t="s">
        <v>615</v>
      </c>
      <c r="H157" t="s">
        <v>714</v>
      </c>
      <c r="I157" t="s">
        <v>167</v>
      </c>
      <c r="J157" t="s">
        <v>167</v>
      </c>
    </row>
    <row r="158" spans="1:10" x14ac:dyDescent="0.3">
      <c r="A158">
        <v>1483</v>
      </c>
      <c r="B158">
        <v>3995</v>
      </c>
      <c r="C158">
        <v>1682</v>
      </c>
      <c r="D158" t="s">
        <v>437</v>
      </c>
      <c r="E158" t="s">
        <v>167</v>
      </c>
      <c r="F158" t="s">
        <v>167</v>
      </c>
      <c r="G158" t="s">
        <v>615</v>
      </c>
      <c r="H158" t="s">
        <v>714</v>
      </c>
      <c r="I158" t="s">
        <v>167</v>
      </c>
      <c r="J158" t="s">
        <v>167</v>
      </c>
    </row>
    <row r="159" spans="1:10" x14ac:dyDescent="0.3">
      <c r="A159">
        <v>1483</v>
      </c>
      <c r="B159">
        <v>3995</v>
      </c>
      <c r="C159">
        <v>1682</v>
      </c>
      <c r="D159" t="s">
        <v>437</v>
      </c>
      <c r="E159" t="s">
        <v>167</v>
      </c>
      <c r="F159" t="s">
        <v>167</v>
      </c>
      <c r="G159" t="s">
        <v>615</v>
      </c>
      <c r="H159" t="s">
        <v>714</v>
      </c>
      <c r="I159" t="s">
        <v>167</v>
      </c>
      <c r="J159" t="s">
        <v>167</v>
      </c>
    </row>
    <row r="160" spans="1:10" x14ac:dyDescent="0.3">
      <c r="A160">
        <v>1483</v>
      </c>
      <c r="B160">
        <v>3995</v>
      </c>
      <c r="C160">
        <v>1682</v>
      </c>
      <c r="D160" t="s">
        <v>172</v>
      </c>
      <c r="E160" t="s">
        <v>167</v>
      </c>
      <c r="F160" t="s">
        <v>167</v>
      </c>
      <c r="G160" t="s">
        <v>615</v>
      </c>
      <c r="H160" t="s">
        <v>714</v>
      </c>
      <c r="I160" t="s">
        <v>167</v>
      </c>
      <c r="J160" t="s">
        <v>167</v>
      </c>
    </row>
    <row r="161" spans="1:10" x14ac:dyDescent="0.3">
      <c r="A161">
        <v>1525</v>
      </c>
      <c r="B161">
        <v>3995</v>
      </c>
      <c r="C161">
        <v>1704</v>
      </c>
      <c r="D161" t="s">
        <v>166</v>
      </c>
      <c r="E161" t="s">
        <v>167</v>
      </c>
      <c r="F161" t="s">
        <v>167</v>
      </c>
      <c r="G161" t="s">
        <v>679</v>
      </c>
      <c r="H161" t="s">
        <v>739</v>
      </c>
      <c r="I161" t="s">
        <v>167</v>
      </c>
      <c r="J161" t="s">
        <v>167</v>
      </c>
    </row>
    <row r="162" spans="1:10" x14ac:dyDescent="0.3">
      <c r="A162">
        <v>1525</v>
      </c>
      <c r="B162">
        <v>3995</v>
      </c>
      <c r="C162">
        <v>1704</v>
      </c>
      <c r="D162" t="s">
        <v>172</v>
      </c>
      <c r="E162" t="s">
        <v>167</v>
      </c>
      <c r="F162" t="s">
        <v>167</v>
      </c>
      <c r="G162" t="s">
        <v>679</v>
      </c>
      <c r="H162" t="s">
        <v>739</v>
      </c>
      <c r="I162" t="s">
        <v>167</v>
      </c>
      <c r="J162" t="s">
        <v>167</v>
      </c>
    </row>
    <row r="163" spans="1:10" x14ac:dyDescent="0.3">
      <c r="A163">
        <v>1525</v>
      </c>
      <c r="B163">
        <v>3995</v>
      </c>
      <c r="C163">
        <v>1704</v>
      </c>
      <c r="D163" t="s">
        <v>172</v>
      </c>
      <c r="E163" t="s">
        <v>167</v>
      </c>
      <c r="F163" t="s">
        <v>167</v>
      </c>
      <c r="G163" t="s">
        <v>679</v>
      </c>
      <c r="H163" t="s">
        <v>739</v>
      </c>
      <c r="I163" t="s">
        <v>167</v>
      </c>
      <c r="J163" t="s">
        <v>167</v>
      </c>
    </row>
    <row r="164" spans="1:10" x14ac:dyDescent="0.3">
      <c r="A164">
        <v>1525</v>
      </c>
      <c r="B164">
        <v>3995</v>
      </c>
      <c r="C164">
        <v>1704</v>
      </c>
      <c r="D164" t="s">
        <v>166</v>
      </c>
      <c r="E164" t="s">
        <v>167</v>
      </c>
      <c r="F164" t="s">
        <v>167</v>
      </c>
      <c r="G164" t="s">
        <v>679</v>
      </c>
      <c r="H164" t="s">
        <v>739</v>
      </c>
      <c r="I164" t="s">
        <v>167</v>
      </c>
      <c r="J164" t="s">
        <v>167</v>
      </c>
    </row>
    <row r="165" spans="1:10" hidden="1" x14ac:dyDescent="0.3">
      <c r="A165">
        <v>1525</v>
      </c>
      <c r="B165">
        <v>3995</v>
      </c>
      <c r="C165">
        <v>1704</v>
      </c>
      <c r="D165" t="s">
        <v>172</v>
      </c>
      <c r="G165" t="s">
        <v>679</v>
      </c>
      <c r="H165" t="s">
        <v>739</v>
      </c>
    </row>
    <row r="166" spans="1:10" hidden="1" x14ac:dyDescent="0.3">
      <c r="A166">
        <v>1525</v>
      </c>
      <c r="B166">
        <v>3995</v>
      </c>
      <c r="C166">
        <v>1705</v>
      </c>
      <c r="D166" t="s">
        <v>172</v>
      </c>
      <c r="G166" t="s">
        <v>679</v>
      </c>
      <c r="H166" t="s">
        <v>739</v>
      </c>
    </row>
    <row r="167" spans="1:10" x14ac:dyDescent="0.3">
      <c r="A167">
        <v>1525</v>
      </c>
      <c r="B167">
        <v>3995</v>
      </c>
      <c r="C167">
        <v>1704</v>
      </c>
      <c r="D167" t="s">
        <v>172</v>
      </c>
      <c r="E167" t="s">
        <v>167</v>
      </c>
      <c r="F167" t="s">
        <v>167</v>
      </c>
      <c r="G167" t="s">
        <v>679</v>
      </c>
      <c r="H167" t="s">
        <v>739</v>
      </c>
      <c r="I167" t="s">
        <v>167</v>
      </c>
      <c r="J167" t="s">
        <v>167</v>
      </c>
    </row>
    <row r="168" spans="1:10" x14ac:dyDescent="0.3">
      <c r="A168">
        <v>1525</v>
      </c>
      <c r="B168">
        <v>3995</v>
      </c>
      <c r="C168">
        <v>1704</v>
      </c>
      <c r="D168" t="s">
        <v>172</v>
      </c>
      <c r="E168" t="s">
        <v>167</v>
      </c>
      <c r="F168" t="s">
        <v>167</v>
      </c>
      <c r="G168" t="s">
        <v>679</v>
      </c>
      <c r="H168" t="s">
        <v>739</v>
      </c>
      <c r="I168" t="s">
        <v>167</v>
      </c>
      <c r="J168" t="s">
        <v>167</v>
      </c>
    </row>
    <row r="169" spans="1:10" x14ac:dyDescent="0.3">
      <c r="A169">
        <v>1525</v>
      </c>
      <c r="B169">
        <v>3995</v>
      </c>
      <c r="C169">
        <v>1704</v>
      </c>
      <c r="D169" t="s">
        <v>172</v>
      </c>
      <c r="E169" t="s">
        <v>167</v>
      </c>
      <c r="F169" t="s">
        <v>167</v>
      </c>
      <c r="G169" t="s">
        <v>679</v>
      </c>
      <c r="H169" t="s">
        <v>739</v>
      </c>
      <c r="I169" t="s">
        <v>167</v>
      </c>
      <c r="J169" t="s">
        <v>167</v>
      </c>
    </row>
    <row r="170" spans="1:10" x14ac:dyDescent="0.3">
      <c r="A170">
        <v>1525</v>
      </c>
      <c r="B170">
        <v>3995</v>
      </c>
      <c r="C170">
        <v>1704</v>
      </c>
      <c r="D170" t="s">
        <v>172</v>
      </c>
      <c r="E170" t="s">
        <v>167</v>
      </c>
      <c r="F170" t="s">
        <v>167</v>
      </c>
      <c r="G170" t="s">
        <v>679</v>
      </c>
      <c r="H170" t="s">
        <v>739</v>
      </c>
      <c r="I170" t="s">
        <v>167</v>
      </c>
      <c r="J170" t="s">
        <v>167</v>
      </c>
    </row>
    <row r="171" spans="1:10" x14ac:dyDescent="0.3">
      <c r="A171">
        <v>1525</v>
      </c>
      <c r="B171">
        <v>3995</v>
      </c>
      <c r="C171">
        <v>1704</v>
      </c>
      <c r="D171" t="s">
        <v>172</v>
      </c>
      <c r="E171" t="s">
        <v>167</v>
      </c>
      <c r="F171" t="s">
        <v>167</v>
      </c>
      <c r="G171" t="s">
        <v>679</v>
      </c>
      <c r="H171" t="s">
        <v>739</v>
      </c>
      <c r="I171" t="s">
        <v>167</v>
      </c>
      <c r="J171" t="s">
        <v>167</v>
      </c>
    </row>
    <row r="172" spans="1:10" x14ac:dyDescent="0.3">
      <c r="A172">
        <v>1525</v>
      </c>
      <c r="B172">
        <v>3995</v>
      </c>
      <c r="C172">
        <v>1704</v>
      </c>
      <c r="D172" t="s">
        <v>172</v>
      </c>
      <c r="E172" t="s">
        <v>167</v>
      </c>
      <c r="F172" t="s">
        <v>167</v>
      </c>
      <c r="G172" t="s">
        <v>679</v>
      </c>
      <c r="H172" t="s">
        <v>739</v>
      </c>
      <c r="I172" t="s">
        <v>167</v>
      </c>
      <c r="J172" t="s">
        <v>167</v>
      </c>
    </row>
    <row r="173" spans="1:10" x14ac:dyDescent="0.3">
      <c r="A173">
        <v>1525</v>
      </c>
      <c r="B173">
        <v>3995</v>
      </c>
      <c r="C173">
        <v>1704</v>
      </c>
      <c r="D173" t="s">
        <v>172</v>
      </c>
      <c r="E173" t="s">
        <v>167</v>
      </c>
      <c r="F173" t="s">
        <v>167</v>
      </c>
      <c r="G173" t="s">
        <v>679</v>
      </c>
      <c r="H173" t="s">
        <v>739</v>
      </c>
      <c r="I173" t="s">
        <v>167</v>
      </c>
      <c r="J173" t="s">
        <v>167</v>
      </c>
    </row>
    <row r="174" spans="1:10" x14ac:dyDescent="0.3">
      <c r="A174">
        <v>1510</v>
      </c>
      <c r="B174">
        <v>4369</v>
      </c>
      <c r="C174">
        <v>1695</v>
      </c>
      <c r="D174" t="s">
        <v>166</v>
      </c>
      <c r="E174" t="s">
        <v>167</v>
      </c>
      <c r="F174" t="s">
        <v>167</v>
      </c>
      <c r="G174" t="s">
        <v>444</v>
      </c>
      <c r="H174" t="s">
        <v>765</v>
      </c>
      <c r="I174" t="s">
        <v>167</v>
      </c>
      <c r="J174" t="s">
        <v>167</v>
      </c>
    </row>
    <row r="175" spans="1:10" x14ac:dyDescent="0.3">
      <c r="A175">
        <v>1510</v>
      </c>
      <c r="B175">
        <v>4369</v>
      </c>
      <c r="C175">
        <v>1695</v>
      </c>
      <c r="D175" t="s">
        <v>172</v>
      </c>
      <c r="E175" t="s">
        <v>167</v>
      </c>
      <c r="F175" t="s">
        <v>167</v>
      </c>
      <c r="G175" t="s">
        <v>444</v>
      </c>
      <c r="H175" t="s">
        <v>765</v>
      </c>
      <c r="I175" t="s">
        <v>167</v>
      </c>
      <c r="J175" t="s">
        <v>167</v>
      </c>
    </row>
    <row r="176" spans="1:10" x14ac:dyDescent="0.3">
      <c r="A176">
        <v>1510</v>
      </c>
      <c r="B176">
        <v>4369</v>
      </c>
      <c r="C176">
        <v>1695</v>
      </c>
      <c r="D176" t="s">
        <v>166</v>
      </c>
      <c r="E176" t="s">
        <v>167</v>
      </c>
      <c r="F176" t="s">
        <v>167</v>
      </c>
      <c r="G176" t="s">
        <v>444</v>
      </c>
      <c r="H176" t="s">
        <v>765</v>
      </c>
      <c r="I176" t="s">
        <v>167</v>
      </c>
      <c r="J176" t="s">
        <v>167</v>
      </c>
    </row>
    <row r="177" spans="1:10" x14ac:dyDescent="0.3">
      <c r="A177">
        <v>1510</v>
      </c>
      <c r="B177">
        <v>4369</v>
      </c>
      <c r="C177">
        <v>1695</v>
      </c>
      <c r="D177" t="s">
        <v>172</v>
      </c>
      <c r="E177" t="s">
        <v>167</v>
      </c>
      <c r="F177" t="s">
        <v>167</v>
      </c>
      <c r="G177" t="s">
        <v>444</v>
      </c>
      <c r="H177" t="s">
        <v>765</v>
      </c>
      <c r="I177" t="s">
        <v>167</v>
      </c>
      <c r="J177" t="s">
        <v>167</v>
      </c>
    </row>
    <row r="178" spans="1:10" x14ac:dyDescent="0.3">
      <c r="A178">
        <v>1510</v>
      </c>
      <c r="B178">
        <v>4369</v>
      </c>
      <c r="C178">
        <v>1695</v>
      </c>
      <c r="D178" t="s">
        <v>172</v>
      </c>
      <c r="E178" t="s">
        <v>167</v>
      </c>
      <c r="F178" t="s">
        <v>167</v>
      </c>
      <c r="G178" t="s">
        <v>444</v>
      </c>
      <c r="H178" t="s">
        <v>765</v>
      </c>
      <c r="I178" t="s">
        <v>167</v>
      </c>
      <c r="J178" t="s">
        <v>167</v>
      </c>
    </row>
    <row r="179" spans="1:10" x14ac:dyDescent="0.3">
      <c r="A179">
        <v>1510</v>
      </c>
      <c r="B179">
        <v>4369</v>
      </c>
      <c r="C179">
        <v>1695</v>
      </c>
      <c r="D179" t="s">
        <v>172</v>
      </c>
      <c r="E179" t="s">
        <v>167</v>
      </c>
      <c r="F179" t="s">
        <v>167</v>
      </c>
      <c r="G179" t="s">
        <v>444</v>
      </c>
      <c r="H179" t="s">
        <v>765</v>
      </c>
      <c r="I179" t="s">
        <v>167</v>
      </c>
      <c r="J179" t="s">
        <v>167</v>
      </c>
    </row>
    <row r="180" spans="1:10" x14ac:dyDescent="0.3">
      <c r="A180">
        <v>1510</v>
      </c>
      <c r="B180">
        <v>4369</v>
      </c>
      <c r="C180">
        <v>1695</v>
      </c>
      <c r="D180" t="s">
        <v>166</v>
      </c>
      <c r="E180" t="s">
        <v>167</v>
      </c>
      <c r="F180" t="s">
        <v>167</v>
      </c>
      <c r="G180" t="s">
        <v>444</v>
      </c>
      <c r="H180" t="s">
        <v>765</v>
      </c>
      <c r="I180" t="s">
        <v>167</v>
      </c>
      <c r="J180" t="s">
        <v>167</v>
      </c>
    </row>
    <row r="181" spans="1:10" x14ac:dyDescent="0.3">
      <c r="A181">
        <v>1510</v>
      </c>
      <c r="B181">
        <v>4369</v>
      </c>
      <c r="C181">
        <v>1695</v>
      </c>
      <c r="D181" t="s">
        <v>172</v>
      </c>
      <c r="E181" t="s">
        <v>167</v>
      </c>
      <c r="F181" t="s">
        <v>167</v>
      </c>
      <c r="G181" t="s">
        <v>444</v>
      </c>
      <c r="H181" t="s">
        <v>765</v>
      </c>
      <c r="I181" t="s">
        <v>167</v>
      </c>
      <c r="J181" t="s">
        <v>167</v>
      </c>
    </row>
    <row r="182" spans="1:10" x14ac:dyDescent="0.3">
      <c r="A182">
        <v>1510</v>
      </c>
      <c r="B182">
        <v>4369</v>
      </c>
      <c r="C182">
        <v>1695</v>
      </c>
      <c r="D182" t="s">
        <v>172</v>
      </c>
      <c r="E182" t="s">
        <v>167</v>
      </c>
      <c r="F182" t="s">
        <v>167</v>
      </c>
      <c r="G182" t="s">
        <v>444</v>
      </c>
      <c r="H182" t="s">
        <v>765</v>
      </c>
      <c r="I182" t="s">
        <v>167</v>
      </c>
      <c r="J182" t="s">
        <v>167</v>
      </c>
    </row>
    <row r="183" spans="1:10" x14ac:dyDescent="0.3">
      <c r="A183">
        <v>1510</v>
      </c>
      <c r="B183">
        <v>4369</v>
      </c>
      <c r="C183">
        <v>1695</v>
      </c>
      <c r="D183" t="s">
        <v>172</v>
      </c>
      <c r="E183" t="s">
        <v>167</v>
      </c>
      <c r="F183" t="s">
        <v>167</v>
      </c>
      <c r="G183" t="s">
        <v>444</v>
      </c>
      <c r="H183" t="s">
        <v>765</v>
      </c>
      <c r="I183" t="s">
        <v>167</v>
      </c>
      <c r="J183" t="s">
        <v>167</v>
      </c>
    </row>
    <row r="184" spans="1:10" x14ac:dyDescent="0.3">
      <c r="A184">
        <v>1555</v>
      </c>
      <c r="B184">
        <v>3895</v>
      </c>
      <c r="C184">
        <v>1735</v>
      </c>
      <c r="D184" t="s">
        <v>172</v>
      </c>
      <c r="E184" t="s">
        <v>167</v>
      </c>
      <c r="F184" t="s">
        <v>167</v>
      </c>
      <c r="G184" t="s">
        <v>444</v>
      </c>
      <c r="H184" t="s">
        <v>778</v>
      </c>
      <c r="I184" t="s">
        <v>167</v>
      </c>
      <c r="J184" t="s">
        <v>167</v>
      </c>
    </row>
    <row r="185" spans="1:10" x14ac:dyDescent="0.3">
      <c r="A185">
        <v>1555</v>
      </c>
      <c r="B185">
        <v>3895</v>
      </c>
      <c r="C185">
        <v>1735</v>
      </c>
      <c r="D185" t="s">
        <v>172</v>
      </c>
      <c r="E185" t="s">
        <v>167</v>
      </c>
      <c r="F185" t="s">
        <v>167</v>
      </c>
      <c r="G185" t="s">
        <v>444</v>
      </c>
      <c r="H185" t="s">
        <v>778</v>
      </c>
      <c r="I185" t="s">
        <v>167</v>
      </c>
      <c r="J185" t="s">
        <v>167</v>
      </c>
    </row>
    <row r="186" spans="1:10" x14ac:dyDescent="0.3">
      <c r="A186">
        <v>1555</v>
      </c>
      <c r="B186">
        <v>3895</v>
      </c>
      <c r="C186">
        <v>1735</v>
      </c>
      <c r="D186" t="s">
        <v>172</v>
      </c>
      <c r="E186" t="s">
        <v>167</v>
      </c>
      <c r="F186" t="s">
        <v>167</v>
      </c>
      <c r="G186" t="s">
        <v>444</v>
      </c>
      <c r="H186" t="s">
        <v>778</v>
      </c>
      <c r="I186" t="s">
        <v>167</v>
      </c>
      <c r="J186" t="s">
        <v>167</v>
      </c>
    </row>
    <row r="187" spans="1:10" x14ac:dyDescent="0.3">
      <c r="A187">
        <v>1555</v>
      </c>
      <c r="B187">
        <v>3895</v>
      </c>
      <c r="C187">
        <v>1735</v>
      </c>
      <c r="D187" t="s">
        <v>172</v>
      </c>
      <c r="E187" t="s">
        <v>167</v>
      </c>
      <c r="F187" t="s">
        <v>167</v>
      </c>
      <c r="G187" t="s">
        <v>444</v>
      </c>
      <c r="H187" t="s">
        <v>778</v>
      </c>
      <c r="I187" t="s">
        <v>167</v>
      </c>
      <c r="J187" t="s">
        <v>167</v>
      </c>
    </row>
    <row r="188" spans="1:10" x14ac:dyDescent="0.3">
      <c r="A188">
        <v>1555</v>
      </c>
      <c r="B188">
        <v>3895</v>
      </c>
      <c r="C188">
        <v>1735</v>
      </c>
      <c r="D188" t="s">
        <v>172</v>
      </c>
      <c r="E188" t="s">
        <v>167</v>
      </c>
      <c r="F188" t="s">
        <v>167</v>
      </c>
      <c r="G188" t="s">
        <v>444</v>
      </c>
      <c r="H188" t="s">
        <v>778</v>
      </c>
      <c r="I188" t="s">
        <v>167</v>
      </c>
      <c r="J188" t="s">
        <v>167</v>
      </c>
    </row>
    <row r="189" spans="1:10" x14ac:dyDescent="0.3">
      <c r="A189">
        <v>1555</v>
      </c>
      <c r="B189">
        <v>3895</v>
      </c>
      <c r="C189">
        <v>1735</v>
      </c>
      <c r="D189" t="s">
        <v>172</v>
      </c>
      <c r="E189" t="s">
        <v>167</v>
      </c>
      <c r="F189" t="s">
        <v>167</v>
      </c>
      <c r="G189" t="s">
        <v>444</v>
      </c>
      <c r="H189" t="s">
        <v>778</v>
      </c>
      <c r="I189" t="s">
        <v>167</v>
      </c>
      <c r="J189" t="s">
        <v>167</v>
      </c>
    </row>
    <row r="190" spans="1:10" x14ac:dyDescent="0.3">
      <c r="A190">
        <v>1540</v>
      </c>
      <c r="B190">
        <v>3991</v>
      </c>
      <c r="C190">
        <v>1740</v>
      </c>
      <c r="D190" t="s">
        <v>166</v>
      </c>
      <c r="F190" t="s">
        <v>167</v>
      </c>
      <c r="G190" t="s">
        <v>785</v>
      </c>
      <c r="H190" t="s">
        <v>786</v>
      </c>
      <c r="J190" t="s">
        <v>167</v>
      </c>
    </row>
    <row r="191" spans="1:10" x14ac:dyDescent="0.3">
      <c r="A191">
        <v>1540</v>
      </c>
      <c r="B191">
        <v>3991</v>
      </c>
      <c r="C191">
        <v>1740</v>
      </c>
      <c r="D191" t="s">
        <v>166</v>
      </c>
      <c r="E191" t="s">
        <v>167</v>
      </c>
      <c r="F191" t="s">
        <v>167</v>
      </c>
      <c r="G191" t="s">
        <v>785</v>
      </c>
      <c r="H191" t="s">
        <v>786</v>
      </c>
      <c r="I191" t="s">
        <v>167</v>
      </c>
      <c r="J191" t="s">
        <v>167</v>
      </c>
    </row>
    <row r="192" spans="1:10" x14ac:dyDescent="0.3">
      <c r="A192">
        <v>1540</v>
      </c>
      <c r="B192">
        <v>3991</v>
      </c>
      <c r="C192">
        <v>1740</v>
      </c>
      <c r="D192" t="s">
        <v>172</v>
      </c>
      <c r="E192" t="s">
        <v>167</v>
      </c>
      <c r="F192" t="s">
        <v>167</v>
      </c>
      <c r="G192" t="s">
        <v>785</v>
      </c>
      <c r="H192" t="s">
        <v>786</v>
      </c>
      <c r="I192" t="s">
        <v>167</v>
      </c>
      <c r="J192" t="s">
        <v>167</v>
      </c>
    </row>
    <row r="193" spans="1:10" x14ac:dyDescent="0.3">
      <c r="A193">
        <v>1540</v>
      </c>
      <c r="B193">
        <v>3995</v>
      </c>
      <c r="C193">
        <v>1745</v>
      </c>
      <c r="D193" t="s">
        <v>172</v>
      </c>
      <c r="E193" t="s">
        <v>167</v>
      </c>
      <c r="F193" t="s">
        <v>167</v>
      </c>
      <c r="G193" t="s">
        <v>444</v>
      </c>
      <c r="H193" t="s">
        <v>801</v>
      </c>
      <c r="I193" t="s">
        <v>167</v>
      </c>
      <c r="J193" t="s">
        <v>167</v>
      </c>
    </row>
    <row r="194" spans="1:10" x14ac:dyDescent="0.3">
      <c r="A194">
        <v>1540</v>
      </c>
      <c r="B194">
        <v>3995</v>
      </c>
      <c r="C194">
        <v>1745</v>
      </c>
      <c r="D194" t="s">
        <v>227</v>
      </c>
      <c r="E194" t="s">
        <v>167</v>
      </c>
      <c r="F194" t="s">
        <v>167</v>
      </c>
      <c r="G194" t="s">
        <v>444</v>
      </c>
      <c r="H194" t="s">
        <v>801</v>
      </c>
      <c r="I194" t="s">
        <v>167</v>
      </c>
      <c r="J194" t="s">
        <v>167</v>
      </c>
    </row>
    <row r="195" spans="1:10" x14ac:dyDescent="0.3">
      <c r="A195">
        <v>1540</v>
      </c>
      <c r="B195">
        <v>3995</v>
      </c>
      <c r="C195">
        <v>1745</v>
      </c>
      <c r="D195" t="s">
        <v>172</v>
      </c>
      <c r="E195" t="s">
        <v>167</v>
      </c>
      <c r="F195" t="s">
        <v>167</v>
      </c>
      <c r="G195" t="s">
        <v>444</v>
      </c>
      <c r="H195" t="s">
        <v>801</v>
      </c>
      <c r="I195" t="s">
        <v>167</v>
      </c>
      <c r="J195" t="s">
        <v>167</v>
      </c>
    </row>
    <row r="196" spans="1:10" x14ac:dyDescent="0.3">
      <c r="A196">
        <v>1540</v>
      </c>
      <c r="B196">
        <v>3995</v>
      </c>
      <c r="C196">
        <v>1745</v>
      </c>
      <c r="D196" t="s">
        <v>227</v>
      </c>
      <c r="E196" t="s">
        <v>167</v>
      </c>
      <c r="F196" t="s">
        <v>167</v>
      </c>
      <c r="G196" t="s">
        <v>444</v>
      </c>
      <c r="H196" t="s">
        <v>801</v>
      </c>
      <c r="I196" t="s">
        <v>167</v>
      </c>
      <c r="J196" t="s">
        <v>167</v>
      </c>
    </row>
    <row r="197" spans="1:10" x14ac:dyDescent="0.3">
      <c r="A197">
        <v>1540</v>
      </c>
      <c r="B197">
        <v>3995</v>
      </c>
      <c r="C197">
        <v>1745</v>
      </c>
      <c r="D197" t="s">
        <v>172</v>
      </c>
      <c r="E197" t="s">
        <v>167</v>
      </c>
      <c r="F197" t="s">
        <v>167</v>
      </c>
      <c r="G197" t="s">
        <v>444</v>
      </c>
      <c r="H197" t="s">
        <v>801</v>
      </c>
      <c r="I197" t="s">
        <v>167</v>
      </c>
      <c r="J197" t="s">
        <v>167</v>
      </c>
    </row>
    <row r="198" spans="1:10" x14ac:dyDescent="0.3">
      <c r="A198">
        <v>1845</v>
      </c>
      <c r="B198">
        <v>4850</v>
      </c>
      <c r="C198">
        <v>1960</v>
      </c>
      <c r="D198" t="s">
        <v>227</v>
      </c>
      <c r="E198" t="s">
        <v>167</v>
      </c>
      <c r="F198" t="s">
        <v>167</v>
      </c>
      <c r="G198" t="s">
        <v>785</v>
      </c>
      <c r="H198" t="s">
        <v>821</v>
      </c>
      <c r="I198" t="s">
        <v>167</v>
      </c>
      <c r="J198" t="s">
        <v>167</v>
      </c>
    </row>
    <row r="199" spans="1:10" x14ac:dyDescent="0.3">
      <c r="A199">
        <v>1845</v>
      </c>
      <c r="B199">
        <v>4850</v>
      </c>
      <c r="C199">
        <v>1960</v>
      </c>
      <c r="D199" t="s">
        <v>227</v>
      </c>
      <c r="E199" t="s">
        <v>167</v>
      </c>
      <c r="F199" t="s">
        <v>167</v>
      </c>
      <c r="G199" t="s">
        <v>785</v>
      </c>
      <c r="H199" t="s">
        <v>821</v>
      </c>
      <c r="I199" t="s">
        <v>167</v>
      </c>
      <c r="J199" t="s">
        <v>167</v>
      </c>
    </row>
    <row r="200" spans="1:10" x14ac:dyDescent="0.3">
      <c r="A200">
        <v>1672</v>
      </c>
      <c r="B200">
        <v>4486</v>
      </c>
      <c r="C200">
        <v>1839</v>
      </c>
      <c r="D200" t="s">
        <v>227</v>
      </c>
      <c r="E200" t="s">
        <v>167</v>
      </c>
      <c r="F200" t="s">
        <v>167</v>
      </c>
      <c r="G200" t="s">
        <v>615</v>
      </c>
      <c r="H200" t="s">
        <v>844</v>
      </c>
      <c r="I200" t="s">
        <v>167</v>
      </c>
      <c r="J200" t="s">
        <v>167</v>
      </c>
    </row>
    <row r="201" spans="1:10" x14ac:dyDescent="0.3">
      <c r="A201">
        <v>1672</v>
      </c>
      <c r="B201">
        <v>4486</v>
      </c>
      <c r="C201">
        <v>1839</v>
      </c>
      <c r="D201" t="s">
        <v>227</v>
      </c>
      <c r="E201" t="s">
        <v>167</v>
      </c>
      <c r="F201" t="s">
        <v>167</v>
      </c>
      <c r="G201" t="s">
        <v>615</v>
      </c>
      <c r="H201" t="s">
        <v>844</v>
      </c>
      <c r="I201" t="s">
        <v>167</v>
      </c>
      <c r="J201" t="s">
        <v>167</v>
      </c>
    </row>
    <row r="202" spans="1:10" x14ac:dyDescent="0.3">
      <c r="A202">
        <v>1483</v>
      </c>
      <c r="B202">
        <v>4861</v>
      </c>
      <c r="C202">
        <v>1864</v>
      </c>
      <c r="D202" t="s">
        <v>227</v>
      </c>
      <c r="E202" t="s">
        <v>167</v>
      </c>
      <c r="F202" t="s">
        <v>167</v>
      </c>
      <c r="G202" t="s">
        <v>865</v>
      </c>
      <c r="H202" t="s">
        <v>866</v>
      </c>
      <c r="I202" t="s">
        <v>167</v>
      </c>
      <c r="J202" t="s">
        <v>167</v>
      </c>
    </row>
    <row r="203" spans="1:10" x14ac:dyDescent="0.3">
      <c r="A203">
        <v>1483</v>
      </c>
      <c r="B203">
        <v>4861</v>
      </c>
      <c r="C203">
        <v>1864</v>
      </c>
      <c r="D203" t="s">
        <v>227</v>
      </c>
      <c r="E203" t="s">
        <v>167</v>
      </c>
      <c r="F203" t="s">
        <v>167</v>
      </c>
      <c r="G203" t="s">
        <v>865</v>
      </c>
      <c r="H203" t="s">
        <v>866</v>
      </c>
      <c r="I203" t="s">
        <v>167</v>
      </c>
      <c r="J203" t="s">
        <v>167</v>
      </c>
    </row>
    <row r="204" spans="1:10" x14ac:dyDescent="0.3">
      <c r="A204">
        <v>1483</v>
      </c>
      <c r="B204">
        <v>4861</v>
      </c>
      <c r="C204">
        <v>1864</v>
      </c>
      <c r="D204" t="s">
        <v>227</v>
      </c>
      <c r="E204" t="s">
        <v>167</v>
      </c>
      <c r="F204" t="s">
        <v>167</v>
      </c>
      <c r="G204" t="s">
        <v>865</v>
      </c>
      <c r="H204" t="s">
        <v>890</v>
      </c>
      <c r="I204" t="s">
        <v>167</v>
      </c>
      <c r="J204" t="s">
        <v>167</v>
      </c>
    </row>
    <row r="205" spans="1:10" x14ac:dyDescent="0.3">
      <c r="A205">
        <v>1483</v>
      </c>
      <c r="B205">
        <v>4861</v>
      </c>
      <c r="C205">
        <v>1864</v>
      </c>
      <c r="D205" t="s">
        <v>227</v>
      </c>
      <c r="E205" t="s">
        <v>167</v>
      </c>
      <c r="F205" t="s">
        <v>167</v>
      </c>
      <c r="G205" t="s">
        <v>865</v>
      </c>
      <c r="H205" t="s">
        <v>890</v>
      </c>
      <c r="I205" t="s">
        <v>167</v>
      </c>
      <c r="J205" t="s">
        <v>167</v>
      </c>
    </row>
    <row r="206" spans="1:10" x14ac:dyDescent="0.3">
      <c r="A206">
        <v>1483</v>
      </c>
      <c r="B206">
        <v>4861</v>
      </c>
      <c r="C206">
        <v>1864</v>
      </c>
      <c r="D206" t="s">
        <v>227</v>
      </c>
      <c r="E206" t="s">
        <v>167</v>
      </c>
      <c r="F206" t="s">
        <v>167</v>
      </c>
      <c r="G206" t="s">
        <v>865</v>
      </c>
      <c r="H206" t="s">
        <v>890</v>
      </c>
      <c r="I206" t="s">
        <v>167</v>
      </c>
      <c r="J206" t="s">
        <v>167</v>
      </c>
    </row>
    <row r="207" spans="1:10" x14ac:dyDescent="0.3">
      <c r="A207">
        <v>1678</v>
      </c>
      <c r="B207">
        <v>4657</v>
      </c>
      <c r="C207">
        <v>1881</v>
      </c>
      <c r="D207" t="s">
        <v>172</v>
      </c>
      <c r="E207" t="s">
        <v>167</v>
      </c>
      <c r="F207" t="s">
        <v>167</v>
      </c>
      <c r="G207" t="s">
        <v>898</v>
      </c>
      <c r="H207" t="s">
        <v>899</v>
      </c>
      <c r="I207" t="s">
        <v>167</v>
      </c>
      <c r="J207" t="s">
        <v>167</v>
      </c>
    </row>
    <row r="208" spans="1:10" x14ac:dyDescent="0.3">
      <c r="A208">
        <v>1678</v>
      </c>
      <c r="B208">
        <v>4657</v>
      </c>
      <c r="C208">
        <v>1881</v>
      </c>
      <c r="D208" t="s">
        <v>172</v>
      </c>
      <c r="E208" t="s">
        <v>167</v>
      </c>
      <c r="F208" t="s">
        <v>167</v>
      </c>
      <c r="G208" t="s">
        <v>898</v>
      </c>
      <c r="H208" t="s">
        <v>899</v>
      </c>
      <c r="I208" t="s">
        <v>167</v>
      </c>
      <c r="J208" t="s">
        <v>167</v>
      </c>
    </row>
    <row r="209" spans="1:10" x14ac:dyDescent="0.3">
      <c r="A209">
        <v>1678</v>
      </c>
      <c r="B209">
        <v>4657</v>
      </c>
      <c r="C209">
        <v>1881</v>
      </c>
      <c r="D209" t="s">
        <v>172</v>
      </c>
      <c r="E209" t="s">
        <v>167</v>
      </c>
      <c r="F209" t="s">
        <v>167</v>
      </c>
      <c r="G209" t="s">
        <v>898</v>
      </c>
      <c r="H209" t="s">
        <v>899</v>
      </c>
      <c r="I209" t="s">
        <v>167</v>
      </c>
      <c r="J209" t="s">
        <v>167</v>
      </c>
    </row>
    <row r="210" spans="1:10" x14ac:dyDescent="0.3">
      <c r="A210">
        <v>1745</v>
      </c>
      <c r="B210">
        <v>4922</v>
      </c>
      <c r="C210">
        <v>2218</v>
      </c>
      <c r="D210" t="s">
        <v>172</v>
      </c>
      <c r="E210" t="s">
        <v>167</v>
      </c>
      <c r="F210" t="s">
        <v>167</v>
      </c>
      <c r="G210" t="s">
        <v>898</v>
      </c>
      <c r="H210" t="s">
        <v>918</v>
      </c>
      <c r="I210" t="s">
        <v>167</v>
      </c>
      <c r="J210" t="s">
        <v>167</v>
      </c>
    </row>
    <row r="211" spans="1:10" x14ac:dyDescent="0.3">
      <c r="A211">
        <v>1745</v>
      </c>
      <c r="B211">
        <v>4922</v>
      </c>
      <c r="C211">
        <v>2218</v>
      </c>
      <c r="D211" t="s">
        <v>172</v>
      </c>
      <c r="E211" t="s">
        <v>167</v>
      </c>
      <c r="F211" t="s">
        <v>167</v>
      </c>
      <c r="G211" t="s">
        <v>898</v>
      </c>
      <c r="H211" t="s">
        <v>918</v>
      </c>
      <c r="I211" t="s">
        <v>167</v>
      </c>
      <c r="J211" t="s">
        <v>167</v>
      </c>
    </row>
    <row r="212" spans="1:10" x14ac:dyDescent="0.3">
      <c r="A212">
        <v>1745</v>
      </c>
      <c r="B212">
        <v>4922</v>
      </c>
      <c r="C212">
        <v>2218</v>
      </c>
      <c r="D212" t="s">
        <v>172</v>
      </c>
      <c r="E212" t="s">
        <v>167</v>
      </c>
      <c r="F212" t="s">
        <v>167</v>
      </c>
      <c r="G212" t="s">
        <v>898</v>
      </c>
      <c r="H212" t="s">
        <v>918</v>
      </c>
      <c r="I212" t="s">
        <v>167</v>
      </c>
      <c r="J212" t="s">
        <v>167</v>
      </c>
    </row>
    <row r="213" spans="1:10" x14ac:dyDescent="0.3">
      <c r="A213">
        <v>1391</v>
      </c>
      <c r="B213">
        <v>4784</v>
      </c>
      <c r="C213">
        <v>2080</v>
      </c>
      <c r="D213" t="s">
        <v>227</v>
      </c>
      <c r="E213" t="s">
        <v>167</v>
      </c>
      <c r="F213" t="s">
        <v>167</v>
      </c>
      <c r="G213" t="s">
        <v>679</v>
      </c>
      <c r="H213" t="s">
        <v>938</v>
      </c>
      <c r="I213" t="s">
        <v>167</v>
      </c>
      <c r="J213" t="s">
        <v>167</v>
      </c>
    </row>
    <row r="214" spans="1:10" hidden="1" x14ac:dyDescent="0.3">
      <c r="A214">
        <v>1410</v>
      </c>
      <c r="B214">
        <v>4461</v>
      </c>
      <c r="C214">
        <v>1854</v>
      </c>
      <c r="D214" t="s">
        <v>467</v>
      </c>
      <c r="E214" t="s">
        <v>167</v>
      </c>
      <c r="G214" t="s">
        <v>898</v>
      </c>
      <c r="H214" t="s">
        <v>953</v>
      </c>
      <c r="I214" t="s">
        <v>167</v>
      </c>
    </row>
    <row r="215" spans="1:10" x14ac:dyDescent="0.3">
      <c r="A215">
        <v>1880</v>
      </c>
      <c r="B215">
        <v>4840</v>
      </c>
      <c r="C215">
        <v>1885</v>
      </c>
      <c r="D215" t="s">
        <v>467</v>
      </c>
      <c r="E215" t="s">
        <v>167</v>
      </c>
      <c r="F215" t="s">
        <v>167</v>
      </c>
      <c r="G215" t="s">
        <v>444</v>
      </c>
      <c r="H215" t="s">
        <v>968</v>
      </c>
      <c r="I215" t="s">
        <v>167</v>
      </c>
      <c r="J215" t="s">
        <v>167</v>
      </c>
    </row>
    <row r="216" spans="1:10" x14ac:dyDescent="0.3">
      <c r="A216">
        <v>1479</v>
      </c>
      <c r="B216">
        <v>5120</v>
      </c>
      <c r="C216">
        <v>2169</v>
      </c>
      <c r="D216" t="s">
        <v>227</v>
      </c>
      <c r="E216" t="s">
        <v>167</v>
      </c>
      <c r="F216" t="s">
        <v>167</v>
      </c>
      <c r="G216" t="s">
        <v>898</v>
      </c>
      <c r="H216" t="s">
        <v>980</v>
      </c>
      <c r="I216" t="s">
        <v>167</v>
      </c>
      <c r="J216" t="s">
        <v>167</v>
      </c>
    </row>
    <row r="217" spans="1:10" x14ac:dyDescent="0.3">
      <c r="A217">
        <v>1479</v>
      </c>
      <c r="B217">
        <v>5120</v>
      </c>
      <c r="C217">
        <v>2169</v>
      </c>
      <c r="D217" t="s">
        <v>227</v>
      </c>
      <c r="E217" t="s">
        <v>167</v>
      </c>
      <c r="F217" t="s">
        <v>167</v>
      </c>
      <c r="G217" t="s">
        <v>898</v>
      </c>
      <c r="H217" t="s">
        <v>980</v>
      </c>
      <c r="I217" t="s">
        <v>167</v>
      </c>
      <c r="J217" t="s">
        <v>167</v>
      </c>
    </row>
    <row r="218" spans="1:10" x14ac:dyDescent="0.3">
      <c r="A218">
        <v>1479</v>
      </c>
      <c r="B218">
        <v>5120</v>
      </c>
      <c r="C218">
        <v>2169</v>
      </c>
      <c r="D218" t="s">
        <v>227</v>
      </c>
      <c r="E218" t="s">
        <v>167</v>
      </c>
      <c r="F218" t="s">
        <v>167</v>
      </c>
      <c r="G218" t="s">
        <v>898</v>
      </c>
      <c r="H218" t="s">
        <v>980</v>
      </c>
      <c r="I218" t="s">
        <v>167</v>
      </c>
      <c r="J218" t="s">
        <v>167</v>
      </c>
    </row>
    <row r="219" spans="1:10" x14ac:dyDescent="0.3">
      <c r="A219">
        <v>1479</v>
      </c>
      <c r="B219">
        <v>5120</v>
      </c>
      <c r="C219">
        <v>2169</v>
      </c>
      <c r="D219" t="s">
        <v>227</v>
      </c>
      <c r="E219" t="s">
        <v>167</v>
      </c>
      <c r="F219" t="s">
        <v>167</v>
      </c>
      <c r="G219" t="s">
        <v>898</v>
      </c>
      <c r="H219" t="s">
        <v>980</v>
      </c>
      <c r="I219" t="s">
        <v>167</v>
      </c>
      <c r="J219" t="s">
        <v>167</v>
      </c>
    </row>
    <row r="220" spans="1:10" x14ac:dyDescent="0.3">
      <c r="A220">
        <v>1481</v>
      </c>
      <c r="B220">
        <v>5219</v>
      </c>
      <c r="C220">
        <v>2142</v>
      </c>
      <c r="D220" t="s">
        <v>227</v>
      </c>
      <c r="E220" t="s">
        <v>167</v>
      </c>
      <c r="F220" t="s">
        <v>167</v>
      </c>
      <c r="G220" t="s">
        <v>898</v>
      </c>
      <c r="H220" t="s">
        <v>980</v>
      </c>
      <c r="I220" t="s">
        <v>167</v>
      </c>
      <c r="J220" t="s">
        <v>167</v>
      </c>
    </row>
    <row r="221" spans="1:10" x14ac:dyDescent="0.3">
      <c r="A221">
        <v>1481</v>
      </c>
      <c r="B221">
        <v>5219</v>
      </c>
      <c r="C221">
        <v>2142</v>
      </c>
      <c r="D221" t="s">
        <v>227</v>
      </c>
      <c r="E221" t="s">
        <v>167</v>
      </c>
      <c r="F221" t="s">
        <v>167</v>
      </c>
      <c r="G221" t="s">
        <v>898</v>
      </c>
      <c r="H221" t="s">
        <v>980</v>
      </c>
      <c r="I221" t="s">
        <v>167</v>
      </c>
      <c r="J221" t="s">
        <v>167</v>
      </c>
    </row>
    <row r="222" spans="1:10" x14ac:dyDescent="0.3">
      <c r="A222">
        <v>1475</v>
      </c>
      <c r="B222">
        <v>3445</v>
      </c>
      <c r="C222">
        <v>1490</v>
      </c>
      <c r="D222" t="s">
        <v>166</v>
      </c>
      <c r="F222" t="s">
        <v>167</v>
      </c>
      <c r="G222" t="s">
        <v>235</v>
      </c>
      <c r="H222" t="s">
        <v>1019</v>
      </c>
      <c r="J222" t="s">
        <v>167</v>
      </c>
    </row>
    <row r="223" spans="1:10" x14ac:dyDescent="0.3">
      <c r="A223">
        <v>1475</v>
      </c>
      <c r="B223">
        <v>3445</v>
      </c>
      <c r="C223">
        <v>1490</v>
      </c>
      <c r="D223" t="s">
        <v>166</v>
      </c>
      <c r="F223" t="s">
        <v>167</v>
      </c>
      <c r="G223" t="s">
        <v>235</v>
      </c>
      <c r="H223" t="s">
        <v>1019</v>
      </c>
      <c r="J223" t="s">
        <v>167</v>
      </c>
    </row>
    <row r="224" spans="1:10" x14ac:dyDescent="0.3">
      <c r="A224">
        <v>1475</v>
      </c>
      <c r="B224">
        <v>3445</v>
      </c>
      <c r="C224">
        <v>1490</v>
      </c>
      <c r="D224" t="s">
        <v>166</v>
      </c>
      <c r="F224" t="s">
        <v>167</v>
      </c>
      <c r="G224" t="s">
        <v>235</v>
      </c>
      <c r="H224" t="s">
        <v>1019</v>
      </c>
      <c r="J224" t="s">
        <v>167</v>
      </c>
    </row>
    <row r="225" spans="1:10" x14ac:dyDescent="0.3">
      <c r="A225">
        <v>1475</v>
      </c>
      <c r="B225">
        <v>3445</v>
      </c>
      <c r="C225">
        <v>1490</v>
      </c>
      <c r="D225" t="s">
        <v>166</v>
      </c>
      <c r="F225" t="s">
        <v>167</v>
      </c>
      <c r="G225" t="s">
        <v>235</v>
      </c>
      <c r="H225" t="s">
        <v>1019</v>
      </c>
      <c r="J225" t="s">
        <v>167</v>
      </c>
    </row>
    <row r="226" spans="1:10" x14ac:dyDescent="0.3">
      <c r="A226">
        <v>1475</v>
      </c>
      <c r="B226">
        <v>3445</v>
      </c>
      <c r="C226">
        <v>1490</v>
      </c>
      <c r="D226" t="s">
        <v>172</v>
      </c>
      <c r="E226" t="s">
        <v>167</v>
      </c>
      <c r="F226" t="s">
        <v>167</v>
      </c>
      <c r="G226" t="s">
        <v>235</v>
      </c>
      <c r="H226" t="s">
        <v>1019</v>
      </c>
      <c r="I226" t="s">
        <v>167</v>
      </c>
      <c r="J226" t="s">
        <v>167</v>
      </c>
    </row>
    <row r="227" spans="1:10" x14ac:dyDescent="0.3">
      <c r="A227">
        <v>1475</v>
      </c>
      <c r="B227">
        <v>3445</v>
      </c>
      <c r="C227">
        <v>1490</v>
      </c>
      <c r="D227" t="s">
        <v>166</v>
      </c>
      <c r="F227" t="s">
        <v>167</v>
      </c>
      <c r="G227" t="s">
        <v>235</v>
      </c>
      <c r="H227" t="s">
        <v>1019</v>
      </c>
      <c r="J227" t="s">
        <v>167</v>
      </c>
    </row>
    <row r="228" spans="1:10" x14ac:dyDescent="0.3">
      <c r="A228">
        <v>1475</v>
      </c>
      <c r="B228">
        <v>3445</v>
      </c>
      <c r="C228">
        <v>1490</v>
      </c>
      <c r="D228" t="s">
        <v>166</v>
      </c>
      <c r="F228" t="s">
        <v>167</v>
      </c>
      <c r="G228" t="s">
        <v>235</v>
      </c>
      <c r="H228" t="s">
        <v>1019</v>
      </c>
      <c r="J228" t="s">
        <v>167</v>
      </c>
    </row>
    <row r="229" spans="1:10" x14ac:dyDescent="0.3">
      <c r="A229">
        <v>1475</v>
      </c>
      <c r="B229">
        <v>3445</v>
      </c>
      <c r="C229">
        <v>1490</v>
      </c>
      <c r="D229" t="s">
        <v>172</v>
      </c>
      <c r="E229" t="s">
        <v>167</v>
      </c>
      <c r="F229" t="s">
        <v>167</v>
      </c>
      <c r="G229" t="s">
        <v>235</v>
      </c>
      <c r="H229" t="s">
        <v>1019</v>
      </c>
      <c r="I229" t="s">
        <v>167</v>
      </c>
      <c r="J229" t="s">
        <v>167</v>
      </c>
    </row>
    <row r="230" spans="1:10" x14ac:dyDescent="0.3">
      <c r="A230">
        <v>1549</v>
      </c>
      <c r="B230">
        <v>3565</v>
      </c>
      <c r="C230">
        <v>1520</v>
      </c>
      <c r="D230" t="s">
        <v>166</v>
      </c>
      <c r="F230" t="s">
        <v>167</v>
      </c>
      <c r="G230" t="s">
        <v>235</v>
      </c>
      <c r="H230" t="s">
        <v>1039</v>
      </c>
      <c r="J230" t="s">
        <v>167</v>
      </c>
    </row>
    <row r="231" spans="1:10" x14ac:dyDescent="0.3">
      <c r="A231">
        <v>1549</v>
      </c>
      <c r="B231">
        <v>3565</v>
      </c>
      <c r="C231">
        <v>1520</v>
      </c>
      <c r="D231" t="s">
        <v>166</v>
      </c>
      <c r="F231" t="s">
        <v>167</v>
      </c>
      <c r="G231" t="s">
        <v>235</v>
      </c>
      <c r="H231" t="s">
        <v>1039</v>
      </c>
      <c r="J231" t="s">
        <v>167</v>
      </c>
    </row>
    <row r="232" spans="1:10" x14ac:dyDescent="0.3">
      <c r="A232">
        <v>1549</v>
      </c>
      <c r="B232">
        <v>3565</v>
      </c>
      <c r="C232">
        <v>1520</v>
      </c>
      <c r="D232" t="s">
        <v>166</v>
      </c>
      <c r="F232" t="s">
        <v>167</v>
      </c>
      <c r="G232" t="s">
        <v>235</v>
      </c>
      <c r="H232" t="s">
        <v>1039</v>
      </c>
      <c r="J232" t="s">
        <v>167</v>
      </c>
    </row>
    <row r="233" spans="1:10" x14ac:dyDescent="0.3">
      <c r="A233">
        <v>1549</v>
      </c>
      <c r="B233">
        <v>3565</v>
      </c>
      <c r="C233">
        <v>1520</v>
      </c>
      <c r="D233" t="s">
        <v>166</v>
      </c>
      <c r="F233" t="s">
        <v>167</v>
      </c>
      <c r="G233" t="s">
        <v>235</v>
      </c>
      <c r="H233" t="s">
        <v>1039</v>
      </c>
      <c r="J233" t="s">
        <v>167</v>
      </c>
    </row>
    <row r="234" spans="1:10" x14ac:dyDescent="0.3">
      <c r="A234">
        <v>1549</v>
      </c>
      <c r="B234">
        <v>3565</v>
      </c>
      <c r="C234">
        <v>1520</v>
      </c>
      <c r="D234" t="s">
        <v>437</v>
      </c>
      <c r="E234" t="s">
        <v>167</v>
      </c>
      <c r="F234" t="s">
        <v>167</v>
      </c>
      <c r="G234" t="s">
        <v>235</v>
      </c>
      <c r="H234" t="s">
        <v>1039</v>
      </c>
      <c r="I234" t="s">
        <v>167</v>
      </c>
      <c r="J234" t="s">
        <v>167</v>
      </c>
    </row>
    <row r="235" spans="1:10" x14ac:dyDescent="0.3">
      <c r="A235">
        <v>1549</v>
      </c>
      <c r="B235">
        <v>3565</v>
      </c>
      <c r="C235">
        <v>1520</v>
      </c>
      <c r="D235" t="s">
        <v>437</v>
      </c>
      <c r="E235" t="s">
        <v>167</v>
      </c>
      <c r="F235" t="s">
        <v>167</v>
      </c>
      <c r="G235" t="s">
        <v>235</v>
      </c>
      <c r="H235" t="s">
        <v>1039</v>
      </c>
      <c r="I235" t="s">
        <v>167</v>
      </c>
      <c r="J235" t="s">
        <v>167</v>
      </c>
    </row>
    <row r="236" spans="1:10" x14ac:dyDescent="0.3">
      <c r="A236">
        <v>1549</v>
      </c>
      <c r="B236">
        <v>3565</v>
      </c>
      <c r="C236">
        <v>1520</v>
      </c>
      <c r="D236" t="s">
        <v>437</v>
      </c>
      <c r="E236" t="s">
        <v>167</v>
      </c>
      <c r="F236" t="s">
        <v>167</v>
      </c>
      <c r="G236" t="s">
        <v>235</v>
      </c>
      <c r="H236" t="s">
        <v>1039</v>
      </c>
      <c r="I236" t="s">
        <v>167</v>
      </c>
      <c r="J236" t="s">
        <v>167</v>
      </c>
    </row>
    <row r="237" spans="1:10" x14ac:dyDescent="0.3">
      <c r="A237">
        <v>1549</v>
      </c>
      <c r="B237">
        <v>3565</v>
      </c>
      <c r="C237">
        <v>1520</v>
      </c>
      <c r="D237" t="s">
        <v>437</v>
      </c>
      <c r="E237" t="s">
        <v>167</v>
      </c>
      <c r="F237" t="s">
        <v>167</v>
      </c>
      <c r="G237" t="s">
        <v>235</v>
      </c>
      <c r="H237" t="s">
        <v>1039</v>
      </c>
      <c r="I237" t="s">
        <v>167</v>
      </c>
      <c r="J237" t="s">
        <v>167</v>
      </c>
    </row>
    <row r="238" spans="1:10" x14ac:dyDescent="0.3">
      <c r="A238">
        <v>1549</v>
      </c>
      <c r="B238">
        <v>3565</v>
      </c>
      <c r="C238">
        <v>1520</v>
      </c>
      <c r="D238" t="s">
        <v>437</v>
      </c>
      <c r="E238" t="s">
        <v>167</v>
      </c>
      <c r="F238" t="s">
        <v>167</v>
      </c>
      <c r="G238" t="s">
        <v>235</v>
      </c>
      <c r="H238" t="s">
        <v>1039</v>
      </c>
      <c r="I238" t="s">
        <v>167</v>
      </c>
      <c r="J238" t="s">
        <v>167</v>
      </c>
    </row>
    <row r="239" spans="1:10" x14ac:dyDescent="0.3">
      <c r="A239">
        <v>1549</v>
      </c>
      <c r="B239">
        <v>3565</v>
      </c>
      <c r="C239">
        <v>1520</v>
      </c>
      <c r="D239" t="s">
        <v>437</v>
      </c>
      <c r="E239" t="s">
        <v>167</v>
      </c>
      <c r="F239" t="s">
        <v>167</v>
      </c>
      <c r="G239" t="s">
        <v>235</v>
      </c>
      <c r="H239" t="s">
        <v>1039</v>
      </c>
      <c r="I239" t="s">
        <v>167</v>
      </c>
      <c r="J239" t="s">
        <v>167</v>
      </c>
    </row>
    <row r="240" spans="1:10" x14ac:dyDescent="0.3">
      <c r="A240">
        <v>1560</v>
      </c>
      <c r="B240">
        <v>3600</v>
      </c>
      <c r="C240">
        <v>1600</v>
      </c>
      <c r="D240" t="s">
        <v>166</v>
      </c>
      <c r="F240" t="s">
        <v>167</v>
      </c>
      <c r="G240" t="s">
        <v>235</v>
      </c>
      <c r="H240" t="s">
        <v>1051</v>
      </c>
      <c r="J240" t="s">
        <v>167</v>
      </c>
    </row>
    <row r="241" spans="1:10" x14ac:dyDescent="0.3">
      <c r="A241">
        <v>1560</v>
      </c>
      <c r="B241">
        <v>3600</v>
      </c>
      <c r="C241">
        <v>1600</v>
      </c>
      <c r="D241" t="s">
        <v>166</v>
      </c>
      <c r="E241" t="s">
        <v>167</v>
      </c>
      <c r="F241" t="s">
        <v>167</v>
      </c>
      <c r="G241" t="s">
        <v>235</v>
      </c>
      <c r="H241" t="s">
        <v>1051</v>
      </c>
      <c r="I241" t="s">
        <v>167</v>
      </c>
      <c r="J241" t="s">
        <v>167</v>
      </c>
    </row>
    <row r="242" spans="1:10" x14ac:dyDescent="0.3">
      <c r="A242">
        <v>1560</v>
      </c>
      <c r="B242">
        <v>3600</v>
      </c>
      <c r="C242">
        <v>1600</v>
      </c>
      <c r="D242" t="s">
        <v>166</v>
      </c>
      <c r="E242" t="s">
        <v>167</v>
      </c>
      <c r="F242" t="s">
        <v>167</v>
      </c>
      <c r="G242" t="s">
        <v>235</v>
      </c>
      <c r="H242" t="s">
        <v>1051</v>
      </c>
      <c r="I242" t="s">
        <v>167</v>
      </c>
      <c r="J242" t="s">
        <v>167</v>
      </c>
    </row>
    <row r="243" spans="1:10" x14ac:dyDescent="0.3">
      <c r="A243">
        <v>1560</v>
      </c>
      <c r="B243">
        <v>3600</v>
      </c>
      <c r="C243">
        <v>1600</v>
      </c>
      <c r="D243" t="s">
        <v>172</v>
      </c>
      <c r="E243" t="s">
        <v>167</v>
      </c>
      <c r="F243" t="s">
        <v>167</v>
      </c>
      <c r="G243" t="s">
        <v>235</v>
      </c>
      <c r="H243" t="s">
        <v>1051</v>
      </c>
      <c r="I243" t="s">
        <v>167</v>
      </c>
      <c r="J243" t="s">
        <v>167</v>
      </c>
    </row>
    <row r="244" spans="1:10" x14ac:dyDescent="0.3">
      <c r="A244">
        <v>1560</v>
      </c>
      <c r="B244">
        <v>3600</v>
      </c>
      <c r="C244">
        <v>1600</v>
      </c>
      <c r="D244" t="s">
        <v>172</v>
      </c>
      <c r="E244" t="s">
        <v>167</v>
      </c>
      <c r="F244" t="s">
        <v>167</v>
      </c>
      <c r="G244" t="s">
        <v>235</v>
      </c>
      <c r="H244" t="s">
        <v>1051</v>
      </c>
      <c r="I244" t="s">
        <v>167</v>
      </c>
      <c r="J244" t="s">
        <v>167</v>
      </c>
    </row>
    <row r="245" spans="1:10" x14ac:dyDescent="0.3">
      <c r="A245">
        <v>1560</v>
      </c>
      <c r="B245">
        <v>3600</v>
      </c>
      <c r="C245">
        <v>1600</v>
      </c>
      <c r="D245" t="s">
        <v>166</v>
      </c>
      <c r="E245" t="s">
        <v>167</v>
      </c>
      <c r="F245" t="s">
        <v>167</v>
      </c>
      <c r="G245" t="s">
        <v>235</v>
      </c>
      <c r="H245" t="s">
        <v>1051</v>
      </c>
      <c r="I245" t="s">
        <v>167</v>
      </c>
      <c r="J245" t="s">
        <v>167</v>
      </c>
    </row>
    <row r="246" spans="1:10" x14ac:dyDescent="0.3">
      <c r="A246">
        <v>1560</v>
      </c>
      <c r="B246">
        <v>3600</v>
      </c>
      <c r="C246">
        <v>1600</v>
      </c>
      <c r="D246" t="s">
        <v>172</v>
      </c>
      <c r="E246" t="s">
        <v>167</v>
      </c>
      <c r="F246" t="s">
        <v>167</v>
      </c>
      <c r="G246" t="s">
        <v>235</v>
      </c>
      <c r="H246" t="s">
        <v>1051</v>
      </c>
      <c r="I246" t="s">
        <v>167</v>
      </c>
      <c r="J246" t="s">
        <v>167</v>
      </c>
    </row>
    <row r="247" spans="1:10" x14ac:dyDescent="0.3">
      <c r="A247">
        <v>1560</v>
      </c>
      <c r="B247">
        <v>3600</v>
      </c>
      <c r="C247">
        <v>1600</v>
      </c>
      <c r="D247" t="s">
        <v>166</v>
      </c>
      <c r="F247" t="s">
        <v>167</v>
      </c>
      <c r="G247" t="s">
        <v>235</v>
      </c>
      <c r="H247" t="s">
        <v>1051</v>
      </c>
      <c r="J247" t="s">
        <v>167</v>
      </c>
    </row>
    <row r="248" spans="1:10" x14ac:dyDescent="0.3">
      <c r="A248">
        <v>1560</v>
      </c>
      <c r="B248">
        <v>3600</v>
      </c>
      <c r="C248">
        <v>1600</v>
      </c>
      <c r="D248" t="s">
        <v>166</v>
      </c>
      <c r="E248" t="s">
        <v>167</v>
      </c>
      <c r="F248" t="s">
        <v>167</v>
      </c>
      <c r="G248" t="s">
        <v>235</v>
      </c>
      <c r="H248" t="s">
        <v>1051</v>
      </c>
      <c r="I248" t="s">
        <v>167</v>
      </c>
      <c r="J248" t="s">
        <v>167</v>
      </c>
    </row>
    <row r="249" spans="1:10" x14ac:dyDescent="0.3">
      <c r="A249">
        <v>1560</v>
      </c>
      <c r="B249">
        <v>3600</v>
      </c>
      <c r="C249">
        <v>1600</v>
      </c>
      <c r="D249" t="s">
        <v>166</v>
      </c>
      <c r="E249" t="s">
        <v>167</v>
      </c>
      <c r="F249" t="s">
        <v>167</v>
      </c>
      <c r="G249" t="s">
        <v>235</v>
      </c>
      <c r="H249" t="s">
        <v>1051</v>
      </c>
      <c r="I249" t="s">
        <v>167</v>
      </c>
      <c r="J249" t="s">
        <v>167</v>
      </c>
    </row>
    <row r="250" spans="1:10" x14ac:dyDescent="0.3">
      <c r="A250">
        <v>1560</v>
      </c>
      <c r="B250">
        <v>3600</v>
      </c>
      <c r="C250">
        <v>1600</v>
      </c>
      <c r="D250" t="s">
        <v>172</v>
      </c>
      <c r="E250" t="s">
        <v>167</v>
      </c>
      <c r="F250" t="s">
        <v>167</v>
      </c>
      <c r="G250" t="s">
        <v>235</v>
      </c>
      <c r="H250" t="s">
        <v>1051</v>
      </c>
      <c r="I250" t="s">
        <v>167</v>
      </c>
      <c r="J250" t="s">
        <v>167</v>
      </c>
    </row>
    <row r="251" spans="1:10" x14ac:dyDescent="0.3">
      <c r="A251">
        <v>1520</v>
      </c>
      <c r="B251">
        <v>3765</v>
      </c>
      <c r="C251">
        <v>1660</v>
      </c>
      <c r="D251" t="s">
        <v>166</v>
      </c>
      <c r="F251" t="s">
        <v>167</v>
      </c>
      <c r="G251" t="s">
        <v>319</v>
      </c>
      <c r="H251" t="s">
        <v>1060</v>
      </c>
      <c r="J251" t="s">
        <v>167</v>
      </c>
    </row>
    <row r="252" spans="1:10" x14ac:dyDescent="0.3">
      <c r="A252">
        <v>1520</v>
      </c>
      <c r="B252">
        <v>3765</v>
      </c>
      <c r="C252">
        <v>1660</v>
      </c>
      <c r="D252" t="s">
        <v>166</v>
      </c>
      <c r="E252" t="s">
        <v>167</v>
      </c>
      <c r="F252" t="s">
        <v>167</v>
      </c>
      <c r="G252" t="s">
        <v>319</v>
      </c>
      <c r="H252" t="s">
        <v>1060</v>
      </c>
      <c r="I252" t="s">
        <v>167</v>
      </c>
      <c r="J252" t="s">
        <v>167</v>
      </c>
    </row>
    <row r="253" spans="1:10" x14ac:dyDescent="0.3">
      <c r="A253">
        <v>1520</v>
      </c>
      <c r="B253">
        <v>3765</v>
      </c>
      <c r="C253">
        <v>1660</v>
      </c>
      <c r="D253" t="s">
        <v>166</v>
      </c>
      <c r="F253" t="s">
        <v>167</v>
      </c>
      <c r="G253" t="s">
        <v>319</v>
      </c>
      <c r="H253" t="s">
        <v>1060</v>
      </c>
      <c r="J253" t="s">
        <v>167</v>
      </c>
    </row>
    <row r="254" spans="1:10" x14ac:dyDescent="0.3">
      <c r="A254">
        <v>1520</v>
      </c>
      <c r="B254">
        <v>3765</v>
      </c>
      <c r="C254">
        <v>1660</v>
      </c>
      <c r="D254" t="s">
        <v>166</v>
      </c>
      <c r="F254" t="s">
        <v>167</v>
      </c>
      <c r="G254" t="s">
        <v>319</v>
      </c>
      <c r="H254" t="s">
        <v>1060</v>
      </c>
      <c r="J254" t="s">
        <v>167</v>
      </c>
    </row>
    <row r="255" spans="1:10" x14ac:dyDescent="0.3">
      <c r="A255">
        <v>1520</v>
      </c>
      <c r="B255">
        <v>3765</v>
      </c>
      <c r="C255">
        <v>1660</v>
      </c>
      <c r="D255" t="s">
        <v>166</v>
      </c>
      <c r="F255" t="s">
        <v>167</v>
      </c>
      <c r="G255" t="s">
        <v>319</v>
      </c>
      <c r="H255" t="s">
        <v>1060</v>
      </c>
      <c r="J255" t="s">
        <v>167</v>
      </c>
    </row>
    <row r="256" spans="1:10" x14ac:dyDescent="0.3">
      <c r="A256">
        <v>1520</v>
      </c>
      <c r="B256">
        <v>3765</v>
      </c>
      <c r="C256">
        <v>1660</v>
      </c>
      <c r="D256" t="s">
        <v>166</v>
      </c>
      <c r="F256" t="s">
        <v>167</v>
      </c>
      <c r="G256" t="s">
        <v>319</v>
      </c>
      <c r="H256" t="s">
        <v>1060</v>
      </c>
      <c r="J256" t="s">
        <v>167</v>
      </c>
    </row>
    <row r="257" spans="1:10" x14ac:dyDescent="0.3">
      <c r="A257">
        <v>1655</v>
      </c>
      <c r="B257">
        <v>3700</v>
      </c>
      <c r="C257">
        <v>1735</v>
      </c>
      <c r="D257" t="s">
        <v>166</v>
      </c>
      <c r="F257" t="s">
        <v>167</v>
      </c>
      <c r="G257" t="s">
        <v>785</v>
      </c>
      <c r="H257" t="s">
        <v>1075</v>
      </c>
      <c r="J257" t="s">
        <v>167</v>
      </c>
    </row>
    <row r="258" spans="1:10" x14ac:dyDescent="0.3">
      <c r="A258">
        <v>1655</v>
      </c>
      <c r="B258">
        <v>3700</v>
      </c>
      <c r="C258">
        <v>1735</v>
      </c>
      <c r="D258" t="s">
        <v>166</v>
      </c>
      <c r="F258" t="s">
        <v>167</v>
      </c>
      <c r="G258" t="s">
        <v>785</v>
      </c>
      <c r="H258" t="s">
        <v>1075</v>
      </c>
      <c r="J258" t="s">
        <v>167</v>
      </c>
    </row>
    <row r="259" spans="1:10" x14ac:dyDescent="0.3">
      <c r="A259">
        <v>1655</v>
      </c>
      <c r="B259">
        <v>3700</v>
      </c>
      <c r="C259">
        <v>1735</v>
      </c>
      <c r="D259" t="s">
        <v>166</v>
      </c>
      <c r="F259" t="s">
        <v>167</v>
      </c>
      <c r="G259" t="s">
        <v>785</v>
      </c>
      <c r="H259" t="s">
        <v>1075</v>
      </c>
      <c r="J259" t="s">
        <v>167</v>
      </c>
    </row>
    <row r="260" spans="1:10" x14ac:dyDescent="0.3">
      <c r="A260">
        <v>1655</v>
      </c>
      <c r="B260">
        <v>3700</v>
      </c>
      <c r="C260">
        <v>1735</v>
      </c>
      <c r="D260" t="s">
        <v>166</v>
      </c>
      <c r="F260" t="s">
        <v>167</v>
      </c>
      <c r="G260" t="s">
        <v>785</v>
      </c>
      <c r="H260" t="s">
        <v>1075</v>
      </c>
      <c r="J260" t="s">
        <v>167</v>
      </c>
    </row>
    <row r="261" spans="1:10" x14ac:dyDescent="0.3">
      <c r="A261">
        <v>1655</v>
      </c>
      <c r="B261">
        <v>3700</v>
      </c>
      <c r="C261">
        <v>1735</v>
      </c>
      <c r="D261" t="s">
        <v>166</v>
      </c>
      <c r="E261" t="s">
        <v>167</v>
      </c>
      <c r="F261" t="s">
        <v>167</v>
      </c>
      <c r="G261" t="s">
        <v>785</v>
      </c>
      <c r="H261" t="s">
        <v>1075</v>
      </c>
      <c r="I261" t="s">
        <v>167</v>
      </c>
      <c r="J261" t="s">
        <v>167</v>
      </c>
    </row>
    <row r="262" spans="1:10" x14ac:dyDescent="0.3">
      <c r="A262">
        <v>1655</v>
      </c>
      <c r="B262">
        <v>3700</v>
      </c>
      <c r="C262">
        <v>1735</v>
      </c>
      <c r="D262" t="s">
        <v>166</v>
      </c>
      <c r="F262" t="s">
        <v>167</v>
      </c>
      <c r="G262" t="s">
        <v>785</v>
      </c>
      <c r="H262" t="s">
        <v>1075</v>
      </c>
      <c r="J262" t="s">
        <v>167</v>
      </c>
    </row>
    <row r="263" spans="1:10" x14ac:dyDescent="0.3">
      <c r="A263">
        <v>1655</v>
      </c>
      <c r="B263">
        <v>3700</v>
      </c>
      <c r="C263">
        <v>1735</v>
      </c>
      <c r="D263" t="s">
        <v>172</v>
      </c>
      <c r="E263" t="s">
        <v>167</v>
      </c>
      <c r="F263" t="s">
        <v>167</v>
      </c>
      <c r="G263" t="s">
        <v>785</v>
      </c>
      <c r="H263" t="s">
        <v>1075</v>
      </c>
      <c r="I263" t="s">
        <v>167</v>
      </c>
      <c r="J263" t="s">
        <v>167</v>
      </c>
    </row>
    <row r="264" spans="1:10" x14ac:dyDescent="0.3">
      <c r="A264">
        <v>1655</v>
      </c>
      <c r="B264">
        <v>3700</v>
      </c>
      <c r="C264">
        <v>1735</v>
      </c>
      <c r="D264" t="s">
        <v>172</v>
      </c>
      <c r="E264" t="s">
        <v>167</v>
      </c>
      <c r="F264" t="s">
        <v>167</v>
      </c>
      <c r="G264" t="s">
        <v>785</v>
      </c>
      <c r="H264" t="s">
        <v>1075</v>
      </c>
      <c r="I264" t="s">
        <v>167</v>
      </c>
      <c r="J264" t="s">
        <v>167</v>
      </c>
    </row>
    <row r="265" spans="1:10" x14ac:dyDescent="0.3">
      <c r="A265">
        <v>1655</v>
      </c>
      <c r="B265">
        <v>3700</v>
      </c>
      <c r="C265">
        <v>1735</v>
      </c>
      <c r="D265" t="s">
        <v>172</v>
      </c>
      <c r="E265" t="s">
        <v>167</v>
      </c>
      <c r="F265" t="s">
        <v>167</v>
      </c>
      <c r="G265" t="s">
        <v>785</v>
      </c>
      <c r="H265" t="s">
        <v>1075</v>
      </c>
      <c r="I265" t="s">
        <v>167</v>
      </c>
      <c r="J265" t="s">
        <v>167</v>
      </c>
    </row>
    <row r="266" spans="1:10" x14ac:dyDescent="0.3">
      <c r="A266">
        <v>1655</v>
      </c>
      <c r="B266">
        <v>3700</v>
      </c>
      <c r="C266">
        <v>1735</v>
      </c>
      <c r="D266" t="s">
        <v>172</v>
      </c>
      <c r="E266" t="s">
        <v>167</v>
      </c>
      <c r="F266" t="s">
        <v>167</v>
      </c>
      <c r="G266" t="s">
        <v>785</v>
      </c>
      <c r="H266" t="s">
        <v>1075</v>
      </c>
      <c r="I266" t="s">
        <v>167</v>
      </c>
      <c r="J266" t="s">
        <v>167</v>
      </c>
    </row>
    <row r="267" spans="1:10" x14ac:dyDescent="0.3">
      <c r="A267">
        <v>1655</v>
      </c>
      <c r="B267">
        <v>3700</v>
      </c>
      <c r="C267">
        <v>1735</v>
      </c>
      <c r="D267" t="s">
        <v>172</v>
      </c>
      <c r="E267" t="s">
        <v>167</v>
      </c>
      <c r="F267" t="s">
        <v>167</v>
      </c>
      <c r="G267" t="s">
        <v>785</v>
      </c>
      <c r="H267" t="s">
        <v>1075</v>
      </c>
      <c r="I267" t="s">
        <v>167</v>
      </c>
      <c r="J267" t="s">
        <v>167</v>
      </c>
    </row>
    <row r="268" spans="1:10" x14ac:dyDescent="0.3">
      <c r="A268">
        <v>1655</v>
      </c>
      <c r="B268">
        <v>3700</v>
      </c>
      <c r="C268">
        <v>1735</v>
      </c>
      <c r="D268" t="s">
        <v>172</v>
      </c>
      <c r="E268" t="s">
        <v>167</v>
      </c>
      <c r="F268" t="s">
        <v>167</v>
      </c>
      <c r="G268" t="s">
        <v>785</v>
      </c>
      <c r="H268" t="s">
        <v>1075</v>
      </c>
      <c r="I268" t="s">
        <v>167</v>
      </c>
      <c r="J268" t="s">
        <v>167</v>
      </c>
    </row>
    <row r="269" spans="1:10" x14ac:dyDescent="0.3">
      <c r="A269">
        <v>1655</v>
      </c>
      <c r="B269">
        <v>3700</v>
      </c>
      <c r="C269">
        <v>1735</v>
      </c>
      <c r="D269" t="s">
        <v>166</v>
      </c>
      <c r="F269" t="s">
        <v>167</v>
      </c>
      <c r="G269" t="s">
        <v>785</v>
      </c>
      <c r="H269" t="s">
        <v>1075</v>
      </c>
      <c r="J269" t="s">
        <v>167</v>
      </c>
    </row>
    <row r="270" spans="1:10" x14ac:dyDescent="0.3">
      <c r="A270">
        <v>1655</v>
      </c>
      <c r="B270">
        <v>3700</v>
      </c>
      <c r="C270">
        <v>1735</v>
      </c>
      <c r="D270" t="s">
        <v>172</v>
      </c>
      <c r="E270" t="s">
        <v>167</v>
      </c>
      <c r="F270" t="s">
        <v>167</v>
      </c>
      <c r="G270" t="s">
        <v>785</v>
      </c>
      <c r="H270" t="s">
        <v>1075</v>
      </c>
      <c r="I270" t="s">
        <v>167</v>
      </c>
      <c r="J270" t="s">
        <v>167</v>
      </c>
    </row>
    <row r="271" spans="1:10" x14ac:dyDescent="0.3">
      <c r="A271">
        <v>1655</v>
      </c>
      <c r="B271">
        <v>3700</v>
      </c>
      <c r="C271">
        <v>1735</v>
      </c>
      <c r="D271" t="s">
        <v>172</v>
      </c>
      <c r="E271" t="s">
        <v>167</v>
      </c>
      <c r="F271" t="s">
        <v>167</v>
      </c>
      <c r="G271" t="s">
        <v>785</v>
      </c>
      <c r="H271" t="s">
        <v>1075</v>
      </c>
      <c r="I271" t="s">
        <v>167</v>
      </c>
      <c r="J271" t="s">
        <v>167</v>
      </c>
    </row>
    <row r="272" spans="1:10" x14ac:dyDescent="0.3">
      <c r="A272">
        <v>1655</v>
      </c>
      <c r="B272">
        <v>3700</v>
      </c>
      <c r="C272">
        <v>1735</v>
      </c>
      <c r="D272" t="s">
        <v>166</v>
      </c>
      <c r="E272" t="s">
        <v>167</v>
      </c>
      <c r="F272" t="s">
        <v>167</v>
      </c>
      <c r="G272" t="s">
        <v>785</v>
      </c>
      <c r="H272" t="s">
        <v>1075</v>
      </c>
      <c r="I272" t="s">
        <v>167</v>
      </c>
      <c r="J272" t="s">
        <v>167</v>
      </c>
    </row>
    <row r="273" spans="1:10" x14ac:dyDescent="0.3">
      <c r="A273">
        <v>1655</v>
      </c>
      <c r="B273">
        <v>3700</v>
      </c>
      <c r="C273">
        <v>1735</v>
      </c>
      <c r="D273" t="s">
        <v>172</v>
      </c>
      <c r="E273" t="s">
        <v>167</v>
      </c>
      <c r="F273" t="s">
        <v>167</v>
      </c>
      <c r="G273" t="s">
        <v>785</v>
      </c>
      <c r="H273" t="s">
        <v>1075</v>
      </c>
      <c r="I273" t="s">
        <v>167</v>
      </c>
      <c r="J273" t="s">
        <v>167</v>
      </c>
    </row>
    <row r="274" spans="1:10" x14ac:dyDescent="0.3">
      <c r="A274">
        <v>1655</v>
      </c>
      <c r="B274">
        <v>3700</v>
      </c>
      <c r="C274">
        <v>1735</v>
      </c>
      <c r="D274" t="s">
        <v>172</v>
      </c>
      <c r="E274" t="s">
        <v>167</v>
      </c>
      <c r="F274" t="s">
        <v>167</v>
      </c>
      <c r="G274" t="s">
        <v>785</v>
      </c>
      <c r="H274" t="s">
        <v>1075</v>
      </c>
      <c r="I274" t="s">
        <v>167</v>
      </c>
      <c r="J274" t="s">
        <v>167</v>
      </c>
    </row>
    <row r="275" spans="1:10" x14ac:dyDescent="0.3">
      <c r="A275">
        <v>1655</v>
      </c>
      <c r="B275">
        <v>3700</v>
      </c>
      <c r="C275">
        <v>1735</v>
      </c>
      <c r="D275" t="s">
        <v>166</v>
      </c>
      <c r="F275" t="s">
        <v>167</v>
      </c>
      <c r="G275" t="s">
        <v>785</v>
      </c>
      <c r="H275" t="s">
        <v>1075</v>
      </c>
      <c r="J275" t="s">
        <v>167</v>
      </c>
    </row>
    <row r="276" spans="1:10" x14ac:dyDescent="0.3">
      <c r="A276">
        <v>1655</v>
      </c>
      <c r="B276">
        <v>3700</v>
      </c>
      <c r="C276">
        <v>1735</v>
      </c>
      <c r="D276" t="s">
        <v>166</v>
      </c>
      <c r="F276" t="s">
        <v>167</v>
      </c>
      <c r="G276" t="s">
        <v>785</v>
      </c>
      <c r="H276" t="s">
        <v>1075</v>
      </c>
      <c r="J276" t="s">
        <v>167</v>
      </c>
    </row>
    <row r="277" spans="1:10" x14ac:dyDescent="0.3">
      <c r="A277">
        <v>1655</v>
      </c>
      <c r="B277">
        <v>3700</v>
      </c>
      <c r="C277">
        <v>1735</v>
      </c>
      <c r="D277" t="s">
        <v>166</v>
      </c>
      <c r="F277" t="s">
        <v>167</v>
      </c>
      <c r="G277" t="s">
        <v>785</v>
      </c>
      <c r="H277" t="s">
        <v>1075</v>
      </c>
      <c r="J277" t="s">
        <v>167</v>
      </c>
    </row>
    <row r="278" spans="1:10" x14ac:dyDescent="0.3">
      <c r="A278">
        <v>1655</v>
      </c>
      <c r="B278">
        <v>3700</v>
      </c>
      <c r="C278">
        <v>1735</v>
      </c>
      <c r="D278" t="s">
        <v>166</v>
      </c>
      <c r="F278" t="s">
        <v>167</v>
      </c>
      <c r="G278" t="s">
        <v>785</v>
      </c>
      <c r="H278" t="s">
        <v>1075</v>
      </c>
      <c r="J278" t="s">
        <v>167</v>
      </c>
    </row>
    <row r="279" spans="1:10" x14ac:dyDescent="0.3">
      <c r="A279">
        <v>1530</v>
      </c>
      <c r="B279">
        <v>3840</v>
      </c>
      <c r="C279">
        <v>1735</v>
      </c>
      <c r="D279" t="s">
        <v>166</v>
      </c>
      <c r="F279" t="s">
        <v>167</v>
      </c>
      <c r="G279" t="s">
        <v>235</v>
      </c>
      <c r="H279" t="s">
        <v>1108</v>
      </c>
      <c r="J279" t="s">
        <v>167</v>
      </c>
    </row>
    <row r="280" spans="1:10" x14ac:dyDescent="0.3">
      <c r="A280">
        <v>1530</v>
      </c>
      <c r="B280">
        <v>3840</v>
      </c>
      <c r="C280">
        <v>1735</v>
      </c>
      <c r="D280" t="s">
        <v>172</v>
      </c>
      <c r="E280" t="s">
        <v>167</v>
      </c>
      <c r="F280" t="s">
        <v>167</v>
      </c>
      <c r="G280" t="s">
        <v>235</v>
      </c>
      <c r="H280" t="s">
        <v>1108</v>
      </c>
      <c r="I280" t="s">
        <v>167</v>
      </c>
      <c r="J280" t="s">
        <v>167</v>
      </c>
    </row>
    <row r="281" spans="1:10" x14ac:dyDescent="0.3">
      <c r="A281">
        <v>1530</v>
      </c>
      <c r="B281">
        <v>3840</v>
      </c>
      <c r="C281">
        <v>1735</v>
      </c>
      <c r="D281" t="s">
        <v>172</v>
      </c>
      <c r="E281" t="s">
        <v>167</v>
      </c>
      <c r="F281" t="s">
        <v>167</v>
      </c>
      <c r="G281" t="s">
        <v>235</v>
      </c>
      <c r="H281" t="s">
        <v>1108</v>
      </c>
      <c r="I281" t="s">
        <v>167</v>
      </c>
      <c r="J281" t="s">
        <v>167</v>
      </c>
    </row>
    <row r="282" spans="1:10" x14ac:dyDescent="0.3">
      <c r="A282">
        <v>1530</v>
      </c>
      <c r="B282">
        <v>3840</v>
      </c>
      <c r="C282">
        <v>1735</v>
      </c>
      <c r="D282" t="s">
        <v>172</v>
      </c>
      <c r="E282" t="s">
        <v>167</v>
      </c>
      <c r="F282" t="s">
        <v>167</v>
      </c>
      <c r="G282" t="s">
        <v>235</v>
      </c>
      <c r="H282" t="s">
        <v>1108</v>
      </c>
      <c r="I282" t="s">
        <v>167</v>
      </c>
      <c r="J282" t="s">
        <v>167</v>
      </c>
    </row>
    <row r="283" spans="1:10" x14ac:dyDescent="0.3">
      <c r="A283">
        <v>1530</v>
      </c>
      <c r="B283">
        <v>3840</v>
      </c>
      <c r="C283">
        <v>1735</v>
      </c>
      <c r="D283" t="s">
        <v>172</v>
      </c>
      <c r="E283" t="s">
        <v>167</v>
      </c>
      <c r="F283" t="s">
        <v>167</v>
      </c>
      <c r="G283" t="s">
        <v>235</v>
      </c>
      <c r="H283" t="s">
        <v>1108</v>
      </c>
      <c r="I283" t="s">
        <v>167</v>
      </c>
      <c r="J283" t="s">
        <v>167</v>
      </c>
    </row>
    <row r="284" spans="1:10" x14ac:dyDescent="0.3">
      <c r="A284">
        <v>1530</v>
      </c>
      <c r="B284">
        <v>3840</v>
      </c>
      <c r="C284">
        <v>1735</v>
      </c>
      <c r="D284" t="s">
        <v>437</v>
      </c>
      <c r="E284" t="s">
        <v>167</v>
      </c>
      <c r="F284" t="s">
        <v>167</v>
      </c>
      <c r="G284" t="s">
        <v>235</v>
      </c>
      <c r="H284" t="s">
        <v>1108</v>
      </c>
      <c r="I284" t="s">
        <v>167</v>
      </c>
      <c r="J284" t="s">
        <v>167</v>
      </c>
    </row>
    <row r="285" spans="1:10" x14ac:dyDescent="0.3">
      <c r="A285">
        <v>1530</v>
      </c>
      <c r="B285">
        <v>3840</v>
      </c>
      <c r="C285">
        <v>1735</v>
      </c>
      <c r="D285" t="s">
        <v>166</v>
      </c>
      <c r="E285" t="s">
        <v>167</v>
      </c>
      <c r="F285" t="s">
        <v>167</v>
      </c>
      <c r="G285" t="s">
        <v>235</v>
      </c>
      <c r="H285" t="s">
        <v>1108</v>
      </c>
      <c r="I285" t="s">
        <v>167</v>
      </c>
      <c r="J285" t="s">
        <v>167</v>
      </c>
    </row>
    <row r="286" spans="1:10" x14ac:dyDescent="0.3">
      <c r="A286">
        <v>1530</v>
      </c>
      <c r="B286">
        <v>3840</v>
      </c>
      <c r="C286">
        <v>1735</v>
      </c>
      <c r="D286" t="s">
        <v>172</v>
      </c>
      <c r="E286" t="s">
        <v>167</v>
      </c>
      <c r="F286" t="s">
        <v>167</v>
      </c>
      <c r="G286" t="s">
        <v>235</v>
      </c>
      <c r="H286" t="s">
        <v>1108</v>
      </c>
      <c r="I286" t="s">
        <v>167</v>
      </c>
      <c r="J286" t="s">
        <v>167</v>
      </c>
    </row>
    <row r="287" spans="1:10" x14ac:dyDescent="0.3">
      <c r="A287">
        <v>1530</v>
      </c>
      <c r="B287">
        <v>3840</v>
      </c>
      <c r="C287">
        <v>1735</v>
      </c>
      <c r="D287" t="s">
        <v>172</v>
      </c>
      <c r="E287" t="s">
        <v>167</v>
      </c>
      <c r="F287" t="s">
        <v>167</v>
      </c>
      <c r="G287" t="s">
        <v>235</v>
      </c>
      <c r="H287" t="s">
        <v>1108</v>
      </c>
      <c r="I287" t="s">
        <v>167</v>
      </c>
      <c r="J287" t="s">
        <v>167</v>
      </c>
    </row>
    <row r="288" spans="1:10" x14ac:dyDescent="0.3">
      <c r="A288">
        <v>1530</v>
      </c>
      <c r="B288">
        <v>3840</v>
      </c>
      <c r="C288">
        <v>1735</v>
      </c>
      <c r="D288" t="s">
        <v>172</v>
      </c>
      <c r="E288" t="s">
        <v>167</v>
      </c>
      <c r="F288" t="s">
        <v>167</v>
      </c>
      <c r="G288" t="s">
        <v>235</v>
      </c>
      <c r="H288" t="s">
        <v>1108</v>
      </c>
      <c r="I288" t="s">
        <v>167</v>
      </c>
      <c r="J288" t="s">
        <v>167</v>
      </c>
    </row>
    <row r="289" spans="1:10" x14ac:dyDescent="0.3">
      <c r="A289">
        <v>1530</v>
      </c>
      <c r="B289">
        <v>3840</v>
      </c>
      <c r="C289">
        <v>1735</v>
      </c>
      <c r="D289" t="s">
        <v>172</v>
      </c>
      <c r="E289" t="s">
        <v>167</v>
      </c>
      <c r="F289" t="s">
        <v>167</v>
      </c>
      <c r="G289" t="s">
        <v>235</v>
      </c>
      <c r="H289" t="s">
        <v>1108</v>
      </c>
      <c r="I289" t="s">
        <v>167</v>
      </c>
      <c r="J289" t="s">
        <v>167</v>
      </c>
    </row>
    <row r="290" spans="1:10" x14ac:dyDescent="0.3">
      <c r="A290">
        <v>1530</v>
      </c>
      <c r="B290">
        <v>3840</v>
      </c>
      <c r="C290">
        <v>1735</v>
      </c>
      <c r="D290" t="s">
        <v>437</v>
      </c>
      <c r="E290" t="s">
        <v>167</v>
      </c>
      <c r="F290" t="s">
        <v>167</v>
      </c>
      <c r="G290" t="s">
        <v>235</v>
      </c>
      <c r="H290" t="s">
        <v>1108</v>
      </c>
      <c r="I290" t="s">
        <v>167</v>
      </c>
      <c r="J290" t="s">
        <v>167</v>
      </c>
    </row>
    <row r="291" spans="1:10" x14ac:dyDescent="0.3">
      <c r="A291">
        <v>1530</v>
      </c>
      <c r="B291">
        <v>3840</v>
      </c>
      <c r="C291">
        <v>1735</v>
      </c>
      <c r="D291" t="s">
        <v>437</v>
      </c>
      <c r="E291" t="s">
        <v>167</v>
      </c>
      <c r="F291" t="s">
        <v>167</v>
      </c>
      <c r="G291" t="s">
        <v>235</v>
      </c>
      <c r="H291" t="s">
        <v>1108</v>
      </c>
      <c r="I291" t="s">
        <v>167</v>
      </c>
      <c r="J291" t="s">
        <v>167</v>
      </c>
    </row>
    <row r="292" spans="1:10" x14ac:dyDescent="0.3">
      <c r="A292">
        <v>1530</v>
      </c>
      <c r="B292">
        <v>3840</v>
      </c>
      <c r="C292">
        <v>1735</v>
      </c>
      <c r="D292" t="s">
        <v>437</v>
      </c>
      <c r="E292" t="s">
        <v>167</v>
      </c>
      <c r="F292" t="s">
        <v>167</v>
      </c>
      <c r="G292" t="s">
        <v>235</v>
      </c>
      <c r="H292" t="s">
        <v>1108</v>
      </c>
      <c r="I292" t="s">
        <v>167</v>
      </c>
      <c r="J292" t="s">
        <v>167</v>
      </c>
    </row>
    <row r="293" spans="1:10" x14ac:dyDescent="0.3">
      <c r="A293">
        <v>1523</v>
      </c>
      <c r="B293">
        <v>3990</v>
      </c>
      <c r="C293">
        <v>1755</v>
      </c>
      <c r="D293" t="s">
        <v>166</v>
      </c>
      <c r="E293" t="s">
        <v>167</v>
      </c>
      <c r="F293" t="s">
        <v>167</v>
      </c>
      <c r="G293" t="s">
        <v>139</v>
      </c>
      <c r="H293" t="s">
        <v>1121</v>
      </c>
      <c r="I293" t="s">
        <v>167</v>
      </c>
      <c r="J293" t="s">
        <v>167</v>
      </c>
    </row>
    <row r="294" spans="1:10" x14ac:dyDescent="0.3">
      <c r="A294">
        <v>1523</v>
      </c>
      <c r="B294">
        <v>3990</v>
      </c>
      <c r="C294">
        <v>1755</v>
      </c>
      <c r="D294" t="s">
        <v>166</v>
      </c>
      <c r="E294" t="s">
        <v>167</v>
      </c>
      <c r="F294" t="s">
        <v>167</v>
      </c>
      <c r="G294" t="s">
        <v>139</v>
      </c>
      <c r="H294" t="s">
        <v>1121</v>
      </c>
      <c r="I294" t="s">
        <v>167</v>
      </c>
      <c r="J294" t="s">
        <v>167</v>
      </c>
    </row>
    <row r="295" spans="1:10" x14ac:dyDescent="0.3">
      <c r="A295">
        <v>1523</v>
      </c>
      <c r="B295">
        <v>3990</v>
      </c>
      <c r="C295">
        <v>1755</v>
      </c>
      <c r="D295" t="s">
        <v>467</v>
      </c>
      <c r="E295" t="s">
        <v>167</v>
      </c>
      <c r="F295" t="s">
        <v>167</v>
      </c>
      <c r="G295" t="s">
        <v>139</v>
      </c>
      <c r="H295" t="s">
        <v>1121</v>
      </c>
      <c r="I295" t="s">
        <v>167</v>
      </c>
      <c r="J295" t="s">
        <v>167</v>
      </c>
    </row>
    <row r="296" spans="1:10" x14ac:dyDescent="0.3">
      <c r="A296">
        <v>1523</v>
      </c>
      <c r="B296">
        <v>3990</v>
      </c>
      <c r="C296">
        <v>1755</v>
      </c>
      <c r="D296" t="s">
        <v>467</v>
      </c>
      <c r="E296" t="s">
        <v>167</v>
      </c>
      <c r="F296" t="s">
        <v>167</v>
      </c>
      <c r="G296" t="s">
        <v>139</v>
      </c>
      <c r="H296" t="s">
        <v>1121</v>
      </c>
      <c r="I296" t="s">
        <v>167</v>
      </c>
      <c r="J296" t="s">
        <v>167</v>
      </c>
    </row>
    <row r="297" spans="1:10" x14ac:dyDescent="0.3">
      <c r="A297">
        <v>1523</v>
      </c>
      <c r="B297">
        <v>3990</v>
      </c>
      <c r="C297">
        <v>1755</v>
      </c>
      <c r="D297" t="s">
        <v>227</v>
      </c>
      <c r="E297" t="s">
        <v>167</v>
      </c>
      <c r="F297" t="s">
        <v>167</v>
      </c>
      <c r="G297" t="s">
        <v>139</v>
      </c>
      <c r="H297" t="s">
        <v>1121</v>
      </c>
      <c r="I297" t="s">
        <v>167</v>
      </c>
      <c r="J297" t="s">
        <v>167</v>
      </c>
    </row>
    <row r="298" spans="1:10" x14ac:dyDescent="0.3">
      <c r="A298">
        <v>1523</v>
      </c>
      <c r="B298">
        <v>3990</v>
      </c>
      <c r="C298">
        <v>1755</v>
      </c>
      <c r="D298" t="s">
        <v>166</v>
      </c>
      <c r="E298" t="s">
        <v>167</v>
      </c>
      <c r="F298" t="s">
        <v>167</v>
      </c>
      <c r="G298" t="s">
        <v>139</v>
      </c>
      <c r="H298" t="s">
        <v>1121</v>
      </c>
      <c r="I298" t="s">
        <v>167</v>
      </c>
      <c r="J298" t="s">
        <v>167</v>
      </c>
    </row>
    <row r="299" spans="1:10" x14ac:dyDescent="0.3">
      <c r="A299">
        <v>1523</v>
      </c>
      <c r="B299">
        <v>3990</v>
      </c>
      <c r="C299">
        <v>1755</v>
      </c>
      <c r="D299" t="s">
        <v>166</v>
      </c>
      <c r="E299" t="s">
        <v>167</v>
      </c>
      <c r="F299" t="s">
        <v>167</v>
      </c>
      <c r="G299" t="s">
        <v>139</v>
      </c>
      <c r="H299" t="s">
        <v>1121</v>
      </c>
      <c r="I299" t="s">
        <v>167</v>
      </c>
      <c r="J299" t="s">
        <v>167</v>
      </c>
    </row>
    <row r="300" spans="1:10" x14ac:dyDescent="0.3">
      <c r="A300">
        <v>1523</v>
      </c>
      <c r="B300">
        <v>3990</v>
      </c>
      <c r="C300">
        <v>1755</v>
      </c>
      <c r="D300" t="s">
        <v>467</v>
      </c>
      <c r="E300" t="s">
        <v>167</v>
      </c>
      <c r="F300" t="s">
        <v>167</v>
      </c>
      <c r="G300" t="s">
        <v>139</v>
      </c>
      <c r="H300" t="s">
        <v>1121</v>
      </c>
      <c r="I300" t="s">
        <v>167</v>
      </c>
      <c r="J300" t="s">
        <v>167</v>
      </c>
    </row>
    <row r="301" spans="1:10" x14ac:dyDescent="0.3">
      <c r="A301">
        <v>1523</v>
      </c>
      <c r="B301">
        <v>3990</v>
      </c>
      <c r="C301">
        <v>1755</v>
      </c>
      <c r="D301" t="s">
        <v>467</v>
      </c>
      <c r="E301" t="s">
        <v>167</v>
      </c>
      <c r="F301" t="s">
        <v>167</v>
      </c>
      <c r="G301" t="s">
        <v>139</v>
      </c>
      <c r="H301" t="s">
        <v>1121</v>
      </c>
      <c r="I301" t="s">
        <v>167</v>
      </c>
      <c r="J301" t="s">
        <v>167</v>
      </c>
    </row>
    <row r="302" spans="1:10" x14ac:dyDescent="0.3">
      <c r="A302">
        <v>1523</v>
      </c>
      <c r="B302">
        <v>3990</v>
      </c>
      <c r="C302">
        <v>1755</v>
      </c>
      <c r="D302" t="s">
        <v>227</v>
      </c>
      <c r="E302" t="s">
        <v>167</v>
      </c>
      <c r="F302" t="s">
        <v>167</v>
      </c>
      <c r="G302" t="s">
        <v>139</v>
      </c>
      <c r="H302" t="s">
        <v>1121</v>
      </c>
      <c r="I302" t="s">
        <v>167</v>
      </c>
      <c r="J302" t="s">
        <v>167</v>
      </c>
    </row>
    <row r="303" spans="1:10" x14ac:dyDescent="0.3">
      <c r="A303">
        <v>1537</v>
      </c>
      <c r="B303">
        <v>3992</v>
      </c>
      <c r="C303">
        <v>1677</v>
      </c>
      <c r="D303" t="s">
        <v>166</v>
      </c>
      <c r="F303" t="s">
        <v>167</v>
      </c>
      <c r="G303" t="s">
        <v>139</v>
      </c>
      <c r="H303" t="s">
        <v>1134</v>
      </c>
      <c r="J303" t="s">
        <v>167</v>
      </c>
    </row>
    <row r="304" spans="1:10" x14ac:dyDescent="0.3">
      <c r="A304">
        <v>1537</v>
      </c>
      <c r="B304">
        <v>3992</v>
      </c>
      <c r="C304">
        <v>1677</v>
      </c>
      <c r="D304" t="s">
        <v>227</v>
      </c>
      <c r="E304" t="s">
        <v>167</v>
      </c>
      <c r="F304" t="s">
        <v>167</v>
      </c>
      <c r="G304" t="s">
        <v>139</v>
      </c>
      <c r="H304" t="s">
        <v>1134</v>
      </c>
      <c r="I304" t="s">
        <v>167</v>
      </c>
      <c r="J304" t="s">
        <v>167</v>
      </c>
    </row>
    <row r="305" spans="1:10" x14ac:dyDescent="0.3">
      <c r="A305">
        <v>1537</v>
      </c>
      <c r="B305">
        <v>3992</v>
      </c>
      <c r="C305">
        <v>1677</v>
      </c>
      <c r="D305" t="s">
        <v>227</v>
      </c>
      <c r="E305" t="s">
        <v>167</v>
      </c>
      <c r="F305" t="s">
        <v>167</v>
      </c>
      <c r="G305" t="s">
        <v>139</v>
      </c>
      <c r="H305" t="s">
        <v>1134</v>
      </c>
      <c r="I305" t="s">
        <v>167</v>
      </c>
      <c r="J305" t="s">
        <v>167</v>
      </c>
    </row>
    <row r="306" spans="1:10" x14ac:dyDescent="0.3">
      <c r="A306">
        <v>1537</v>
      </c>
      <c r="B306">
        <v>3992</v>
      </c>
      <c r="C306">
        <v>1677</v>
      </c>
      <c r="D306" t="s">
        <v>172</v>
      </c>
      <c r="E306" t="s">
        <v>167</v>
      </c>
      <c r="F306" t="s">
        <v>167</v>
      </c>
      <c r="G306" t="s">
        <v>139</v>
      </c>
      <c r="H306" t="s">
        <v>1134</v>
      </c>
      <c r="I306" t="s">
        <v>167</v>
      </c>
      <c r="J306" t="s">
        <v>167</v>
      </c>
    </row>
    <row r="307" spans="1:10" x14ac:dyDescent="0.3">
      <c r="A307">
        <v>1537</v>
      </c>
      <c r="B307">
        <v>3992</v>
      </c>
      <c r="C307">
        <v>1677</v>
      </c>
      <c r="D307" t="s">
        <v>227</v>
      </c>
      <c r="E307" t="s">
        <v>167</v>
      </c>
      <c r="F307" t="s">
        <v>167</v>
      </c>
      <c r="G307" t="s">
        <v>139</v>
      </c>
      <c r="H307" t="s">
        <v>1134</v>
      </c>
      <c r="I307" t="s">
        <v>167</v>
      </c>
      <c r="J307" t="s">
        <v>167</v>
      </c>
    </row>
    <row r="308" spans="1:10" x14ac:dyDescent="0.3">
      <c r="A308">
        <v>1537</v>
      </c>
      <c r="B308">
        <v>3992</v>
      </c>
      <c r="C308">
        <v>1677</v>
      </c>
      <c r="D308" t="s">
        <v>172</v>
      </c>
      <c r="E308" t="s">
        <v>167</v>
      </c>
      <c r="F308" t="s">
        <v>167</v>
      </c>
      <c r="G308" t="s">
        <v>139</v>
      </c>
      <c r="H308" t="s">
        <v>1134</v>
      </c>
      <c r="I308" t="s">
        <v>167</v>
      </c>
      <c r="J308" t="s">
        <v>167</v>
      </c>
    </row>
    <row r="309" spans="1:10" x14ac:dyDescent="0.3">
      <c r="A309">
        <v>1570</v>
      </c>
      <c r="B309">
        <v>3995</v>
      </c>
      <c r="C309">
        <v>1706</v>
      </c>
      <c r="D309" t="s">
        <v>166</v>
      </c>
      <c r="E309" t="s">
        <v>167</v>
      </c>
      <c r="F309" t="s">
        <v>167</v>
      </c>
      <c r="G309" t="s">
        <v>139</v>
      </c>
      <c r="H309" t="s">
        <v>1143</v>
      </c>
      <c r="I309" t="s">
        <v>167</v>
      </c>
      <c r="J309" t="s">
        <v>167</v>
      </c>
    </row>
    <row r="310" spans="1:10" x14ac:dyDescent="0.3">
      <c r="A310">
        <v>1570</v>
      </c>
      <c r="B310">
        <v>3995</v>
      </c>
      <c r="C310">
        <v>1706</v>
      </c>
      <c r="D310" t="s">
        <v>166</v>
      </c>
      <c r="E310" t="s">
        <v>167</v>
      </c>
      <c r="F310" t="s">
        <v>167</v>
      </c>
      <c r="G310" t="s">
        <v>139</v>
      </c>
      <c r="H310" t="s">
        <v>1143</v>
      </c>
      <c r="I310" t="s">
        <v>167</v>
      </c>
      <c r="J310" t="s">
        <v>167</v>
      </c>
    </row>
    <row r="311" spans="1:10" x14ac:dyDescent="0.3">
      <c r="A311">
        <v>1570</v>
      </c>
      <c r="B311">
        <v>3995</v>
      </c>
      <c r="C311">
        <v>1706</v>
      </c>
      <c r="D311" t="s">
        <v>1152</v>
      </c>
      <c r="E311" t="s">
        <v>167</v>
      </c>
      <c r="F311" t="s">
        <v>167</v>
      </c>
      <c r="G311" t="s">
        <v>139</v>
      </c>
      <c r="H311" t="s">
        <v>1143</v>
      </c>
      <c r="I311" t="s">
        <v>167</v>
      </c>
      <c r="J311" t="s">
        <v>167</v>
      </c>
    </row>
    <row r="312" spans="1:10" x14ac:dyDescent="0.3">
      <c r="A312">
        <v>1570</v>
      </c>
      <c r="B312">
        <v>3995</v>
      </c>
      <c r="C312">
        <v>1706</v>
      </c>
      <c r="D312" t="s">
        <v>467</v>
      </c>
      <c r="E312" t="s">
        <v>167</v>
      </c>
      <c r="F312" t="s">
        <v>167</v>
      </c>
      <c r="G312" t="s">
        <v>139</v>
      </c>
      <c r="H312" t="s">
        <v>1143</v>
      </c>
      <c r="I312" t="s">
        <v>167</v>
      </c>
      <c r="J312" t="s">
        <v>167</v>
      </c>
    </row>
    <row r="313" spans="1:10" x14ac:dyDescent="0.3">
      <c r="A313">
        <v>1570</v>
      </c>
      <c r="B313">
        <v>3995</v>
      </c>
      <c r="C313">
        <v>1706</v>
      </c>
      <c r="D313" t="s">
        <v>467</v>
      </c>
      <c r="E313" t="s">
        <v>167</v>
      </c>
      <c r="F313" t="s">
        <v>167</v>
      </c>
      <c r="G313" t="s">
        <v>139</v>
      </c>
      <c r="H313" t="s">
        <v>1143</v>
      </c>
      <c r="I313" t="s">
        <v>167</v>
      </c>
      <c r="J313" t="s">
        <v>167</v>
      </c>
    </row>
    <row r="314" spans="1:10" x14ac:dyDescent="0.3">
      <c r="A314">
        <v>1570</v>
      </c>
      <c r="B314">
        <v>3995</v>
      </c>
      <c r="C314">
        <v>1706</v>
      </c>
      <c r="D314" t="s">
        <v>467</v>
      </c>
      <c r="E314" t="s">
        <v>167</v>
      </c>
      <c r="F314" t="s">
        <v>167</v>
      </c>
      <c r="G314" t="s">
        <v>139</v>
      </c>
      <c r="H314" t="s">
        <v>1143</v>
      </c>
      <c r="I314" t="s">
        <v>167</v>
      </c>
      <c r="J314" t="s">
        <v>167</v>
      </c>
    </row>
    <row r="315" spans="1:10" x14ac:dyDescent="0.3">
      <c r="A315">
        <v>1570</v>
      </c>
      <c r="B315">
        <v>3995</v>
      </c>
      <c r="C315">
        <v>1706</v>
      </c>
      <c r="D315" t="s">
        <v>467</v>
      </c>
      <c r="E315" t="s">
        <v>167</v>
      </c>
      <c r="F315" t="s">
        <v>167</v>
      </c>
      <c r="G315" t="s">
        <v>139</v>
      </c>
      <c r="H315" t="s">
        <v>1143</v>
      </c>
      <c r="I315" t="s">
        <v>167</v>
      </c>
      <c r="J315" t="s">
        <v>167</v>
      </c>
    </row>
    <row r="316" spans="1:10" x14ac:dyDescent="0.3">
      <c r="A316">
        <v>1570</v>
      </c>
      <c r="B316">
        <v>3995</v>
      </c>
      <c r="C316">
        <v>1706</v>
      </c>
      <c r="D316" t="s">
        <v>467</v>
      </c>
      <c r="E316" t="s">
        <v>167</v>
      </c>
      <c r="F316" t="s">
        <v>167</v>
      </c>
      <c r="G316" t="s">
        <v>139</v>
      </c>
      <c r="H316" t="s">
        <v>1143</v>
      </c>
      <c r="I316" t="s">
        <v>167</v>
      </c>
      <c r="J316" t="s">
        <v>167</v>
      </c>
    </row>
    <row r="317" spans="1:10" x14ac:dyDescent="0.3">
      <c r="A317">
        <v>1570</v>
      </c>
      <c r="B317">
        <v>3995</v>
      </c>
      <c r="C317">
        <v>1706</v>
      </c>
      <c r="D317" t="s">
        <v>467</v>
      </c>
      <c r="E317" t="s">
        <v>167</v>
      </c>
      <c r="F317" t="s">
        <v>167</v>
      </c>
      <c r="G317" t="s">
        <v>139</v>
      </c>
      <c r="H317" t="s">
        <v>1143</v>
      </c>
      <c r="I317" t="s">
        <v>167</v>
      </c>
      <c r="J317" t="s">
        <v>167</v>
      </c>
    </row>
    <row r="318" spans="1:10" x14ac:dyDescent="0.3">
      <c r="A318">
        <v>1570</v>
      </c>
      <c r="B318">
        <v>3995</v>
      </c>
      <c r="C318">
        <v>1706</v>
      </c>
      <c r="D318" t="s">
        <v>467</v>
      </c>
      <c r="E318" t="s">
        <v>167</v>
      </c>
      <c r="F318" t="s">
        <v>167</v>
      </c>
      <c r="G318" t="s">
        <v>139</v>
      </c>
      <c r="H318" t="s">
        <v>1143</v>
      </c>
      <c r="I318" t="s">
        <v>167</v>
      </c>
      <c r="J318" t="s">
        <v>167</v>
      </c>
    </row>
    <row r="319" spans="1:10" x14ac:dyDescent="0.3">
      <c r="A319">
        <v>1570</v>
      </c>
      <c r="B319">
        <v>3995</v>
      </c>
      <c r="C319">
        <v>1706</v>
      </c>
      <c r="D319" t="s">
        <v>467</v>
      </c>
      <c r="E319" t="s">
        <v>167</v>
      </c>
      <c r="F319" t="s">
        <v>167</v>
      </c>
      <c r="G319" t="s">
        <v>139</v>
      </c>
      <c r="H319" t="s">
        <v>1143</v>
      </c>
      <c r="I319" t="s">
        <v>167</v>
      </c>
      <c r="J319" t="s">
        <v>167</v>
      </c>
    </row>
    <row r="320" spans="1:10" hidden="1" x14ac:dyDescent="0.3">
      <c r="A320">
        <v>1875</v>
      </c>
      <c r="B320">
        <v>4010</v>
      </c>
      <c r="C320">
        <v>1540</v>
      </c>
      <c r="D320" t="s">
        <v>166</v>
      </c>
      <c r="G320" t="s">
        <v>235</v>
      </c>
      <c r="H320" t="s">
        <v>1163</v>
      </c>
    </row>
    <row r="321" spans="1:10" hidden="1" x14ac:dyDescent="0.3">
      <c r="A321">
        <v>1845</v>
      </c>
      <c r="B321">
        <v>4010</v>
      </c>
      <c r="C321">
        <v>1540</v>
      </c>
      <c r="D321" t="s">
        <v>166</v>
      </c>
      <c r="G321" t="s">
        <v>235</v>
      </c>
      <c r="H321" t="s">
        <v>1163</v>
      </c>
    </row>
    <row r="322" spans="1:10" x14ac:dyDescent="0.3">
      <c r="A322">
        <v>1590</v>
      </c>
      <c r="B322">
        <v>3995</v>
      </c>
      <c r="C322">
        <v>1770</v>
      </c>
      <c r="D322" t="s">
        <v>172</v>
      </c>
      <c r="E322" t="s">
        <v>167</v>
      </c>
      <c r="F322" t="s">
        <v>167</v>
      </c>
      <c r="G322" t="s">
        <v>319</v>
      </c>
      <c r="H322" t="s">
        <v>1178</v>
      </c>
      <c r="I322" t="s">
        <v>167</v>
      </c>
      <c r="J322" t="s">
        <v>167</v>
      </c>
    </row>
    <row r="323" spans="1:10" x14ac:dyDescent="0.3">
      <c r="A323">
        <v>1590</v>
      </c>
      <c r="B323">
        <v>3995</v>
      </c>
      <c r="C323">
        <v>1770</v>
      </c>
      <c r="D323" t="s">
        <v>172</v>
      </c>
      <c r="E323" t="s">
        <v>167</v>
      </c>
      <c r="F323" t="s">
        <v>167</v>
      </c>
      <c r="G323" t="s">
        <v>319</v>
      </c>
      <c r="H323" t="s">
        <v>1178</v>
      </c>
      <c r="I323" t="s">
        <v>167</v>
      </c>
      <c r="J323" t="s">
        <v>167</v>
      </c>
    </row>
    <row r="324" spans="1:10" x14ac:dyDescent="0.3">
      <c r="A324">
        <v>1590</v>
      </c>
      <c r="B324">
        <v>3995</v>
      </c>
      <c r="C324">
        <v>1770</v>
      </c>
      <c r="D324" t="s">
        <v>172</v>
      </c>
      <c r="E324" t="s">
        <v>167</v>
      </c>
      <c r="F324" t="s">
        <v>167</v>
      </c>
      <c r="G324" t="s">
        <v>319</v>
      </c>
      <c r="H324" t="s">
        <v>1178</v>
      </c>
      <c r="I324" t="s">
        <v>167</v>
      </c>
      <c r="J324" t="s">
        <v>167</v>
      </c>
    </row>
    <row r="325" spans="1:10" x14ac:dyDescent="0.3">
      <c r="A325">
        <v>1590</v>
      </c>
      <c r="B325">
        <v>3995</v>
      </c>
      <c r="C325">
        <v>1770</v>
      </c>
      <c r="D325" t="s">
        <v>172</v>
      </c>
      <c r="E325" t="s">
        <v>167</v>
      </c>
      <c r="F325" t="s">
        <v>167</v>
      </c>
      <c r="G325" t="s">
        <v>319</v>
      </c>
      <c r="H325" t="s">
        <v>1178</v>
      </c>
      <c r="I325" t="s">
        <v>167</v>
      </c>
      <c r="J325" t="s">
        <v>167</v>
      </c>
    </row>
    <row r="326" spans="1:10" x14ac:dyDescent="0.3">
      <c r="A326">
        <v>1590</v>
      </c>
      <c r="B326">
        <v>3995</v>
      </c>
      <c r="C326">
        <v>1770</v>
      </c>
      <c r="D326" t="s">
        <v>172</v>
      </c>
      <c r="E326" t="s">
        <v>167</v>
      </c>
      <c r="F326" t="s">
        <v>167</v>
      </c>
      <c r="G326" t="s">
        <v>319</v>
      </c>
      <c r="H326" t="s">
        <v>1178</v>
      </c>
      <c r="I326" t="s">
        <v>167</v>
      </c>
      <c r="J326" t="s">
        <v>167</v>
      </c>
    </row>
    <row r="327" spans="1:10" x14ac:dyDescent="0.3">
      <c r="A327">
        <v>1590</v>
      </c>
      <c r="B327">
        <v>3995</v>
      </c>
      <c r="C327">
        <v>1770</v>
      </c>
      <c r="D327" t="s">
        <v>172</v>
      </c>
      <c r="E327" t="s">
        <v>167</v>
      </c>
      <c r="F327" t="s">
        <v>167</v>
      </c>
      <c r="G327" t="s">
        <v>319</v>
      </c>
      <c r="H327" t="s">
        <v>1178</v>
      </c>
      <c r="I327" t="s">
        <v>167</v>
      </c>
      <c r="J327" t="s">
        <v>167</v>
      </c>
    </row>
    <row r="328" spans="1:10" x14ac:dyDescent="0.3">
      <c r="A328">
        <v>1590</v>
      </c>
      <c r="B328">
        <v>3995</v>
      </c>
      <c r="C328">
        <v>1770</v>
      </c>
      <c r="D328" t="s">
        <v>172</v>
      </c>
      <c r="E328" t="s">
        <v>167</v>
      </c>
      <c r="F328" t="s">
        <v>167</v>
      </c>
      <c r="G328" t="s">
        <v>319</v>
      </c>
      <c r="H328" t="s">
        <v>1178</v>
      </c>
      <c r="I328" t="s">
        <v>167</v>
      </c>
      <c r="J328" t="s">
        <v>167</v>
      </c>
    </row>
    <row r="329" spans="1:10" x14ac:dyDescent="0.3">
      <c r="A329">
        <v>1590</v>
      </c>
      <c r="B329">
        <v>3995</v>
      </c>
      <c r="C329">
        <v>1770</v>
      </c>
      <c r="D329" t="s">
        <v>227</v>
      </c>
      <c r="E329" t="s">
        <v>167</v>
      </c>
      <c r="F329" t="s">
        <v>167</v>
      </c>
      <c r="G329" t="s">
        <v>319</v>
      </c>
      <c r="H329" t="s">
        <v>1178</v>
      </c>
      <c r="I329" t="s">
        <v>167</v>
      </c>
      <c r="J329" t="s">
        <v>167</v>
      </c>
    </row>
    <row r="330" spans="1:10" x14ac:dyDescent="0.3">
      <c r="A330">
        <v>1590</v>
      </c>
      <c r="B330">
        <v>3995</v>
      </c>
      <c r="C330">
        <v>1770</v>
      </c>
      <c r="D330" t="s">
        <v>172</v>
      </c>
      <c r="E330" t="s">
        <v>167</v>
      </c>
      <c r="F330" t="s">
        <v>167</v>
      </c>
      <c r="G330" t="s">
        <v>319</v>
      </c>
      <c r="H330" t="s">
        <v>1178</v>
      </c>
      <c r="I330" t="s">
        <v>167</v>
      </c>
      <c r="J330" t="s">
        <v>167</v>
      </c>
    </row>
    <row r="331" spans="1:10" x14ac:dyDescent="0.3">
      <c r="A331">
        <v>1590</v>
      </c>
      <c r="B331">
        <v>3995</v>
      </c>
      <c r="C331">
        <v>1770</v>
      </c>
      <c r="D331" t="s">
        <v>172</v>
      </c>
      <c r="E331" t="s">
        <v>167</v>
      </c>
      <c r="F331" t="s">
        <v>167</v>
      </c>
      <c r="G331" t="s">
        <v>319</v>
      </c>
      <c r="H331" t="s">
        <v>1178</v>
      </c>
      <c r="I331" t="s">
        <v>167</v>
      </c>
      <c r="J331" t="s">
        <v>167</v>
      </c>
    </row>
    <row r="332" spans="1:10" x14ac:dyDescent="0.3">
      <c r="A332">
        <v>1590</v>
      </c>
      <c r="B332">
        <v>3995</v>
      </c>
      <c r="C332">
        <v>1770</v>
      </c>
      <c r="D332" t="s">
        <v>172</v>
      </c>
      <c r="E332" t="s">
        <v>167</v>
      </c>
      <c r="F332" t="s">
        <v>167</v>
      </c>
      <c r="G332" t="s">
        <v>319</v>
      </c>
      <c r="H332" t="s">
        <v>1178</v>
      </c>
      <c r="I332" t="s">
        <v>167</v>
      </c>
      <c r="J332" t="s">
        <v>167</v>
      </c>
    </row>
    <row r="333" spans="1:10" x14ac:dyDescent="0.3">
      <c r="A333">
        <v>1590</v>
      </c>
      <c r="B333">
        <v>3995</v>
      </c>
      <c r="C333">
        <v>1770</v>
      </c>
      <c r="D333" t="s">
        <v>172</v>
      </c>
      <c r="E333" t="s">
        <v>167</v>
      </c>
      <c r="F333" t="s">
        <v>167</v>
      </c>
      <c r="G333" t="s">
        <v>319</v>
      </c>
      <c r="H333" t="s">
        <v>1178</v>
      </c>
      <c r="I333" t="s">
        <v>167</v>
      </c>
      <c r="J333" t="s">
        <v>167</v>
      </c>
    </row>
    <row r="334" spans="1:10" x14ac:dyDescent="0.3">
      <c r="A334">
        <v>1590</v>
      </c>
      <c r="B334">
        <v>3995</v>
      </c>
      <c r="C334">
        <v>1770</v>
      </c>
      <c r="D334" t="s">
        <v>172</v>
      </c>
      <c r="E334" t="s">
        <v>167</v>
      </c>
      <c r="F334" t="s">
        <v>167</v>
      </c>
      <c r="G334" t="s">
        <v>319</v>
      </c>
      <c r="H334" t="s">
        <v>1178</v>
      </c>
      <c r="I334" t="s">
        <v>167</v>
      </c>
      <c r="J334" t="s">
        <v>167</v>
      </c>
    </row>
    <row r="335" spans="1:10" x14ac:dyDescent="0.3">
      <c r="A335">
        <v>1607</v>
      </c>
      <c r="B335">
        <v>3994</v>
      </c>
      <c r="C335">
        <v>1811</v>
      </c>
      <c r="D335" t="s">
        <v>227</v>
      </c>
      <c r="F335" t="s">
        <v>167</v>
      </c>
      <c r="G335" t="s">
        <v>139</v>
      </c>
      <c r="H335" t="s">
        <v>1217</v>
      </c>
      <c r="J335" t="s">
        <v>167</v>
      </c>
    </row>
    <row r="336" spans="1:10" x14ac:dyDescent="0.3">
      <c r="A336">
        <v>1607</v>
      </c>
      <c r="B336">
        <v>3994</v>
      </c>
      <c r="C336">
        <v>1811</v>
      </c>
      <c r="D336" t="s">
        <v>227</v>
      </c>
      <c r="E336" t="s">
        <v>167</v>
      </c>
      <c r="F336" t="s">
        <v>167</v>
      </c>
      <c r="G336" t="s">
        <v>139</v>
      </c>
      <c r="H336" t="s">
        <v>1217</v>
      </c>
      <c r="I336" t="s">
        <v>167</v>
      </c>
      <c r="J336" t="s">
        <v>167</v>
      </c>
    </row>
    <row r="337" spans="1:10" x14ac:dyDescent="0.3">
      <c r="A337">
        <v>1607</v>
      </c>
      <c r="B337">
        <v>3994</v>
      </c>
      <c r="C337">
        <v>1811</v>
      </c>
      <c r="D337" t="s">
        <v>227</v>
      </c>
      <c r="E337" t="s">
        <v>167</v>
      </c>
      <c r="F337" t="s">
        <v>167</v>
      </c>
      <c r="G337" t="s">
        <v>139</v>
      </c>
      <c r="H337" t="s">
        <v>1217</v>
      </c>
      <c r="I337" t="s">
        <v>167</v>
      </c>
      <c r="J337" t="s">
        <v>167</v>
      </c>
    </row>
    <row r="338" spans="1:10" x14ac:dyDescent="0.3">
      <c r="A338">
        <v>1607</v>
      </c>
      <c r="B338">
        <v>3994</v>
      </c>
      <c r="C338">
        <v>1811</v>
      </c>
      <c r="D338" t="s">
        <v>227</v>
      </c>
      <c r="E338" t="s">
        <v>167</v>
      </c>
      <c r="F338" t="s">
        <v>167</v>
      </c>
      <c r="G338" t="s">
        <v>139</v>
      </c>
      <c r="H338" t="s">
        <v>1217</v>
      </c>
      <c r="I338" t="s">
        <v>167</v>
      </c>
      <c r="J338" t="s">
        <v>167</v>
      </c>
    </row>
    <row r="339" spans="1:10" x14ac:dyDescent="0.3">
      <c r="A339">
        <v>1607</v>
      </c>
      <c r="B339">
        <v>3994</v>
      </c>
      <c r="C339">
        <v>1811</v>
      </c>
      <c r="D339" t="s">
        <v>227</v>
      </c>
      <c r="E339" t="s">
        <v>167</v>
      </c>
      <c r="F339" t="s">
        <v>167</v>
      </c>
      <c r="G339" t="s">
        <v>139</v>
      </c>
      <c r="H339" t="s">
        <v>1217</v>
      </c>
      <c r="I339" t="s">
        <v>167</v>
      </c>
      <c r="J339" t="s">
        <v>167</v>
      </c>
    </row>
    <row r="340" spans="1:10" x14ac:dyDescent="0.3">
      <c r="A340">
        <v>1607</v>
      </c>
      <c r="B340">
        <v>3994</v>
      </c>
      <c r="C340">
        <v>1811</v>
      </c>
      <c r="D340" t="s">
        <v>227</v>
      </c>
      <c r="E340" t="s">
        <v>167</v>
      </c>
      <c r="F340" t="s">
        <v>167</v>
      </c>
      <c r="G340" t="s">
        <v>139</v>
      </c>
      <c r="H340" t="s">
        <v>1217</v>
      </c>
      <c r="I340" t="s">
        <v>167</v>
      </c>
      <c r="J340" t="s">
        <v>167</v>
      </c>
    </row>
    <row r="341" spans="1:10" x14ac:dyDescent="0.3">
      <c r="A341">
        <v>1607</v>
      </c>
      <c r="B341">
        <v>3994</v>
      </c>
      <c r="C341">
        <v>1811</v>
      </c>
      <c r="D341" t="s">
        <v>227</v>
      </c>
      <c r="E341" t="s">
        <v>167</v>
      </c>
      <c r="F341" t="s">
        <v>167</v>
      </c>
      <c r="G341" t="s">
        <v>139</v>
      </c>
      <c r="H341" t="s">
        <v>1217</v>
      </c>
      <c r="I341" t="s">
        <v>167</v>
      </c>
      <c r="J341" t="s">
        <v>167</v>
      </c>
    </row>
    <row r="342" spans="1:10" x14ac:dyDescent="0.3">
      <c r="A342">
        <v>1607</v>
      </c>
      <c r="B342">
        <v>3994</v>
      </c>
      <c r="C342">
        <v>1811</v>
      </c>
      <c r="D342" t="s">
        <v>227</v>
      </c>
      <c r="E342" t="s">
        <v>167</v>
      </c>
      <c r="F342" t="s">
        <v>167</v>
      </c>
      <c r="G342" t="s">
        <v>139</v>
      </c>
      <c r="H342" t="s">
        <v>1217</v>
      </c>
      <c r="I342" t="s">
        <v>167</v>
      </c>
      <c r="J342" t="s">
        <v>167</v>
      </c>
    </row>
    <row r="343" spans="1:10" x14ac:dyDescent="0.3">
      <c r="A343">
        <v>1607</v>
      </c>
      <c r="B343">
        <v>3994</v>
      </c>
      <c r="C343">
        <v>1811</v>
      </c>
      <c r="D343" t="s">
        <v>227</v>
      </c>
      <c r="E343" t="s">
        <v>167</v>
      </c>
      <c r="F343" t="s">
        <v>167</v>
      </c>
      <c r="G343" t="s">
        <v>139</v>
      </c>
      <c r="H343" t="s">
        <v>1217</v>
      </c>
      <c r="I343" t="s">
        <v>167</v>
      </c>
      <c r="J343" t="s">
        <v>167</v>
      </c>
    </row>
    <row r="344" spans="1:10" x14ac:dyDescent="0.3">
      <c r="A344">
        <v>1607</v>
      </c>
      <c r="B344">
        <v>3994</v>
      </c>
      <c r="C344">
        <v>1811</v>
      </c>
      <c r="D344" t="s">
        <v>227</v>
      </c>
      <c r="E344" t="s">
        <v>167</v>
      </c>
      <c r="F344" t="s">
        <v>167</v>
      </c>
      <c r="G344" t="s">
        <v>139</v>
      </c>
      <c r="H344" t="s">
        <v>1217</v>
      </c>
      <c r="I344" t="s">
        <v>167</v>
      </c>
      <c r="J344" t="s">
        <v>167</v>
      </c>
    </row>
    <row r="345" spans="1:10" x14ac:dyDescent="0.3">
      <c r="A345">
        <v>1607</v>
      </c>
      <c r="B345">
        <v>3994</v>
      </c>
      <c r="C345">
        <v>1811</v>
      </c>
      <c r="D345" t="s">
        <v>227</v>
      </c>
      <c r="E345" t="s">
        <v>167</v>
      </c>
      <c r="F345" t="s">
        <v>167</v>
      </c>
      <c r="G345" t="s">
        <v>139</v>
      </c>
      <c r="H345" t="s">
        <v>1217</v>
      </c>
      <c r="I345" t="s">
        <v>167</v>
      </c>
      <c r="J345" t="s">
        <v>167</v>
      </c>
    </row>
    <row r="346" spans="1:10" x14ac:dyDescent="0.3">
      <c r="A346">
        <v>1607</v>
      </c>
      <c r="B346">
        <v>3994</v>
      </c>
      <c r="C346">
        <v>1811</v>
      </c>
      <c r="D346" t="s">
        <v>227</v>
      </c>
      <c r="E346" t="s">
        <v>167</v>
      </c>
      <c r="F346" t="s">
        <v>167</v>
      </c>
      <c r="G346" t="s">
        <v>139</v>
      </c>
      <c r="H346" t="s">
        <v>1217</v>
      </c>
      <c r="I346" t="s">
        <v>167</v>
      </c>
      <c r="J346" t="s">
        <v>167</v>
      </c>
    </row>
    <row r="347" spans="1:10" x14ac:dyDescent="0.3">
      <c r="A347">
        <v>1607</v>
      </c>
      <c r="B347">
        <v>3994</v>
      </c>
      <c r="C347">
        <v>1811</v>
      </c>
      <c r="D347" t="s">
        <v>166</v>
      </c>
      <c r="F347" t="s">
        <v>167</v>
      </c>
      <c r="G347" t="s">
        <v>139</v>
      </c>
      <c r="H347" t="s">
        <v>1217</v>
      </c>
      <c r="J347" t="s">
        <v>167</v>
      </c>
    </row>
    <row r="348" spans="1:10" x14ac:dyDescent="0.3">
      <c r="A348">
        <v>1607</v>
      </c>
      <c r="B348">
        <v>3994</v>
      </c>
      <c r="C348">
        <v>1811</v>
      </c>
      <c r="D348" t="s">
        <v>227</v>
      </c>
      <c r="E348" t="s">
        <v>167</v>
      </c>
      <c r="F348" t="s">
        <v>167</v>
      </c>
      <c r="G348" t="s">
        <v>139</v>
      </c>
      <c r="H348" t="s">
        <v>1217</v>
      </c>
      <c r="I348" t="s">
        <v>167</v>
      </c>
      <c r="J348" t="s">
        <v>167</v>
      </c>
    </row>
    <row r="349" spans="1:10" x14ac:dyDescent="0.3">
      <c r="A349">
        <v>1607</v>
      </c>
      <c r="B349">
        <v>3994</v>
      </c>
      <c r="C349">
        <v>1811</v>
      </c>
      <c r="D349" t="s">
        <v>227</v>
      </c>
      <c r="E349" t="s">
        <v>167</v>
      </c>
      <c r="F349" t="s">
        <v>167</v>
      </c>
      <c r="G349" t="s">
        <v>139</v>
      </c>
      <c r="H349" t="s">
        <v>1217</v>
      </c>
      <c r="I349" t="s">
        <v>167</v>
      </c>
      <c r="J349" t="s">
        <v>167</v>
      </c>
    </row>
    <row r="350" spans="1:10" x14ac:dyDescent="0.3">
      <c r="A350">
        <v>1607</v>
      </c>
      <c r="B350">
        <v>3994</v>
      </c>
      <c r="C350">
        <v>1811</v>
      </c>
      <c r="D350" t="s">
        <v>227</v>
      </c>
      <c r="E350" t="s">
        <v>167</v>
      </c>
      <c r="F350" t="s">
        <v>167</v>
      </c>
      <c r="G350" t="s">
        <v>139</v>
      </c>
      <c r="H350" t="s">
        <v>1217</v>
      </c>
      <c r="I350" t="s">
        <v>167</v>
      </c>
      <c r="J350" t="s">
        <v>167</v>
      </c>
    </row>
    <row r="351" spans="1:10" x14ac:dyDescent="0.3">
      <c r="A351">
        <v>1607</v>
      </c>
      <c r="B351">
        <v>3994</v>
      </c>
      <c r="C351">
        <v>1811</v>
      </c>
      <c r="D351" t="s">
        <v>227</v>
      </c>
      <c r="E351" t="s">
        <v>167</v>
      </c>
      <c r="F351" t="s">
        <v>167</v>
      </c>
      <c r="G351" t="s">
        <v>139</v>
      </c>
      <c r="H351" t="s">
        <v>1217</v>
      </c>
      <c r="I351" t="s">
        <v>167</v>
      </c>
      <c r="J351" t="s">
        <v>167</v>
      </c>
    </row>
    <row r="352" spans="1:10" x14ac:dyDescent="0.3">
      <c r="A352">
        <v>1607</v>
      </c>
      <c r="B352">
        <v>3994</v>
      </c>
      <c r="C352">
        <v>1811</v>
      </c>
      <c r="D352" t="s">
        <v>227</v>
      </c>
      <c r="E352" t="s">
        <v>167</v>
      </c>
      <c r="F352" t="s">
        <v>167</v>
      </c>
      <c r="G352" t="s">
        <v>139</v>
      </c>
      <c r="H352" t="s">
        <v>1217</v>
      </c>
      <c r="I352" t="s">
        <v>167</v>
      </c>
      <c r="J352" t="s">
        <v>167</v>
      </c>
    </row>
    <row r="353" spans="1:10" x14ac:dyDescent="0.3">
      <c r="A353">
        <v>1607</v>
      </c>
      <c r="B353">
        <v>3994</v>
      </c>
      <c r="C353">
        <v>1811</v>
      </c>
      <c r="D353" t="s">
        <v>227</v>
      </c>
      <c r="E353" t="s">
        <v>167</v>
      </c>
      <c r="F353" t="s">
        <v>167</v>
      </c>
      <c r="G353" t="s">
        <v>139</v>
      </c>
      <c r="H353" t="s">
        <v>1217</v>
      </c>
      <c r="I353" t="s">
        <v>167</v>
      </c>
      <c r="J353" t="s">
        <v>167</v>
      </c>
    </row>
    <row r="354" spans="1:10" x14ac:dyDescent="0.3">
      <c r="A354">
        <v>1607</v>
      </c>
      <c r="B354">
        <v>3994</v>
      </c>
      <c r="C354">
        <v>1811</v>
      </c>
      <c r="D354" t="s">
        <v>227</v>
      </c>
      <c r="E354" t="s">
        <v>167</v>
      </c>
      <c r="F354" t="s">
        <v>167</v>
      </c>
      <c r="G354" t="s">
        <v>139</v>
      </c>
      <c r="H354" t="s">
        <v>1217</v>
      </c>
      <c r="I354" t="s">
        <v>167</v>
      </c>
      <c r="J354" t="s">
        <v>167</v>
      </c>
    </row>
    <row r="355" spans="1:10" x14ac:dyDescent="0.3">
      <c r="A355">
        <v>1607</v>
      </c>
      <c r="B355">
        <v>3994</v>
      </c>
      <c r="C355">
        <v>1811</v>
      </c>
      <c r="D355" t="s">
        <v>227</v>
      </c>
      <c r="E355" t="s">
        <v>167</v>
      </c>
      <c r="F355" t="s">
        <v>167</v>
      </c>
      <c r="G355" t="s">
        <v>139</v>
      </c>
      <c r="H355" t="s">
        <v>1217</v>
      </c>
      <c r="I355" t="s">
        <v>167</v>
      </c>
      <c r="J355" t="s">
        <v>167</v>
      </c>
    </row>
    <row r="356" spans="1:10" x14ac:dyDescent="0.3">
      <c r="A356">
        <v>1607</v>
      </c>
      <c r="B356">
        <v>3994</v>
      </c>
      <c r="C356">
        <v>1811</v>
      </c>
      <c r="D356" t="s">
        <v>227</v>
      </c>
      <c r="E356" t="s">
        <v>167</v>
      </c>
      <c r="F356" t="s">
        <v>167</v>
      </c>
      <c r="G356" t="s">
        <v>139</v>
      </c>
      <c r="H356" t="s">
        <v>1217</v>
      </c>
      <c r="I356" t="s">
        <v>167</v>
      </c>
      <c r="J356" t="s">
        <v>167</v>
      </c>
    </row>
    <row r="357" spans="1:10" x14ac:dyDescent="0.3">
      <c r="A357">
        <v>1607</v>
      </c>
      <c r="B357">
        <v>3994</v>
      </c>
      <c r="C357">
        <v>1811</v>
      </c>
      <c r="D357" t="s">
        <v>227</v>
      </c>
      <c r="E357" t="s">
        <v>167</v>
      </c>
      <c r="F357" t="s">
        <v>167</v>
      </c>
      <c r="G357" t="s">
        <v>139</v>
      </c>
      <c r="H357" t="s">
        <v>1217</v>
      </c>
      <c r="I357" t="s">
        <v>167</v>
      </c>
      <c r="J357" t="s">
        <v>167</v>
      </c>
    </row>
    <row r="358" spans="1:10" x14ac:dyDescent="0.3">
      <c r="A358">
        <v>1607</v>
      </c>
      <c r="B358">
        <v>3994</v>
      </c>
      <c r="C358">
        <v>1811</v>
      </c>
      <c r="D358" t="s">
        <v>227</v>
      </c>
      <c r="E358" t="s">
        <v>167</v>
      </c>
      <c r="F358" t="s">
        <v>167</v>
      </c>
      <c r="G358" t="s">
        <v>139</v>
      </c>
      <c r="H358" t="s">
        <v>1217</v>
      </c>
      <c r="I358" t="s">
        <v>167</v>
      </c>
      <c r="J358" t="s">
        <v>167</v>
      </c>
    </row>
    <row r="359" spans="1:10" x14ac:dyDescent="0.3">
      <c r="A359">
        <v>1880</v>
      </c>
      <c r="B359">
        <v>3995</v>
      </c>
      <c r="C359">
        <v>1745</v>
      </c>
      <c r="D359" t="s">
        <v>172</v>
      </c>
      <c r="E359" t="s">
        <v>167</v>
      </c>
      <c r="F359" t="s">
        <v>167</v>
      </c>
      <c r="G359" t="s">
        <v>785</v>
      </c>
      <c r="H359" t="s">
        <v>1243</v>
      </c>
      <c r="I359" t="s">
        <v>167</v>
      </c>
      <c r="J359" t="s">
        <v>167</v>
      </c>
    </row>
    <row r="360" spans="1:10" x14ac:dyDescent="0.3">
      <c r="A360">
        <v>1880</v>
      </c>
      <c r="B360">
        <v>3995</v>
      </c>
      <c r="C360">
        <v>1745</v>
      </c>
      <c r="D360" t="s">
        <v>437</v>
      </c>
      <c r="E360" t="s">
        <v>167</v>
      </c>
      <c r="F360" t="s">
        <v>167</v>
      </c>
      <c r="G360" t="s">
        <v>785</v>
      </c>
      <c r="H360" t="s">
        <v>1243</v>
      </c>
      <c r="I360" t="s">
        <v>167</v>
      </c>
      <c r="J360" t="s">
        <v>167</v>
      </c>
    </row>
    <row r="361" spans="1:10" x14ac:dyDescent="0.3">
      <c r="A361">
        <v>1880</v>
      </c>
      <c r="B361">
        <v>3995</v>
      </c>
      <c r="C361">
        <v>1745</v>
      </c>
      <c r="D361" t="s">
        <v>166</v>
      </c>
      <c r="F361" t="s">
        <v>167</v>
      </c>
      <c r="G361" t="s">
        <v>785</v>
      </c>
      <c r="H361" t="s">
        <v>1243</v>
      </c>
      <c r="J361" t="s">
        <v>167</v>
      </c>
    </row>
    <row r="362" spans="1:10" x14ac:dyDescent="0.3">
      <c r="A362">
        <v>1880</v>
      </c>
      <c r="B362">
        <v>3995</v>
      </c>
      <c r="C362">
        <v>1745</v>
      </c>
      <c r="D362" t="s">
        <v>166</v>
      </c>
      <c r="F362" t="s">
        <v>167</v>
      </c>
      <c r="G362" t="s">
        <v>785</v>
      </c>
      <c r="H362" t="s">
        <v>1243</v>
      </c>
      <c r="J362" t="s">
        <v>167</v>
      </c>
    </row>
    <row r="363" spans="1:10" x14ac:dyDescent="0.3">
      <c r="A363">
        <v>1977</v>
      </c>
      <c r="B363">
        <v>4494</v>
      </c>
      <c r="C363">
        <v>1745</v>
      </c>
      <c r="D363" t="s">
        <v>166</v>
      </c>
      <c r="F363" t="s">
        <v>167</v>
      </c>
      <c r="G363" t="s">
        <v>785</v>
      </c>
      <c r="H363" t="s">
        <v>1243</v>
      </c>
      <c r="J363" t="s">
        <v>167</v>
      </c>
    </row>
    <row r="364" spans="1:10" hidden="1" x14ac:dyDescent="0.3">
      <c r="A364">
        <v>1977</v>
      </c>
      <c r="B364">
        <v>4440</v>
      </c>
      <c r="C364">
        <v>1660</v>
      </c>
      <c r="D364" t="s">
        <v>166</v>
      </c>
      <c r="G364" t="s">
        <v>785</v>
      </c>
      <c r="H364" t="s">
        <v>1243</v>
      </c>
    </row>
    <row r="365" spans="1:10" x14ac:dyDescent="0.3">
      <c r="A365">
        <v>1640</v>
      </c>
      <c r="B365">
        <v>3995</v>
      </c>
      <c r="C365">
        <v>1790</v>
      </c>
      <c r="D365" t="s">
        <v>172</v>
      </c>
      <c r="E365" t="s">
        <v>167</v>
      </c>
      <c r="F365" t="s">
        <v>167</v>
      </c>
      <c r="G365" t="s">
        <v>235</v>
      </c>
      <c r="H365" t="s">
        <v>1272</v>
      </c>
      <c r="I365" t="s">
        <v>167</v>
      </c>
      <c r="J365" t="s">
        <v>167</v>
      </c>
    </row>
    <row r="366" spans="1:10" x14ac:dyDescent="0.3">
      <c r="A366">
        <v>1640</v>
      </c>
      <c r="B366">
        <v>3995</v>
      </c>
      <c r="C366">
        <v>1790</v>
      </c>
      <c r="D366" t="s">
        <v>172</v>
      </c>
      <c r="E366" t="s">
        <v>167</v>
      </c>
      <c r="F366" t="s">
        <v>167</v>
      </c>
      <c r="G366" t="s">
        <v>235</v>
      </c>
      <c r="H366" t="s">
        <v>1272</v>
      </c>
      <c r="I366" t="s">
        <v>167</v>
      </c>
      <c r="J366" t="s">
        <v>167</v>
      </c>
    </row>
    <row r="367" spans="1:10" x14ac:dyDescent="0.3">
      <c r="A367">
        <v>1640</v>
      </c>
      <c r="B367">
        <v>3995</v>
      </c>
      <c r="C367">
        <v>1790</v>
      </c>
      <c r="D367" t="s">
        <v>172</v>
      </c>
      <c r="E367" t="s">
        <v>167</v>
      </c>
      <c r="F367" t="s">
        <v>167</v>
      </c>
      <c r="G367" t="s">
        <v>235</v>
      </c>
      <c r="H367" t="s">
        <v>1272</v>
      </c>
      <c r="I367" t="s">
        <v>167</v>
      </c>
      <c r="J367" t="s">
        <v>167</v>
      </c>
    </row>
    <row r="368" spans="1:10" x14ac:dyDescent="0.3">
      <c r="A368">
        <v>1640</v>
      </c>
      <c r="B368">
        <v>3995</v>
      </c>
      <c r="C368">
        <v>1790</v>
      </c>
      <c r="D368" t="s">
        <v>172</v>
      </c>
      <c r="E368" t="s">
        <v>167</v>
      </c>
      <c r="F368" t="s">
        <v>167</v>
      </c>
      <c r="G368" t="s">
        <v>235</v>
      </c>
      <c r="H368" t="s">
        <v>1272</v>
      </c>
      <c r="I368" t="s">
        <v>167</v>
      </c>
      <c r="J368" t="s">
        <v>167</v>
      </c>
    </row>
    <row r="369" spans="1:10" x14ac:dyDescent="0.3">
      <c r="A369">
        <v>1640</v>
      </c>
      <c r="B369">
        <v>3995</v>
      </c>
      <c r="C369">
        <v>1790</v>
      </c>
      <c r="D369" t="s">
        <v>172</v>
      </c>
      <c r="E369" t="s">
        <v>167</v>
      </c>
      <c r="F369" t="s">
        <v>167</v>
      </c>
      <c r="G369" t="s">
        <v>235</v>
      </c>
      <c r="H369" t="s">
        <v>1272</v>
      </c>
      <c r="I369" t="s">
        <v>167</v>
      </c>
      <c r="J369" t="s">
        <v>167</v>
      </c>
    </row>
    <row r="370" spans="1:10" x14ac:dyDescent="0.3">
      <c r="A370">
        <v>1640</v>
      </c>
      <c r="B370">
        <v>3995</v>
      </c>
      <c r="C370">
        <v>1790</v>
      </c>
      <c r="D370" t="s">
        <v>172</v>
      </c>
      <c r="E370" t="s">
        <v>167</v>
      </c>
      <c r="F370" t="s">
        <v>167</v>
      </c>
      <c r="G370" t="s">
        <v>235</v>
      </c>
      <c r="H370" t="s">
        <v>1272</v>
      </c>
      <c r="I370" t="s">
        <v>167</v>
      </c>
      <c r="J370" t="s">
        <v>167</v>
      </c>
    </row>
    <row r="371" spans="1:10" x14ac:dyDescent="0.3">
      <c r="A371">
        <v>1640</v>
      </c>
      <c r="B371">
        <v>3995</v>
      </c>
      <c r="C371">
        <v>1790</v>
      </c>
      <c r="D371" t="s">
        <v>172</v>
      </c>
      <c r="E371" t="s">
        <v>167</v>
      </c>
      <c r="F371" t="s">
        <v>167</v>
      </c>
      <c r="G371" t="s">
        <v>235</v>
      </c>
      <c r="H371" t="s">
        <v>1272</v>
      </c>
      <c r="I371" t="s">
        <v>167</v>
      </c>
      <c r="J371" t="s">
        <v>167</v>
      </c>
    </row>
    <row r="372" spans="1:10" x14ac:dyDescent="0.3">
      <c r="A372">
        <v>1640</v>
      </c>
      <c r="B372">
        <v>3995</v>
      </c>
      <c r="C372">
        <v>1790</v>
      </c>
      <c r="D372" t="s">
        <v>172</v>
      </c>
      <c r="E372" t="s">
        <v>167</v>
      </c>
      <c r="F372" t="s">
        <v>167</v>
      </c>
      <c r="G372" t="s">
        <v>235</v>
      </c>
      <c r="H372" t="s">
        <v>1272</v>
      </c>
      <c r="I372" t="s">
        <v>167</v>
      </c>
      <c r="J372" t="s">
        <v>167</v>
      </c>
    </row>
    <row r="373" spans="1:10" x14ac:dyDescent="0.3">
      <c r="A373">
        <v>1640</v>
      </c>
      <c r="B373">
        <v>3995</v>
      </c>
      <c r="C373">
        <v>1790</v>
      </c>
      <c r="D373" t="s">
        <v>172</v>
      </c>
      <c r="E373" t="s">
        <v>167</v>
      </c>
      <c r="F373" t="s">
        <v>167</v>
      </c>
      <c r="G373" t="s">
        <v>235</v>
      </c>
      <c r="H373" t="s">
        <v>1272</v>
      </c>
      <c r="I373" t="s">
        <v>167</v>
      </c>
      <c r="J373" t="s">
        <v>167</v>
      </c>
    </row>
    <row r="374" spans="1:10" x14ac:dyDescent="0.3">
      <c r="A374">
        <v>1555</v>
      </c>
      <c r="B374">
        <v>3995</v>
      </c>
      <c r="C374">
        <v>1760</v>
      </c>
      <c r="D374" t="s">
        <v>172</v>
      </c>
      <c r="E374" t="s">
        <v>167</v>
      </c>
      <c r="F374" t="s">
        <v>167</v>
      </c>
      <c r="G374" t="s">
        <v>319</v>
      </c>
      <c r="H374" t="s">
        <v>1285</v>
      </c>
      <c r="I374" t="s">
        <v>167</v>
      </c>
      <c r="J374" t="s">
        <v>167</v>
      </c>
    </row>
    <row r="375" spans="1:10" x14ac:dyDescent="0.3">
      <c r="A375">
        <v>1555</v>
      </c>
      <c r="B375">
        <v>3995</v>
      </c>
      <c r="C375">
        <v>1760</v>
      </c>
      <c r="D375" t="s">
        <v>172</v>
      </c>
      <c r="E375" t="s">
        <v>167</v>
      </c>
      <c r="F375" t="s">
        <v>167</v>
      </c>
      <c r="G375" t="s">
        <v>319</v>
      </c>
      <c r="H375" t="s">
        <v>1285</v>
      </c>
      <c r="I375" t="s">
        <v>167</v>
      </c>
      <c r="J375" t="s">
        <v>167</v>
      </c>
    </row>
    <row r="376" spans="1:10" x14ac:dyDescent="0.3">
      <c r="A376">
        <v>1555</v>
      </c>
      <c r="B376">
        <v>3995</v>
      </c>
      <c r="C376">
        <v>1760</v>
      </c>
      <c r="D376" t="s">
        <v>172</v>
      </c>
      <c r="E376" t="s">
        <v>167</v>
      </c>
      <c r="F376" t="s">
        <v>167</v>
      </c>
      <c r="G376" t="s">
        <v>319</v>
      </c>
      <c r="H376" t="s">
        <v>1285</v>
      </c>
      <c r="I376" t="s">
        <v>167</v>
      </c>
      <c r="J376" t="s">
        <v>167</v>
      </c>
    </row>
    <row r="377" spans="1:10" x14ac:dyDescent="0.3">
      <c r="A377">
        <v>1555</v>
      </c>
      <c r="B377">
        <v>3995</v>
      </c>
      <c r="C377">
        <v>1760</v>
      </c>
      <c r="D377" t="s">
        <v>172</v>
      </c>
      <c r="E377" t="s">
        <v>167</v>
      </c>
      <c r="F377" t="s">
        <v>167</v>
      </c>
      <c r="G377" t="s">
        <v>319</v>
      </c>
      <c r="H377" t="s">
        <v>1285</v>
      </c>
      <c r="I377" t="s">
        <v>167</v>
      </c>
      <c r="J377" t="s">
        <v>167</v>
      </c>
    </row>
    <row r="378" spans="1:10" x14ac:dyDescent="0.3">
      <c r="A378">
        <v>1647</v>
      </c>
      <c r="B378">
        <v>3998</v>
      </c>
      <c r="C378">
        <v>1765</v>
      </c>
      <c r="D378" t="s">
        <v>227</v>
      </c>
      <c r="E378" t="s">
        <v>167</v>
      </c>
      <c r="F378" t="s">
        <v>167</v>
      </c>
      <c r="G378" t="s">
        <v>679</v>
      </c>
      <c r="H378" t="s">
        <v>1295</v>
      </c>
      <c r="I378" t="s">
        <v>167</v>
      </c>
      <c r="J378" t="s">
        <v>167</v>
      </c>
    </row>
    <row r="379" spans="1:10" x14ac:dyDescent="0.3">
      <c r="A379">
        <v>1647</v>
      </c>
      <c r="B379">
        <v>3998</v>
      </c>
      <c r="C379">
        <v>1765</v>
      </c>
      <c r="D379" t="s">
        <v>227</v>
      </c>
      <c r="E379" t="s">
        <v>167</v>
      </c>
      <c r="F379" t="s">
        <v>167</v>
      </c>
      <c r="G379" t="s">
        <v>679</v>
      </c>
      <c r="H379" t="s">
        <v>1295</v>
      </c>
      <c r="I379" t="s">
        <v>167</v>
      </c>
      <c r="J379" t="s">
        <v>167</v>
      </c>
    </row>
    <row r="380" spans="1:10" x14ac:dyDescent="0.3">
      <c r="A380">
        <v>1647</v>
      </c>
      <c r="B380">
        <v>3998</v>
      </c>
      <c r="C380">
        <v>1765</v>
      </c>
      <c r="D380" t="s">
        <v>227</v>
      </c>
      <c r="E380" t="s">
        <v>167</v>
      </c>
      <c r="F380" t="s">
        <v>167</v>
      </c>
      <c r="G380" t="s">
        <v>679</v>
      </c>
      <c r="H380" t="s">
        <v>1295</v>
      </c>
      <c r="I380" t="s">
        <v>167</v>
      </c>
      <c r="J380" t="s">
        <v>167</v>
      </c>
    </row>
    <row r="381" spans="1:10" x14ac:dyDescent="0.3">
      <c r="A381">
        <v>1647</v>
      </c>
      <c r="B381">
        <v>3998</v>
      </c>
      <c r="C381">
        <v>1765</v>
      </c>
      <c r="D381" t="s">
        <v>227</v>
      </c>
      <c r="E381" t="s">
        <v>167</v>
      </c>
      <c r="F381" t="s">
        <v>167</v>
      </c>
      <c r="G381" t="s">
        <v>679</v>
      </c>
      <c r="H381" t="s">
        <v>1295</v>
      </c>
      <c r="I381" t="s">
        <v>167</v>
      </c>
      <c r="J381" t="s">
        <v>167</v>
      </c>
    </row>
    <row r="382" spans="1:10" x14ac:dyDescent="0.3">
      <c r="A382">
        <v>1647</v>
      </c>
      <c r="B382">
        <v>3998</v>
      </c>
      <c r="C382">
        <v>1765</v>
      </c>
      <c r="D382" t="s">
        <v>227</v>
      </c>
      <c r="E382" t="s">
        <v>167</v>
      </c>
      <c r="F382" t="s">
        <v>167</v>
      </c>
      <c r="G382" t="s">
        <v>679</v>
      </c>
      <c r="H382" t="s">
        <v>1295</v>
      </c>
      <c r="I382" t="s">
        <v>167</v>
      </c>
      <c r="J382" t="s">
        <v>167</v>
      </c>
    </row>
    <row r="383" spans="1:10" x14ac:dyDescent="0.3">
      <c r="A383">
        <v>1647</v>
      </c>
      <c r="B383">
        <v>3998</v>
      </c>
      <c r="C383">
        <v>1765</v>
      </c>
      <c r="D383" t="s">
        <v>227</v>
      </c>
      <c r="E383" t="s">
        <v>167</v>
      </c>
      <c r="F383" t="s">
        <v>167</v>
      </c>
      <c r="G383" t="s">
        <v>679</v>
      </c>
      <c r="H383" t="s">
        <v>1295</v>
      </c>
      <c r="I383" t="s">
        <v>167</v>
      </c>
      <c r="J383" t="s">
        <v>167</v>
      </c>
    </row>
    <row r="384" spans="1:10" x14ac:dyDescent="0.3">
      <c r="A384">
        <v>1647</v>
      </c>
      <c r="B384">
        <v>3998</v>
      </c>
      <c r="C384">
        <v>1765</v>
      </c>
      <c r="D384" t="s">
        <v>227</v>
      </c>
      <c r="E384" t="s">
        <v>167</v>
      </c>
      <c r="F384" t="s">
        <v>167</v>
      </c>
      <c r="G384" t="s">
        <v>679</v>
      </c>
      <c r="H384" t="s">
        <v>1295</v>
      </c>
      <c r="I384" t="s">
        <v>167</v>
      </c>
      <c r="J384" t="s">
        <v>167</v>
      </c>
    </row>
    <row r="385" spans="1:10" x14ac:dyDescent="0.3">
      <c r="A385">
        <v>1647</v>
      </c>
      <c r="B385">
        <v>3998</v>
      </c>
      <c r="C385">
        <v>1765</v>
      </c>
      <c r="D385" t="s">
        <v>227</v>
      </c>
      <c r="E385" t="s">
        <v>167</v>
      </c>
      <c r="F385" t="s">
        <v>167</v>
      </c>
      <c r="G385" t="s">
        <v>679</v>
      </c>
      <c r="H385" t="s">
        <v>1295</v>
      </c>
      <c r="I385" t="s">
        <v>167</v>
      </c>
      <c r="J385" t="s">
        <v>167</v>
      </c>
    </row>
    <row r="386" spans="1:10" x14ac:dyDescent="0.3">
      <c r="A386">
        <v>1647</v>
      </c>
      <c r="B386">
        <v>3998</v>
      </c>
      <c r="C386">
        <v>1765</v>
      </c>
      <c r="D386" t="s">
        <v>227</v>
      </c>
      <c r="E386" t="s">
        <v>167</v>
      </c>
      <c r="F386" t="s">
        <v>167</v>
      </c>
      <c r="G386" t="s">
        <v>679</v>
      </c>
      <c r="H386" t="s">
        <v>1295</v>
      </c>
      <c r="I386" t="s">
        <v>167</v>
      </c>
      <c r="J386" t="s">
        <v>167</v>
      </c>
    </row>
    <row r="387" spans="1:10" x14ac:dyDescent="0.3">
      <c r="A387">
        <v>1647</v>
      </c>
      <c r="B387">
        <v>3998</v>
      </c>
      <c r="C387">
        <v>1765</v>
      </c>
      <c r="D387" t="s">
        <v>227</v>
      </c>
      <c r="E387" t="s">
        <v>167</v>
      </c>
      <c r="F387" t="s">
        <v>167</v>
      </c>
      <c r="G387" t="s">
        <v>679</v>
      </c>
      <c r="H387" t="s">
        <v>1295</v>
      </c>
      <c r="I387" t="s">
        <v>167</v>
      </c>
      <c r="J387" t="s">
        <v>167</v>
      </c>
    </row>
    <row r="388" spans="1:10" x14ac:dyDescent="0.3">
      <c r="A388">
        <v>1647</v>
      </c>
      <c r="B388">
        <v>3998</v>
      </c>
      <c r="C388">
        <v>1765</v>
      </c>
      <c r="D388" t="s">
        <v>227</v>
      </c>
      <c r="E388" t="s">
        <v>167</v>
      </c>
      <c r="F388" t="s">
        <v>167</v>
      </c>
      <c r="G388" t="s">
        <v>679</v>
      </c>
      <c r="H388" t="s">
        <v>1295</v>
      </c>
      <c r="I388" t="s">
        <v>167</v>
      </c>
      <c r="J388" t="s">
        <v>167</v>
      </c>
    </row>
    <row r="389" spans="1:10" x14ac:dyDescent="0.3">
      <c r="A389">
        <v>1647</v>
      </c>
      <c r="B389">
        <v>3998</v>
      </c>
      <c r="C389">
        <v>1765</v>
      </c>
      <c r="D389" t="s">
        <v>227</v>
      </c>
      <c r="E389" t="s">
        <v>167</v>
      </c>
      <c r="F389" t="s">
        <v>167</v>
      </c>
      <c r="G389" t="s">
        <v>679</v>
      </c>
      <c r="H389" t="s">
        <v>1295</v>
      </c>
      <c r="I389" t="s">
        <v>167</v>
      </c>
      <c r="J389" t="s">
        <v>167</v>
      </c>
    </row>
    <row r="390" spans="1:10" x14ac:dyDescent="0.3">
      <c r="A390">
        <v>1695</v>
      </c>
      <c r="B390">
        <v>4315</v>
      </c>
      <c r="C390">
        <v>1822</v>
      </c>
      <c r="D390" t="s">
        <v>437</v>
      </c>
      <c r="E390" t="s">
        <v>167</v>
      </c>
      <c r="F390" t="s">
        <v>167</v>
      </c>
      <c r="G390" t="s">
        <v>193</v>
      </c>
      <c r="H390" t="s">
        <v>1325</v>
      </c>
      <c r="I390" t="s">
        <v>167</v>
      </c>
      <c r="J390" t="s">
        <v>167</v>
      </c>
    </row>
    <row r="391" spans="1:10" x14ac:dyDescent="0.3">
      <c r="A391">
        <v>1695</v>
      </c>
      <c r="B391">
        <v>4315</v>
      </c>
      <c r="C391">
        <v>1822</v>
      </c>
      <c r="D391" t="s">
        <v>437</v>
      </c>
      <c r="E391" t="s">
        <v>167</v>
      </c>
      <c r="F391" t="s">
        <v>167</v>
      </c>
      <c r="G391" t="s">
        <v>193</v>
      </c>
      <c r="H391" t="s">
        <v>1325</v>
      </c>
      <c r="I391" t="s">
        <v>167</v>
      </c>
      <c r="J391" t="s">
        <v>167</v>
      </c>
    </row>
    <row r="392" spans="1:10" x14ac:dyDescent="0.3">
      <c r="A392">
        <v>1695</v>
      </c>
      <c r="B392">
        <v>4315</v>
      </c>
      <c r="C392">
        <v>1822</v>
      </c>
      <c r="D392" t="s">
        <v>437</v>
      </c>
      <c r="E392" t="s">
        <v>167</v>
      </c>
      <c r="F392" t="s">
        <v>167</v>
      </c>
      <c r="G392" t="s">
        <v>193</v>
      </c>
      <c r="H392" t="s">
        <v>1325</v>
      </c>
      <c r="I392" t="s">
        <v>167</v>
      </c>
      <c r="J392" t="s">
        <v>167</v>
      </c>
    </row>
    <row r="393" spans="1:10" x14ac:dyDescent="0.3">
      <c r="A393">
        <v>1695</v>
      </c>
      <c r="B393">
        <v>4315</v>
      </c>
      <c r="C393">
        <v>1822</v>
      </c>
      <c r="D393" t="s">
        <v>166</v>
      </c>
      <c r="E393" t="s">
        <v>167</v>
      </c>
      <c r="F393" t="s">
        <v>167</v>
      </c>
      <c r="G393" t="s">
        <v>193</v>
      </c>
      <c r="H393" t="s">
        <v>1325</v>
      </c>
      <c r="I393" t="s">
        <v>167</v>
      </c>
      <c r="J393" t="s">
        <v>167</v>
      </c>
    </row>
    <row r="394" spans="1:10" x14ac:dyDescent="0.3">
      <c r="A394">
        <v>1695</v>
      </c>
      <c r="B394">
        <v>4315</v>
      </c>
      <c r="C394">
        <v>1822</v>
      </c>
      <c r="D394" t="s">
        <v>437</v>
      </c>
      <c r="E394" t="s">
        <v>167</v>
      </c>
      <c r="F394" t="s">
        <v>167</v>
      </c>
      <c r="G394" t="s">
        <v>193</v>
      </c>
      <c r="H394" t="s">
        <v>1325</v>
      </c>
      <c r="I394" t="s">
        <v>167</v>
      </c>
      <c r="J394" t="s">
        <v>167</v>
      </c>
    </row>
    <row r="395" spans="1:10" x14ac:dyDescent="0.3">
      <c r="A395">
        <v>1695</v>
      </c>
      <c r="B395">
        <v>4315</v>
      </c>
      <c r="C395">
        <v>1822</v>
      </c>
      <c r="D395" t="s">
        <v>437</v>
      </c>
      <c r="E395" t="s">
        <v>167</v>
      </c>
      <c r="F395" t="s">
        <v>167</v>
      </c>
      <c r="G395" t="s">
        <v>193</v>
      </c>
      <c r="H395" t="s">
        <v>1325</v>
      </c>
      <c r="I395" t="s">
        <v>167</v>
      </c>
      <c r="J395" t="s">
        <v>167</v>
      </c>
    </row>
    <row r="396" spans="1:10" x14ac:dyDescent="0.3">
      <c r="A396">
        <v>1695</v>
      </c>
      <c r="B396">
        <v>4315</v>
      </c>
      <c r="C396">
        <v>1822</v>
      </c>
      <c r="D396" t="s">
        <v>437</v>
      </c>
      <c r="E396" t="s">
        <v>167</v>
      </c>
      <c r="F396" t="s">
        <v>167</v>
      </c>
      <c r="G396" t="s">
        <v>193</v>
      </c>
      <c r="H396" t="s">
        <v>1325</v>
      </c>
      <c r="I396" t="s">
        <v>167</v>
      </c>
      <c r="J396" t="s">
        <v>167</v>
      </c>
    </row>
    <row r="397" spans="1:10" x14ac:dyDescent="0.3">
      <c r="A397">
        <v>1695</v>
      </c>
      <c r="B397">
        <v>4315</v>
      </c>
      <c r="C397">
        <v>1822</v>
      </c>
      <c r="D397" t="s">
        <v>437</v>
      </c>
      <c r="E397" t="s">
        <v>167</v>
      </c>
      <c r="F397" t="s">
        <v>167</v>
      </c>
      <c r="G397" t="s">
        <v>193</v>
      </c>
      <c r="H397" t="s">
        <v>1325</v>
      </c>
      <c r="I397" t="s">
        <v>167</v>
      </c>
      <c r="J397" t="s">
        <v>167</v>
      </c>
    </row>
    <row r="398" spans="1:10" x14ac:dyDescent="0.3">
      <c r="A398">
        <v>1695</v>
      </c>
      <c r="B398">
        <v>4315</v>
      </c>
      <c r="C398">
        <v>1822</v>
      </c>
      <c r="D398" t="s">
        <v>437</v>
      </c>
      <c r="E398" t="s">
        <v>167</v>
      </c>
      <c r="F398" t="s">
        <v>167</v>
      </c>
      <c r="G398" t="s">
        <v>193</v>
      </c>
      <c r="H398" t="s">
        <v>1325</v>
      </c>
      <c r="I398" t="s">
        <v>167</v>
      </c>
      <c r="J398" t="s">
        <v>167</v>
      </c>
    </row>
    <row r="399" spans="1:10" x14ac:dyDescent="0.3">
      <c r="A399">
        <v>1445</v>
      </c>
      <c r="B399">
        <v>4440</v>
      </c>
      <c r="C399">
        <v>1729</v>
      </c>
      <c r="D399" t="s">
        <v>172</v>
      </c>
      <c r="E399" t="s">
        <v>167</v>
      </c>
      <c r="F399" t="s">
        <v>167</v>
      </c>
      <c r="G399" t="s">
        <v>319</v>
      </c>
      <c r="H399" t="s">
        <v>1356</v>
      </c>
      <c r="I399" t="s">
        <v>167</v>
      </c>
      <c r="J399" t="s">
        <v>167</v>
      </c>
    </row>
    <row r="400" spans="1:10" x14ac:dyDescent="0.3">
      <c r="A400">
        <v>1445</v>
      </c>
      <c r="B400">
        <v>4440</v>
      </c>
      <c r="C400">
        <v>1729</v>
      </c>
      <c r="D400" t="s">
        <v>172</v>
      </c>
      <c r="E400" t="s">
        <v>167</v>
      </c>
      <c r="F400" t="s">
        <v>167</v>
      </c>
      <c r="G400" t="s">
        <v>319</v>
      </c>
      <c r="H400" t="s">
        <v>1356</v>
      </c>
      <c r="I400" t="s">
        <v>167</v>
      </c>
      <c r="J400" t="s">
        <v>167</v>
      </c>
    </row>
    <row r="401" spans="1:10" x14ac:dyDescent="0.3">
      <c r="A401">
        <v>1445</v>
      </c>
      <c r="B401">
        <v>4440</v>
      </c>
      <c r="C401">
        <v>1729</v>
      </c>
      <c r="D401" t="s">
        <v>172</v>
      </c>
      <c r="E401" t="s">
        <v>167</v>
      </c>
      <c r="F401" t="s">
        <v>167</v>
      </c>
      <c r="G401" t="s">
        <v>319</v>
      </c>
      <c r="H401" t="s">
        <v>1356</v>
      </c>
      <c r="I401" t="s">
        <v>167</v>
      </c>
      <c r="J401" t="s">
        <v>167</v>
      </c>
    </row>
    <row r="402" spans="1:10" x14ac:dyDescent="0.3">
      <c r="A402">
        <v>1445</v>
      </c>
      <c r="B402">
        <v>4440</v>
      </c>
      <c r="C402">
        <v>1729</v>
      </c>
      <c r="D402" t="s">
        <v>172</v>
      </c>
      <c r="E402" t="s">
        <v>167</v>
      </c>
      <c r="F402" t="s">
        <v>167</v>
      </c>
      <c r="G402" t="s">
        <v>319</v>
      </c>
      <c r="H402" t="s">
        <v>1356</v>
      </c>
      <c r="I402" t="s">
        <v>167</v>
      </c>
      <c r="J402" t="s">
        <v>167</v>
      </c>
    </row>
    <row r="403" spans="1:10" x14ac:dyDescent="0.3">
      <c r="A403">
        <v>1445</v>
      </c>
      <c r="B403">
        <v>4440</v>
      </c>
      <c r="C403">
        <v>1729</v>
      </c>
      <c r="D403" t="s">
        <v>172</v>
      </c>
      <c r="E403" t="s">
        <v>167</v>
      </c>
      <c r="F403" t="s">
        <v>167</v>
      </c>
      <c r="G403" t="s">
        <v>319</v>
      </c>
      <c r="H403" t="s">
        <v>1356</v>
      </c>
      <c r="I403" t="s">
        <v>167</v>
      </c>
      <c r="J403" t="s">
        <v>167</v>
      </c>
    </row>
    <row r="404" spans="1:10" x14ac:dyDescent="0.3">
      <c r="A404">
        <v>1445</v>
      </c>
      <c r="B404">
        <v>4440</v>
      </c>
      <c r="C404">
        <v>1729</v>
      </c>
      <c r="D404" t="s">
        <v>172</v>
      </c>
      <c r="E404" t="s">
        <v>167</v>
      </c>
      <c r="F404" t="s">
        <v>167</v>
      </c>
      <c r="G404" t="s">
        <v>319</v>
      </c>
      <c r="H404" t="s">
        <v>1356</v>
      </c>
      <c r="I404" t="s">
        <v>167</v>
      </c>
      <c r="J404" t="s">
        <v>167</v>
      </c>
    </row>
    <row r="405" spans="1:10" x14ac:dyDescent="0.3">
      <c r="A405">
        <v>1445</v>
      </c>
      <c r="B405">
        <v>4440</v>
      </c>
      <c r="C405">
        <v>1729</v>
      </c>
      <c r="D405" t="s">
        <v>172</v>
      </c>
      <c r="E405" t="s">
        <v>167</v>
      </c>
      <c r="F405" t="s">
        <v>167</v>
      </c>
      <c r="G405" t="s">
        <v>319</v>
      </c>
      <c r="H405" t="s">
        <v>1356</v>
      </c>
      <c r="I405" t="s">
        <v>167</v>
      </c>
      <c r="J405" t="s">
        <v>167</v>
      </c>
    </row>
    <row r="406" spans="1:10" x14ac:dyDescent="0.3">
      <c r="A406">
        <v>1445</v>
      </c>
      <c r="B406">
        <v>4440</v>
      </c>
      <c r="C406">
        <v>1729</v>
      </c>
      <c r="D406" t="s">
        <v>172</v>
      </c>
      <c r="E406" t="s">
        <v>167</v>
      </c>
      <c r="F406" t="s">
        <v>167</v>
      </c>
      <c r="G406" t="s">
        <v>319</v>
      </c>
      <c r="H406" t="s">
        <v>1356</v>
      </c>
      <c r="I406" t="s">
        <v>167</v>
      </c>
      <c r="J406" t="s">
        <v>167</v>
      </c>
    </row>
    <row r="407" spans="1:10" x14ac:dyDescent="0.3">
      <c r="A407">
        <v>1445</v>
      </c>
      <c r="B407">
        <v>4440</v>
      </c>
      <c r="C407">
        <v>1729</v>
      </c>
      <c r="D407" t="s">
        <v>172</v>
      </c>
      <c r="E407" t="s">
        <v>167</v>
      </c>
      <c r="F407" t="s">
        <v>167</v>
      </c>
      <c r="G407" t="s">
        <v>319</v>
      </c>
      <c r="H407" t="s">
        <v>1356</v>
      </c>
      <c r="I407" t="s">
        <v>167</v>
      </c>
      <c r="J407" t="s">
        <v>167</v>
      </c>
    </row>
    <row r="408" spans="1:10" x14ac:dyDescent="0.3">
      <c r="A408">
        <v>1445</v>
      </c>
      <c r="B408">
        <v>4440</v>
      </c>
      <c r="C408">
        <v>1729</v>
      </c>
      <c r="D408" t="s">
        <v>172</v>
      </c>
      <c r="E408" t="s">
        <v>167</v>
      </c>
      <c r="F408" t="s">
        <v>167</v>
      </c>
      <c r="G408" t="s">
        <v>319</v>
      </c>
      <c r="H408" t="s">
        <v>1356</v>
      </c>
      <c r="I408" t="s">
        <v>167</v>
      </c>
      <c r="J408" t="s">
        <v>167</v>
      </c>
    </row>
    <row r="409" spans="1:10" x14ac:dyDescent="0.3">
      <c r="A409">
        <v>1445</v>
      </c>
      <c r="B409">
        <v>4440</v>
      </c>
      <c r="C409">
        <v>1729</v>
      </c>
      <c r="D409" t="s">
        <v>172</v>
      </c>
      <c r="E409" t="s">
        <v>167</v>
      </c>
      <c r="F409" t="s">
        <v>167</v>
      </c>
      <c r="G409" t="s">
        <v>319</v>
      </c>
      <c r="H409" t="s">
        <v>1356</v>
      </c>
      <c r="I409" t="s">
        <v>167</v>
      </c>
      <c r="J409" t="s">
        <v>167</v>
      </c>
    </row>
    <row r="410" spans="1:10" x14ac:dyDescent="0.3">
      <c r="A410">
        <v>1445</v>
      </c>
      <c r="B410">
        <v>4440</v>
      </c>
      <c r="C410">
        <v>1729</v>
      </c>
      <c r="D410" t="s">
        <v>172</v>
      </c>
      <c r="E410" t="s">
        <v>167</v>
      </c>
      <c r="F410" t="s">
        <v>167</v>
      </c>
      <c r="G410" t="s">
        <v>319</v>
      </c>
      <c r="H410" t="s">
        <v>1356</v>
      </c>
      <c r="I410" t="s">
        <v>167</v>
      </c>
      <c r="J410" t="s">
        <v>167</v>
      </c>
    </row>
    <row r="411" spans="1:10" x14ac:dyDescent="0.3">
      <c r="A411">
        <v>1445</v>
      </c>
      <c r="B411">
        <v>4440</v>
      </c>
      <c r="C411">
        <v>1729</v>
      </c>
      <c r="D411" t="s">
        <v>172</v>
      </c>
      <c r="E411" t="s">
        <v>167</v>
      </c>
      <c r="F411" t="s">
        <v>167</v>
      </c>
      <c r="G411" t="s">
        <v>319</v>
      </c>
      <c r="H411" t="s">
        <v>1356</v>
      </c>
      <c r="I411" t="s">
        <v>167</v>
      </c>
      <c r="J411" t="s">
        <v>167</v>
      </c>
    </row>
    <row r="412" spans="1:10" x14ac:dyDescent="0.3">
      <c r="A412">
        <v>1617</v>
      </c>
      <c r="B412">
        <v>3995</v>
      </c>
      <c r="C412">
        <v>1821</v>
      </c>
      <c r="D412" t="s">
        <v>166</v>
      </c>
      <c r="E412" t="s">
        <v>167</v>
      </c>
      <c r="F412" t="s">
        <v>167</v>
      </c>
      <c r="G412" t="s">
        <v>785</v>
      </c>
      <c r="H412" t="s">
        <v>1388</v>
      </c>
      <c r="I412" t="s">
        <v>167</v>
      </c>
      <c r="J412" t="s">
        <v>167</v>
      </c>
    </row>
    <row r="413" spans="1:10" x14ac:dyDescent="0.3">
      <c r="A413">
        <v>1617</v>
      </c>
      <c r="B413">
        <v>3995</v>
      </c>
      <c r="C413">
        <v>1821</v>
      </c>
      <c r="D413" t="s">
        <v>172</v>
      </c>
      <c r="E413" t="s">
        <v>167</v>
      </c>
      <c r="F413" t="s">
        <v>167</v>
      </c>
      <c r="G413" t="s">
        <v>785</v>
      </c>
      <c r="H413" t="s">
        <v>1388</v>
      </c>
      <c r="I413" t="s">
        <v>167</v>
      </c>
      <c r="J413" t="s">
        <v>167</v>
      </c>
    </row>
    <row r="414" spans="1:10" x14ac:dyDescent="0.3">
      <c r="A414">
        <v>1617</v>
      </c>
      <c r="B414">
        <v>3995</v>
      </c>
      <c r="C414">
        <v>1821</v>
      </c>
      <c r="D414" t="s">
        <v>172</v>
      </c>
      <c r="E414" t="s">
        <v>167</v>
      </c>
      <c r="F414" t="s">
        <v>167</v>
      </c>
      <c r="G414" t="s">
        <v>785</v>
      </c>
      <c r="H414" t="s">
        <v>1388</v>
      </c>
      <c r="I414" t="s">
        <v>167</v>
      </c>
      <c r="J414" t="s">
        <v>167</v>
      </c>
    </row>
    <row r="415" spans="1:10" x14ac:dyDescent="0.3">
      <c r="A415">
        <v>1617</v>
      </c>
      <c r="B415">
        <v>3995</v>
      </c>
      <c r="C415">
        <v>1821</v>
      </c>
      <c r="D415" t="s">
        <v>172</v>
      </c>
      <c r="E415" t="s">
        <v>167</v>
      </c>
      <c r="F415" t="s">
        <v>167</v>
      </c>
      <c r="G415" t="s">
        <v>785</v>
      </c>
      <c r="H415" t="s">
        <v>1388</v>
      </c>
      <c r="I415" t="s">
        <v>167</v>
      </c>
      <c r="J415" t="s">
        <v>167</v>
      </c>
    </row>
    <row r="416" spans="1:10" x14ac:dyDescent="0.3">
      <c r="A416">
        <v>1617</v>
      </c>
      <c r="B416">
        <v>3995</v>
      </c>
      <c r="C416">
        <v>1821</v>
      </c>
      <c r="D416" t="s">
        <v>166</v>
      </c>
      <c r="E416" t="s">
        <v>167</v>
      </c>
      <c r="F416" t="s">
        <v>167</v>
      </c>
      <c r="G416" t="s">
        <v>785</v>
      </c>
      <c r="H416" t="s">
        <v>1388</v>
      </c>
      <c r="I416" t="s">
        <v>167</v>
      </c>
      <c r="J416" t="s">
        <v>167</v>
      </c>
    </row>
    <row r="417" spans="1:10" x14ac:dyDescent="0.3">
      <c r="A417">
        <v>1617</v>
      </c>
      <c r="B417">
        <v>3995</v>
      </c>
      <c r="C417">
        <v>1821</v>
      </c>
      <c r="D417" t="s">
        <v>172</v>
      </c>
      <c r="E417" t="s">
        <v>167</v>
      </c>
      <c r="F417" t="s">
        <v>167</v>
      </c>
      <c r="G417" t="s">
        <v>785</v>
      </c>
      <c r="H417" t="s">
        <v>1388</v>
      </c>
      <c r="I417" t="s">
        <v>167</v>
      </c>
      <c r="J417" t="s">
        <v>167</v>
      </c>
    </row>
    <row r="418" spans="1:10" x14ac:dyDescent="0.3">
      <c r="A418">
        <v>1617</v>
      </c>
      <c r="B418">
        <v>3995</v>
      </c>
      <c r="C418">
        <v>1821</v>
      </c>
      <c r="D418" t="s">
        <v>172</v>
      </c>
      <c r="E418" t="s">
        <v>167</v>
      </c>
      <c r="F418" t="s">
        <v>167</v>
      </c>
      <c r="G418" t="s">
        <v>785</v>
      </c>
      <c r="H418" t="s">
        <v>1388</v>
      </c>
      <c r="I418" t="s">
        <v>167</v>
      </c>
      <c r="J418" t="s">
        <v>167</v>
      </c>
    </row>
    <row r="419" spans="1:10" x14ac:dyDescent="0.3">
      <c r="A419">
        <v>1617</v>
      </c>
      <c r="B419">
        <v>3995</v>
      </c>
      <c r="C419">
        <v>1821</v>
      </c>
      <c r="D419" t="s">
        <v>172</v>
      </c>
      <c r="E419" t="s">
        <v>167</v>
      </c>
      <c r="F419" t="s">
        <v>167</v>
      </c>
      <c r="G419" t="s">
        <v>785</v>
      </c>
      <c r="H419" t="s">
        <v>1388</v>
      </c>
      <c r="I419" t="s">
        <v>167</v>
      </c>
      <c r="J419" t="s">
        <v>167</v>
      </c>
    </row>
    <row r="420" spans="1:10" x14ac:dyDescent="0.3">
      <c r="A420">
        <v>1617</v>
      </c>
      <c r="B420">
        <v>3995</v>
      </c>
      <c r="C420">
        <v>1821</v>
      </c>
      <c r="D420" t="s">
        <v>172</v>
      </c>
      <c r="E420" t="s">
        <v>167</v>
      </c>
      <c r="F420" t="s">
        <v>167</v>
      </c>
      <c r="G420" t="s">
        <v>785</v>
      </c>
      <c r="H420" t="s">
        <v>1388</v>
      </c>
      <c r="I420" t="s">
        <v>167</v>
      </c>
      <c r="J420" t="s">
        <v>167</v>
      </c>
    </row>
    <row r="421" spans="1:10" x14ac:dyDescent="0.3">
      <c r="A421">
        <v>1617</v>
      </c>
      <c r="B421">
        <v>3995</v>
      </c>
      <c r="C421">
        <v>1821</v>
      </c>
      <c r="D421" t="s">
        <v>172</v>
      </c>
      <c r="E421" t="s">
        <v>167</v>
      </c>
      <c r="F421" t="s">
        <v>167</v>
      </c>
      <c r="G421" t="s">
        <v>785</v>
      </c>
      <c r="H421" t="s">
        <v>1388</v>
      </c>
      <c r="I421" t="s">
        <v>167</v>
      </c>
      <c r="J421" t="s">
        <v>167</v>
      </c>
    </row>
    <row r="422" spans="1:10" x14ac:dyDescent="0.3">
      <c r="A422">
        <v>1617</v>
      </c>
      <c r="B422">
        <v>3995</v>
      </c>
      <c r="C422">
        <v>1821</v>
      </c>
      <c r="D422" t="s">
        <v>172</v>
      </c>
      <c r="E422" t="s">
        <v>167</v>
      </c>
      <c r="F422" t="s">
        <v>167</v>
      </c>
      <c r="G422" t="s">
        <v>785</v>
      </c>
      <c r="H422" t="s">
        <v>1388</v>
      </c>
      <c r="I422" t="s">
        <v>167</v>
      </c>
      <c r="J422" t="s">
        <v>167</v>
      </c>
    </row>
    <row r="423" spans="1:10" x14ac:dyDescent="0.3">
      <c r="A423">
        <v>1697</v>
      </c>
      <c r="B423">
        <v>4498</v>
      </c>
      <c r="C423">
        <v>1751</v>
      </c>
      <c r="D423" t="s">
        <v>166</v>
      </c>
      <c r="F423" t="s">
        <v>167</v>
      </c>
      <c r="G423" t="s">
        <v>193</v>
      </c>
      <c r="H423" t="s">
        <v>1406</v>
      </c>
      <c r="J423" t="s">
        <v>167</v>
      </c>
    </row>
    <row r="424" spans="1:10" x14ac:dyDescent="0.3">
      <c r="A424">
        <v>1697</v>
      </c>
      <c r="B424">
        <v>4498</v>
      </c>
      <c r="C424">
        <v>1751</v>
      </c>
      <c r="D424" t="s">
        <v>166</v>
      </c>
      <c r="E424" t="s">
        <v>167</v>
      </c>
      <c r="F424" t="s">
        <v>167</v>
      </c>
      <c r="G424" t="s">
        <v>193</v>
      </c>
      <c r="H424" t="s">
        <v>1406</v>
      </c>
      <c r="I424" t="s">
        <v>167</v>
      </c>
      <c r="J424" t="s">
        <v>167</v>
      </c>
    </row>
    <row r="425" spans="1:10" x14ac:dyDescent="0.3">
      <c r="A425">
        <v>1697</v>
      </c>
      <c r="B425">
        <v>4498</v>
      </c>
      <c r="C425">
        <v>1751</v>
      </c>
      <c r="D425" t="s">
        <v>467</v>
      </c>
      <c r="E425" t="s">
        <v>167</v>
      </c>
      <c r="F425" t="s">
        <v>167</v>
      </c>
      <c r="G425" t="s">
        <v>193</v>
      </c>
      <c r="H425" t="s">
        <v>1406</v>
      </c>
      <c r="I425" t="s">
        <v>167</v>
      </c>
      <c r="J425" t="s">
        <v>167</v>
      </c>
    </row>
    <row r="426" spans="1:10" x14ac:dyDescent="0.3">
      <c r="A426">
        <v>1697</v>
      </c>
      <c r="B426">
        <v>4498</v>
      </c>
      <c r="C426">
        <v>1751</v>
      </c>
      <c r="D426" t="s">
        <v>467</v>
      </c>
      <c r="E426" t="s">
        <v>167</v>
      </c>
      <c r="F426" t="s">
        <v>167</v>
      </c>
      <c r="G426" t="s">
        <v>193</v>
      </c>
      <c r="H426" t="s">
        <v>1406</v>
      </c>
      <c r="I426" t="s">
        <v>167</v>
      </c>
      <c r="J426" t="s">
        <v>167</v>
      </c>
    </row>
    <row r="427" spans="1:10" x14ac:dyDescent="0.3">
      <c r="A427">
        <v>1697</v>
      </c>
      <c r="B427">
        <v>4498</v>
      </c>
      <c r="C427">
        <v>1751</v>
      </c>
      <c r="D427" t="s">
        <v>172</v>
      </c>
      <c r="E427" t="s">
        <v>167</v>
      </c>
      <c r="F427" t="s">
        <v>167</v>
      </c>
      <c r="G427" t="s">
        <v>193</v>
      </c>
      <c r="H427" t="s">
        <v>1406</v>
      </c>
      <c r="I427" t="s">
        <v>167</v>
      </c>
      <c r="J427" t="s">
        <v>167</v>
      </c>
    </row>
    <row r="428" spans="1:10" x14ac:dyDescent="0.3">
      <c r="A428">
        <v>1697</v>
      </c>
      <c r="B428">
        <v>4498</v>
      </c>
      <c r="C428">
        <v>1751</v>
      </c>
      <c r="D428" t="s">
        <v>172</v>
      </c>
      <c r="E428" t="s">
        <v>167</v>
      </c>
      <c r="F428" t="s">
        <v>167</v>
      </c>
      <c r="G428" t="s">
        <v>193</v>
      </c>
      <c r="H428" t="s">
        <v>1406</v>
      </c>
      <c r="I428" t="s">
        <v>167</v>
      </c>
      <c r="J428" t="s">
        <v>167</v>
      </c>
    </row>
    <row r="429" spans="1:10" x14ac:dyDescent="0.3">
      <c r="A429">
        <v>1697</v>
      </c>
      <c r="B429">
        <v>4498</v>
      </c>
      <c r="C429">
        <v>1751</v>
      </c>
      <c r="D429" t="s">
        <v>166</v>
      </c>
      <c r="E429" t="s">
        <v>167</v>
      </c>
      <c r="F429" t="s">
        <v>167</v>
      </c>
      <c r="G429" t="s">
        <v>193</v>
      </c>
      <c r="H429" t="s">
        <v>1406</v>
      </c>
      <c r="I429" t="s">
        <v>167</v>
      </c>
      <c r="J429" t="s">
        <v>167</v>
      </c>
    </row>
    <row r="430" spans="1:10" x14ac:dyDescent="0.3">
      <c r="A430">
        <v>1467</v>
      </c>
      <c r="B430">
        <v>4390</v>
      </c>
      <c r="C430">
        <v>1699</v>
      </c>
      <c r="D430" t="s">
        <v>166</v>
      </c>
      <c r="E430" t="s">
        <v>167</v>
      </c>
      <c r="F430" t="s">
        <v>167</v>
      </c>
      <c r="G430" t="s">
        <v>615</v>
      </c>
      <c r="H430" t="s">
        <v>1427</v>
      </c>
      <c r="I430" t="s">
        <v>167</v>
      </c>
      <c r="J430" t="s">
        <v>167</v>
      </c>
    </row>
    <row r="431" spans="1:10" x14ac:dyDescent="0.3">
      <c r="A431">
        <v>1467</v>
      </c>
      <c r="B431">
        <v>4390</v>
      </c>
      <c r="C431">
        <v>1699</v>
      </c>
      <c r="D431" t="s">
        <v>172</v>
      </c>
      <c r="E431" t="s">
        <v>167</v>
      </c>
      <c r="F431" t="s">
        <v>167</v>
      </c>
      <c r="G431" t="s">
        <v>615</v>
      </c>
      <c r="H431" t="s">
        <v>1427</v>
      </c>
      <c r="I431" t="s">
        <v>167</v>
      </c>
      <c r="J431" t="s">
        <v>167</v>
      </c>
    </row>
    <row r="432" spans="1:10" x14ac:dyDescent="0.3">
      <c r="A432">
        <v>1467</v>
      </c>
      <c r="B432">
        <v>4390</v>
      </c>
      <c r="C432">
        <v>1699</v>
      </c>
      <c r="D432" t="s">
        <v>172</v>
      </c>
      <c r="E432" t="s">
        <v>167</v>
      </c>
      <c r="F432" t="s">
        <v>167</v>
      </c>
      <c r="G432" t="s">
        <v>615</v>
      </c>
      <c r="H432" t="s">
        <v>1427</v>
      </c>
      <c r="I432" t="s">
        <v>167</v>
      </c>
      <c r="J432" t="s">
        <v>167</v>
      </c>
    </row>
    <row r="433" spans="1:10" x14ac:dyDescent="0.3">
      <c r="A433">
        <v>1467</v>
      </c>
      <c r="B433">
        <v>4390</v>
      </c>
      <c r="C433">
        <v>1699</v>
      </c>
      <c r="D433" t="s">
        <v>172</v>
      </c>
      <c r="E433" t="s">
        <v>167</v>
      </c>
      <c r="F433" t="s">
        <v>167</v>
      </c>
      <c r="G433" t="s">
        <v>615</v>
      </c>
      <c r="H433" t="s">
        <v>1427</v>
      </c>
      <c r="I433" t="s">
        <v>167</v>
      </c>
      <c r="J433" t="s">
        <v>167</v>
      </c>
    </row>
    <row r="434" spans="1:10" x14ac:dyDescent="0.3">
      <c r="A434">
        <v>1467</v>
      </c>
      <c r="B434">
        <v>4390</v>
      </c>
      <c r="C434">
        <v>1699</v>
      </c>
      <c r="D434" t="s">
        <v>172</v>
      </c>
      <c r="E434" t="s">
        <v>167</v>
      </c>
      <c r="F434" t="s">
        <v>167</v>
      </c>
      <c r="G434" t="s">
        <v>615</v>
      </c>
      <c r="H434" t="s">
        <v>1427</v>
      </c>
      <c r="I434" t="s">
        <v>167</v>
      </c>
      <c r="J434" t="s">
        <v>167</v>
      </c>
    </row>
    <row r="435" spans="1:10" x14ac:dyDescent="0.3">
      <c r="A435">
        <v>1467</v>
      </c>
      <c r="B435">
        <v>4390</v>
      </c>
      <c r="C435">
        <v>1699</v>
      </c>
      <c r="D435" t="s">
        <v>166</v>
      </c>
      <c r="E435" t="s">
        <v>167</v>
      </c>
      <c r="F435" t="s">
        <v>167</v>
      </c>
      <c r="G435" t="s">
        <v>615</v>
      </c>
      <c r="H435" t="s">
        <v>1427</v>
      </c>
      <c r="I435" t="s">
        <v>167</v>
      </c>
      <c r="J435" t="s">
        <v>167</v>
      </c>
    </row>
    <row r="436" spans="1:10" x14ac:dyDescent="0.3">
      <c r="A436">
        <v>1467</v>
      </c>
      <c r="B436">
        <v>4390</v>
      </c>
      <c r="C436">
        <v>1699</v>
      </c>
      <c r="D436" t="s">
        <v>172</v>
      </c>
      <c r="E436" t="s">
        <v>167</v>
      </c>
      <c r="F436" t="s">
        <v>167</v>
      </c>
      <c r="G436" t="s">
        <v>615</v>
      </c>
      <c r="H436" t="s">
        <v>1427</v>
      </c>
      <c r="I436" t="s">
        <v>167</v>
      </c>
      <c r="J436" t="s">
        <v>167</v>
      </c>
    </row>
    <row r="437" spans="1:10" x14ac:dyDescent="0.3">
      <c r="A437">
        <v>1467</v>
      </c>
      <c r="B437">
        <v>4390</v>
      </c>
      <c r="C437">
        <v>1699</v>
      </c>
      <c r="D437" t="s">
        <v>172</v>
      </c>
      <c r="E437" t="s">
        <v>167</v>
      </c>
      <c r="F437" t="s">
        <v>167</v>
      </c>
      <c r="G437" t="s">
        <v>615</v>
      </c>
      <c r="H437" t="s">
        <v>1427</v>
      </c>
      <c r="I437" t="s">
        <v>167</v>
      </c>
      <c r="J437" t="s">
        <v>167</v>
      </c>
    </row>
    <row r="438" spans="1:10" x14ac:dyDescent="0.3">
      <c r="A438">
        <v>1467</v>
      </c>
      <c r="B438">
        <v>4390</v>
      </c>
      <c r="C438">
        <v>1699</v>
      </c>
      <c r="D438" t="s">
        <v>172</v>
      </c>
      <c r="E438" t="s">
        <v>167</v>
      </c>
      <c r="F438" t="s">
        <v>167</v>
      </c>
      <c r="G438" t="s">
        <v>615</v>
      </c>
      <c r="H438" t="s">
        <v>1427</v>
      </c>
      <c r="I438" t="s">
        <v>167</v>
      </c>
      <c r="J438" t="s">
        <v>167</v>
      </c>
    </row>
    <row r="439" spans="1:10" x14ac:dyDescent="0.3">
      <c r="A439">
        <v>1467</v>
      </c>
      <c r="B439">
        <v>4390</v>
      </c>
      <c r="C439">
        <v>1699</v>
      </c>
      <c r="D439" t="s">
        <v>172</v>
      </c>
      <c r="E439" t="s">
        <v>167</v>
      </c>
      <c r="F439" t="s">
        <v>167</v>
      </c>
      <c r="G439" t="s">
        <v>615</v>
      </c>
      <c r="H439" t="s">
        <v>1427</v>
      </c>
      <c r="I439" t="s">
        <v>167</v>
      </c>
      <c r="J439" t="s">
        <v>167</v>
      </c>
    </row>
    <row r="440" spans="1:10" x14ac:dyDescent="0.3">
      <c r="A440">
        <v>1469</v>
      </c>
      <c r="B440">
        <v>3971</v>
      </c>
      <c r="C440">
        <v>1682</v>
      </c>
      <c r="D440" t="s">
        <v>227</v>
      </c>
      <c r="E440" t="s">
        <v>167</v>
      </c>
      <c r="F440" t="s">
        <v>167</v>
      </c>
      <c r="G440" t="s">
        <v>615</v>
      </c>
      <c r="H440" t="s">
        <v>1427</v>
      </c>
      <c r="I440" t="s">
        <v>167</v>
      </c>
      <c r="J440" t="s">
        <v>167</v>
      </c>
    </row>
    <row r="441" spans="1:10" x14ac:dyDescent="0.3">
      <c r="A441">
        <v>1469</v>
      </c>
      <c r="B441">
        <v>3971</v>
      </c>
      <c r="C441">
        <v>1682</v>
      </c>
      <c r="D441" t="s">
        <v>227</v>
      </c>
      <c r="E441" t="s">
        <v>167</v>
      </c>
      <c r="F441" t="s">
        <v>167</v>
      </c>
      <c r="G441" t="s">
        <v>615</v>
      </c>
      <c r="H441" t="s">
        <v>1427</v>
      </c>
      <c r="I441" t="s">
        <v>167</v>
      </c>
      <c r="J441" t="s">
        <v>167</v>
      </c>
    </row>
    <row r="442" spans="1:10" x14ac:dyDescent="0.3">
      <c r="A442">
        <v>1585</v>
      </c>
      <c r="B442">
        <v>3390</v>
      </c>
      <c r="C442">
        <v>1575</v>
      </c>
      <c r="D442" t="s">
        <v>227</v>
      </c>
      <c r="F442" t="s">
        <v>167</v>
      </c>
      <c r="G442" t="s">
        <v>785</v>
      </c>
      <c r="H442" t="s">
        <v>1458</v>
      </c>
      <c r="J442" t="s">
        <v>167</v>
      </c>
    </row>
    <row r="443" spans="1:10" x14ac:dyDescent="0.3">
      <c r="A443">
        <v>1585</v>
      </c>
      <c r="B443">
        <v>3390</v>
      </c>
      <c r="C443">
        <v>1575</v>
      </c>
      <c r="D443" t="s">
        <v>227</v>
      </c>
      <c r="F443" t="s">
        <v>167</v>
      </c>
      <c r="G443" t="s">
        <v>785</v>
      </c>
      <c r="H443" t="s">
        <v>1458</v>
      </c>
      <c r="J443" t="s">
        <v>167</v>
      </c>
    </row>
    <row r="444" spans="1:10" x14ac:dyDescent="0.3">
      <c r="A444">
        <v>1537</v>
      </c>
      <c r="B444">
        <v>3992</v>
      </c>
      <c r="C444">
        <v>1677</v>
      </c>
      <c r="D444" t="s">
        <v>437</v>
      </c>
      <c r="E444" t="s">
        <v>167</v>
      </c>
      <c r="F444" t="s">
        <v>167</v>
      </c>
      <c r="G444" t="s">
        <v>139</v>
      </c>
      <c r="H444" t="s">
        <v>1474</v>
      </c>
      <c r="I444" t="s">
        <v>167</v>
      </c>
      <c r="J444" t="s">
        <v>167</v>
      </c>
    </row>
    <row r="445" spans="1:10" x14ac:dyDescent="0.3">
      <c r="A445">
        <v>1537</v>
      </c>
      <c r="B445">
        <v>3992</v>
      </c>
      <c r="C445">
        <v>1677</v>
      </c>
      <c r="D445" t="s">
        <v>437</v>
      </c>
      <c r="E445" t="s">
        <v>167</v>
      </c>
      <c r="F445" t="s">
        <v>167</v>
      </c>
      <c r="G445" t="s">
        <v>139</v>
      </c>
      <c r="H445" t="s">
        <v>1474</v>
      </c>
      <c r="I445" t="s">
        <v>167</v>
      </c>
      <c r="J445" t="s">
        <v>167</v>
      </c>
    </row>
    <row r="446" spans="1:10" x14ac:dyDescent="0.3">
      <c r="A446">
        <v>1537</v>
      </c>
      <c r="B446">
        <v>3992</v>
      </c>
      <c r="C446">
        <v>1677</v>
      </c>
      <c r="D446" t="s">
        <v>166</v>
      </c>
      <c r="E446" t="s">
        <v>167</v>
      </c>
      <c r="F446" t="s">
        <v>167</v>
      </c>
      <c r="G446" t="s">
        <v>139</v>
      </c>
      <c r="H446" t="s">
        <v>1474</v>
      </c>
      <c r="I446" t="s">
        <v>167</v>
      </c>
      <c r="J446" t="s">
        <v>167</v>
      </c>
    </row>
    <row r="447" spans="1:10" hidden="1" x14ac:dyDescent="0.3">
      <c r="A447">
        <v>1930</v>
      </c>
      <c r="B447">
        <v>3920</v>
      </c>
      <c r="C447">
        <v>1726</v>
      </c>
      <c r="G447" t="s">
        <v>785</v>
      </c>
      <c r="H447" t="s">
        <v>1483</v>
      </c>
    </row>
    <row r="448" spans="1:10" hidden="1" x14ac:dyDescent="0.3">
      <c r="A448">
        <v>1930</v>
      </c>
      <c r="B448">
        <v>3920</v>
      </c>
      <c r="C448">
        <v>1726</v>
      </c>
      <c r="D448" t="s">
        <v>172</v>
      </c>
      <c r="G448" t="s">
        <v>785</v>
      </c>
      <c r="H448" t="s">
        <v>1483</v>
      </c>
    </row>
    <row r="449" spans="1:10" hidden="1" x14ac:dyDescent="0.3">
      <c r="A449">
        <v>1930</v>
      </c>
      <c r="B449">
        <v>3920</v>
      </c>
      <c r="C449">
        <v>1726</v>
      </c>
      <c r="G449" t="s">
        <v>785</v>
      </c>
      <c r="H449" t="s">
        <v>1483</v>
      </c>
    </row>
    <row r="450" spans="1:10" x14ac:dyDescent="0.3">
      <c r="A450">
        <v>1700</v>
      </c>
      <c r="B450">
        <v>4445</v>
      </c>
      <c r="C450">
        <v>1775</v>
      </c>
      <c r="D450" t="s">
        <v>172</v>
      </c>
      <c r="E450" t="s">
        <v>167</v>
      </c>
      <c r="F450" t="s">
        <v>167</v>
      </c>
      <c r="G450" t="s">
        <v>235</v>
      </c>
      <c r="H450" t="s">
        <v>1499</v>
      </c>
      <c r="I450" t="s">
        <v>167</v>
      </c>
      <c r="J450" t="s">
        <v>167</v>
      </c>
    </row>
    <row r="451" spans="1:10" x14ac:dyDescent="0.3">
      <c r="A451">
        <v>1700</v>
      </c>
      <c r="B451">
        <v>4445</v>
      </c>
      <c r="C451">
        <v>1775</v>
      </c>
      <c r="D451" t="s">
        <v>172</v>
      </c>
      <c r="E451" t="s">
        <v>167</v>
      </c>
      <c r="F451" t="s">
        <v>167</v>
      </c>
      <c r="G451" t="s">
        <v>235</v>
      </c>
      <c r="H451" t="s">
        <v>1499</v>
      </c>
      <c r="I451" t="s">
        <v>167</v>
      </c>
      <c r="J451" t="s">
        <v>167</v>
      </c>
    </row>
    <row r="452" spans="1:10" x14ac:dyDescent="0.3">
      <c r="A452">
        <v>1700</v>
      </c>
      <c r="B452">
        <v>4445</v>
      </c>
      <c r="C452">
        <v>1775</v>
      </c>
      <c r="D452" t="s">
        <v>172</v>
      </c>
      <c r="E452" t="s">
        <v>167</v>
      </c>
      <c r="F452" t="s">
        <v>167</v>
      </c>
      <c r="G452" t="s">
        <v>235</v>
      </c>
      <c r="H452" t="s">
        <v>1499</v>
      </c>
      <c r="I452" t="s">
        <v>167</v>
      </c>
      <c r="J452" t="s">
        <v>167</v>
      </c>
    </row>
    <row r="453" spans="1:10" x14ac:dyDescent="0.3">
      <c r="A453">
        <v>1700</v>
      </c>
      <c r="B453">
        <v>4445</v>
      </c>
      <c r="C453">
        <v>1775</v>
      </c>
      <c r="D453" t="s">
        <v>172</v>
      </c>
      <c r="E453" t="s">
        <v>167</v>
      </c>
      <c r="F453" t="s">
        <v>167</v>
      </c>
      <c r="G453" t="s">
        <v>235</v>
      </c>
      <c r="H453" t="s">
        <v>1499</v>
      </c>
      <c r="I453" t="s">
        <v>167</v>
      </c>
      <c r="J453" t="s">
        <v>167</v>
      </c>
    </row>
    <row r="454" spans="1:10" x14ac:dyDescent="0.3">
      <c r="A454">
        <v>1812</v>
      </c>
      <c r="B454">
        <v>4400</v>
      </c>
      <c r="C454">
        <v>1835</v>
      </c>
      <c r="D454" t="s">
        <v>172</v>
      </c>
      <c r="E454" t="s">
        <v>167</v>
      </c>
      <c r="F454" t="s">
        <v>167</v>
      </c>
      <c r="G454" t="s">
        <v>785</v>
      </c>
      <c r="H454" t="s">
        <v>1513</v>
      </c>
      <c r="I454" t="s">
        <v>167</v>
      </c>
      <c r="J454" t="s">
        <v>167</v>
      </c>
    </row>
    <row r="455" spans="1:10" x14ac:dyDescent="0.3">
      <c r="A455">
        <v>1812</v>
      </c>
      <c r="B455">
        <v>4400</v>
      </c>
      <c r="C455">
        <v>1835</v>
      </c>
      <c r="D455" t="s">
        <v>172</v>
      </c>
      <c r="E455" t="s">
        <v>167</v>
      </c>
      <c r="F455" t="s">
        <v>167</v>
      </c>
      <c r="G455" t="s">
        <v>785</v>
      </c>
      <c r="H455" t="s">
        <v>1513</v>
      </c>
      <c r="I455" t="s">
        <v>167</v>
      </c>
      <c r="J455" t="s">
        <v>167</v>
      </c>
    </row>
    <row r="456" spans="1:10" x14ac:dyDescent="0.3">
      <c r="A456">
        <v>1812</v>
      </c>
      <c r="B456">
        <v>4400</v>
      </c>
      <c r="C456">
        <v>1835</v>
      </c>
      <c r="D456" t="s">
        <v>172</v>
      </c>
      <c r="E456" t="s">
        <v>167</v>
      </c>
      <c r="F456" t="s">
        <v>167</v>
      </c>
      <c r="G456" t="s">
        <v>785</v>
      </c>
      <c r="H456" t="s">
        <v>1513</v>
      </c>
      <c r="I456" t="s">
        <v>167</v>
      </c>
      <c r="J456" t="s">
        <v>167</v>
      </c>
    </row>
    <row r="457" spans="1:10" x14ac:dyDescent="0.3">
      <c r="A457">
        <v>1774</v>
      </c>
      <c r="B457">
        <v>4585</v>
      </c>
      <c r="C457">
        <v>1866</v>
      </c>
      <c r="D457" t="s">
        <v>166</v>
      </c>
      <c r="E457" t="s">
        <v>167</v>
      </c>
      <c r="F457" t="s">
        <v>167</v>
      </c>
      <c r="G457" t="s">
        <v>785</v>
      </c>
      <c r="H457" t="s">
        <v>1522</v>
      </c>
      <c r="I457" t="s">
        <v>167</v>
      </c>
      <c r="J457" t="s">
        <v>167</v>
      </c>
    </row>
    <row r="458" spans="1:10" x14ac:dyDescent="0.3">
      <c r="A458">
        <v>1774</v>
      </c>
      <c r="B458">
        <v>4585</v>
      </c>
      <c r="C458">
        <v>1866</v>
      </c>
      <c r="D458" t="s">
        <v>437</v>
      </c>
      <c r="E458" t="s">
        <v>167</v>
      </c>
      <c r="F458" t="s">
        <v>167</v>
      </c>
      <c r="G458" t="s">
        <v>785</v>
      </c>
      <c r="H458" t="s">
        <v>1522</v>
      </c>
      <c r="I458" t="s">
        <v>167</v>
      </c>
      <c r="J458" t="s">
        <v>167</v>
      </c>
    </row>
    <row r="459" spans="1:10" x14ac:dyDescent="0.3">
      <c r="A459">
        <v>1774</v>
      </c>
      <c r="B459">
        <v>4585</v>
      </c>
      <c r="C459">
        <v>1866</v>
      </c>
      <c r="D459" t="s">
        <v>172</v>
      </c>
      <c r="E459" t="s">
        <v>167</v>
      </c>
      <c r="F459" t="s">
        <v>167</v>
      </c>
      <c r="G459" t="s">
        <v>785</v>
      </c>
      <c r="H459" t="s">
        <v>1522</v>
      </c>
      <c r="I459" t="s">
        <v>167</v>
      </c>
      <c r="J459" t="s">
        <v>167</v>
      </c>
    </row>
    <row r="460" spans="1:10" x14ac:dyDescent="0.3">
      <c r="A460">
        <v>1774</v>
      </c>
      <c r="B460">
        <v>4585</v>
      </c>
      <c r="C460">
        <v>1866</v>
      </c>
      <c r="D460" t="s">
        <v>172</v>
      </c>
      <c r="E460" t="s">
        <v>167</v>
      </c>
      <c r="F460" t="s">
        <v>167</v>
      </c>
      <c r="G460" t="s">
        <v>785</v>
      </c>
      <c r="H460" t="s">
        <v>1522</v>
      </c>
      <c r="I460" t="s">
        <v>167</v>
      </c>
      <c r="J460" t="s">
        <v>167</v>
      </c>
    </row>
    <row r="461" spans="1:10" x14ac:dyDescent="0.3">
      <c r="A461">
        <v>1774</v>
      </c>
      <c r="B461">
        <v>4585</v>
      </c>
      <c r="C461">
        <v>1866</v>
      </c>
      <c r="D461" t="s">
        <v>166</v>
      </c>
      <c r="E461" t="s">
        <v>167</v>
      </c>
      <c r="F461" t="s">
        <v>167</v>
      </c>
      <c r="G461" t="s">
        <v>785</v>
      </c>
      <c r="H461" t="s">
        <v>1522</v>
      </c>
      <c r="I461" t="s">
        <v>167</v>
      </c>
      <c r="J461" t="s">
        <v>167</v>
      </c>
    </row>
    <row r="462" spans="1:10" x14ac:dyDescent="0.3">
      <c r="A462">
        <v>1774</v>
      </c>
      <c r="B462">
        <v>4585</v>
      </c>
      <c r="C462">
        <v>1866</v>
      </c>
      <c r="D462" t="s">
        <v>437</v>
      </c>
      <c r="E462" t="s">
        <v>167</v>
      </c>
      <c r="F462" t="s">
        <v>167</v>
      </c>
      <c r="G462" t="s">
        <v>785</v>
      </c>
      <c r="H462" t="s">
        <v>1522</v>
      </c>
      <c r="I462" t="s">
        <v>167</v>
      </c>
      <c r="J462" t="s">
        <v>167</v>
      </c>
    </row>
    <row r="463" spans="1:10" x14ac:dyDescent="0.3">
      <c r="A463">
        <v>1774</v>
      </c>
      <c r="B463">
        <v>4585</v>
      </c>
      <c r="C463">
        <v>1866</v>
      </c>
      <c r="D463" t="s">
        <v>172</v>
      </c>
      <c r="E463" t="s">
        <v>167</v>
      </c>
      <c r="F463" t="s">
        <v>167</v>
      </c>
      <c r="G463" t="s">
        <v>785</v>
      </c>
      <c r="H463" t="s">
        <v>1522</v>
      </c>
      <c r="I463" t="s">
        <v>167</v>
      </c>
      <c r="J463" t="s">
        <v>167</v>
      </c>
    </row>
    <row r="464" spans="1:10" x14ac:dyDescent="0.3">
      <c r="A464">
        <v>1774</v>
      </c>
      <c r="B464">
        <v>4585</v>
      </c>
      <c r="C464">
        <v>1866</v>
      </c>
      <c r="D464" t="s">
        <v>172</v>
      </c>
      <c r="E464" t="s">
        <v>167</v>
      </c>
      <c r="F464" t="s">
        <v>167</v>
      </c>
      <c r="G464" t="s">
        <v>785</v>
      </c>
      <c r="H464" t="s">
        <v>1522</v>
      </c>
      <c r="I464" t="s">
        <v>167</v>
      </c>
      <c r="J464" t="s">
        <v>167</v>
      </c>
    </row>
    <row r="465" spans="1:10" hidden="1" x14ac:dyDescent="0.3">
      <c r="A465">
        <v>1930</v>
      </c>
      <c r="B465">
        <v>4456</v>
      </c>
      <c r="C465">
        <v>1820</v>
      </c>
      <c r="D465" t="s">
        <v>166</v>
      </c>
      <c r="E465" t="s">
        <v>167</v>
      </c>
      <c r="G465" t="s">
        <v>785</v>
      </c>
      <c r="H465" t="s">
        <v>1538</v>
      </c>
      <c r="I465" t="s">
        <v>167</v>
      </c>
    </row>
    <row r="466" spans="1:10" x14ac:dyDescent="0.3">
      <c r="A466">
        <v>1874</v>
      </c>
      <c r="B466">
        <v>5118</v>
      </c>
      <c r="C466">
        <v>1850</v>
      </c>
      <c r="D466" t="s">
        <v>172</v>
      </c>
      <c r="E466" t="s">
        <v>167</v>
      </c>
      <c r="F466" t="s">
        <v>167</v>
      </c>
      <c r="G466" t="s">
        <v>785</v>
      </c>
      <c r="H466" t="s">
        <v>1538</v>
      </c>
      <c r="I466" t="s">
        <v>167</v>
      </c>
      <c r="J466" t="s">
        <v>167</v>
      </c>
    </row>
    <row r="467" spans="1:10" x14ac:dyDescent="0.3">
      <c r="A467">
        <v>1874</v>
      </c>
      <c r="B467">
        <v>5118</v>
      </c>
      <c r="C467">
        <v>1850</v>
      </c>
      <c r="D467" t="s">
        <v>166</v>
      </c>
      <c r="E467" t="s">
        <v>167</v>
      </c>
      <c r="F467" t="s">
        <v>167</v>
      </c>
      <c r="G467" t="s">
        <v>785</v>
      </c>
      <c r="H467" t="s">
        <v>1538</v>
      </c>
      <c r="I467" t="s">
        <v>167</v>
      </c>
      <c r="J467" t="s">
        <v>167</v>
      </c>
    </row>
    <row r="468" spans="1:10" hidden="1" x14ac:dyDescent="0.3">
      <c r="A468">
        <v>1995</v>
      </c>
      <c r="B468">
        <v>4456</v>
      </c>
      <c r="C468">
        <v>1820</v>
      </c>
      <c r="D468" t="s">
        <v>166</v>
      </c>
      <c r="E468" t="s">
        <v>167</v>
      </c>
      <c r="G468" t="s">
        <v>785</v>
      </c>
      <c r="H468" t="s">
        <v>1538</v>
      </c>
      <c r="I468" t="s">
        <v>167</v>
      </c>
    </row>
    <row r="469" spans="1:10" hidden="1" x14ac:dyDescent="0.3">
      <c r="A469">
        <v>1995</v>
      </c>
      <c r="B469">
        <v>4456</v>
      </c>
      <c r="C469">
        <v>1820</v>
      </c>
      <c r="D469" t="s">
        <v>166</v>
      </c>
      <c r="E469" t="s">
        <v>167</v>
      </c>
      <c r="G469" t="s">
        <v>785</v>
      </c>
      <c r="H469" t="s">
        <v>1538</v>
      </c>
      <c r="I469" t="s">
        <v>167</v>
      </c>
    </row>
    <row r="470" spans="1:10" hidden="1" x14ac:dyDescent="0.3">
      <c r="A470">
        <v>1995</v>
      </c>
      <c r="B470">
        <v>4456</v>
      </c>
      <c r="C470">
        <v>1820</v>
      </c>
      <c r="D470" t="s">
        <v>166</v>
      </c>
      <c r="E470" t="s">
        <v>167</v>
      </c>
      <c r="G470" t="s">
        <v>785</v>
      </c>
      <c r="H470" t="s">
        <v>1538</v>
      </c>
      <c r="I470" t="s">
        <v>167</v>
      </c>
    </row>
    <row r="471" spans="1:10" hidden="1" x14ac:dyDescent="0.3">
      <c r="A471">
        <v>1995</v>
      </c>
      <c r="B471">
        <v>4456</v>
      </c>
      <c r="C471">
        <v>1820</v>
      </c>
      <c r="D471" t="s">
        <v>227</v>
      </c>
      <c r="E471" t="s">
        <v>167</v>
      </c>
      <c r="G471" t="s">
        <v>785</v>
      </c>
      <c r="H471" t="s">
        <v>1538</v>
      </c>
      <c r="I471" t="s">
        <v>167</v>
      </c>
    </row>
    <row r="472" spans="1:10" hidden="1" x14ac:dyDescent="0.3">
      <c r="A472">
        <v>1995</v>
      </c>
      <c r="B472">
        <v>4456</v>
      </c>
      <c r="C472">
        <v>1820</v>
      </c>
      <c r="D472" t="s">
        <v>227</v>
      </c>
      <c r="E472" t="s">
        <v>167</v>
      </c>
      <c r="G472" t="s">
        <v>785</v>
      </c>
      <c r="H472" t="s">
        <v>1538</v>
      </c>
      <c r="I472" t="s">
        <v>167</v>
      </c>
    </row>
    <row r="473" spans="1:10" hidden="1" x14ac:dyDescent="0.3">
      <c r="A473">
        <v>1995</v>
      </c>
      <c r="B473">
        <v>4456</v>
      </c>
      <c r="C473">
        <v>1820</v>
      </c>
      <c r="D473" t="s">
        <v>172</v>
      </c>
      <c r="E473" t="s">
        <v>167</v>
      </c>
      <c r="G473" t="s">
        <v>785</v>
      </c>
      <c r="H473" t="s">
        <v>1538</v>
      </c>
      <c r="I473" t="s">
        <v>167</v>
      </c>
    </row>
    <row r="474" spans="1:10" x14ac:dyDescent="0.3">
      <c r="A474">
        <v>1466</v>
      </c>
      <c r="B474">
        <v>4413</v>
      </c>
      <c r="C474">
        <v>1699</v>
      </c>
      <c r="D474" t="s">
        <v>227</v>
      </c>
      <c r="E474" t="s">
        <v>167</v>
      </c>
      <c r="F474" t="s">
        <v>167</v>
      </c>
      <c r="G474" t="s">
        <v>865</v>
      </c>
      <c r="H474" t="s">
        <v>1569</v>
      </c>
      <c r="I474" t="s">
        <v>167</v>
      </c>
      <c r="J474" t="s">
        <v>167</v>
      </c>
    </row>
    <row r="475" spans="1:10" x14ac:dyDescent="0.3">
      <c r="A475">
        <v>1466</v>
      </c>
      <c r="B475">
        <v>4413</v>
      </c>
      <c r="C475">
        <v>1699</v>
      </c>
      <c r="D475" t="s">
        <v>166</v>
      </c>
      <c r="E475" t="s">
        <v>167</v>
      </c>
      <c r="F475" t="s">
        <v>167</v>
      </c>
      <c r="G475" t="s">
        <v>865</v>
      </c>
      <c r="H475" t="s">
        <v>1569</v>
      </c>
      <c r="I475" t="s">
        <v>167</v>
      </c>
      <c r="J475" t="s">
        <v>167</v>
      </c>
    </row>
    <row r="476" spans="1:10" x14ac:dyDescent="0.3">
      <c r="A476">
        <v>1466</v>
      </c>
      <c r="B476">
        <v>4413</v>
      </c>
      <c r="C476">
        <v>1699</v>
      </c>
      <c r="D476" t="s">
        <v>227</v>
      </c>
      <c r="E476" t="s">
        <v>167</v>
      </c>
      <c r="F476" t="s">
        <v>167</v>
      </c>
      <c r="G476" t="s">
        <v>865</v>
      </c>
      <c r="H476" t="s">
        <v>1569</v>
      </c>
      <c r="I476" t="s">
        <v>167</v>
      </c>
      <c r="J476" t="s">
        <v>167</v>
      </c>
    </row>
    <row r="477" spans="1:10" x14ac:dyDescent="0.3">
      <c r="A477">
        <v>1466</v>
      </c>
      <c r="B477">
        <v>4413</v>
      </c>
      <c r="C477">
        <v>1699</v>
      </c>
      <c r="D477" t="s">
        <v>227</v>
      </c>
      <c r="E477" t="s">
        <v>167</v>
      </c>
      <c r="F477" t="s">
        <v>167</v>
      </c>
      <c r="G477" t="s">
        <v>865</v>
      </c>
      <c r="H477" t="s">
        <v>1569</v>
      </c>
      <c r="I477" t="s">
        <v>167</v>
      </c>
      <c r="J477" t="s">
        <v>167</v>
      </c>
    </row>
    <row r="478" spans="1:10" x14ac:dyDescent="0.3">
      <c r="A478">
        <v>1785</v>
      </c>
      <c r="B478">
        <v>4585</v>
      </c>
      <c r="C478">
        <v>1890</v>
      </c>
      <c r="D478" t="s">
        <v>227</v>
      </c>
      <c r="E478" t="s">
        <v>167</v>
      </c>
      <c r="F478" t="s">
        <v>167</v>
      </c>
      <c r="G478" t="s">
        <v>785</v>
      </c>
      <c r="H478" t="s">
        <v>1584</v>
      </c>
      <c r="I478" t="s">
        <v>167</v>
      </c>
      <c r="J478" t="s">
        <v>167</v>
      </c>
    </row>
    <row r="479" spans="1:10" x14ac:dyDescent="0.3">
      <c r="A479">
        <v>1785</v>
      </c>
      <c r="B479">
        <v>4585</v>
      </c>
      <c r="C479">
        <v>1890</v>
      </c>
      <c r="D479" t="s">
        <v>172</v>
      </c>
      <c r="F479" t="s">
        <v>167</v>
      </c>
      <c r="G479" t="s">
        <v>785</v>
      </c>
      <c r="H479" t="s">
        <v>1584</v>
      </c>
      <c r="J479" t="s">
        <v>167</v>
      </c>
    </row>
    <row r="480" spans="1:10" x14ac:dyDescent="0.3">
      <c r="A480">
        <v>1785</v>
      </c>
      <c r="B480">
        <v>4585</v>
      </c>
      <c r="C480">
        <v>1890</v>
      </c>
      <c r="D480" t="s">
        <v>172</v>
      </c>
      <c r="E480" t="s">
        <v>167</v>
      </c>
      <c r="F480" t="s">
        <v>167</v>
      </c>
      <c r="G480" t="s">
        <v>785</v>
      </c>
      <c r="H480" t="s">
        <v>1584</v>
      </c>
      <c r="I480" t="s">
        <v>167</v>
      </c>
      <c r="J480" t="s">
        <v>167</v>
      </c>
    </row>
    <row r="481" spans="1:10" x14ac:dyDescent="0.3">
      <c r="A481">
        <v>1785</v>
      </c>
      <c r="B481">
        <v>4585</v>
      </c>
      <c r="C481">
        <v>1890</v>
      </c>
      <c r="D481" t="s">
        <v>227</v>
      </c>
      <c r="E481" t="s">
        <v>167</v>
      </c>
      <c r="F481" t="s">
        <v>167</v>
      </c>
      <c r="G481" t="s">
        <v>785</v>
      </c>
      <c r="H481" t="s">
        <v>1584</v>
      </c>
      <c r="I481" t="s">
        <v>167</v>
      </c>
      <c r="J481" t="s">
        <v>167</v>
      </c>
    </row>
    <row r="482" spans="1:10" x14ac:dyDescent="0.3">
      <c r="A482">
        <v>1785</v>
      </c>
      <c r="B482">
        <v>4585</v>
      </c>
      <c r="C482">
        <v>1890</v>
      </c>
      <c r="D482" t="s">
        <v>172</v>
      </c>
      <c r="E482" t="s">
        <v>167</v>
      </c>
      <c r="F482" t="s">
        <v>167</v>
      </c>
      <c r="G482" t="s">
        <v>785</v>
      </c>
      <c r="H482" t="s">
        <v>1584</v>
      </c>
      <c r="I482" t="s">
        <v>167</v>
      </c>
      <c r="J482" t="s">
        <v>167</v>
      </c>
    </row>
    <row r="483" spans="1:10" x14ac:dyDescent="0.3">
      <c r="A483">
        <v>1785</v>
      </c>
      <c r="B483">
        <v>4585</v>
      </c>
      <c r="C483">
        <v>1890</v>
      </c>
      <c r="D483" t="s">
        <v>227</v>
      </c>
      <c r="E483" t="s">
        <v>167</v>
      </c>
      <c r="F483" t="s">
        <v>167</v>
      </c>
      <c r="G483" t="s">
        <v>785</v>
      </c>
      <c r="H483" t="s">
        <v>1584</v>
      </c>
      <c r="I483" t="s">
        <v>167</v>
      </c>
      <c r="J483" t="s">
        <v>167</v>
      </c>
    </row>
    <row r="484" spans="1:10" x14ac:dyDescent="0.3">
      <c r="A484">
        <v>1785</v>
      </c>
      <c r="B484">
        <v>4585</v>
      </c>
      <c r="C484">
        <v>1890</v>
      </c>
      <c r="D484" t="s">
        <v>172</v>
      </c>
      <c r="E484" t="s">
        <v>167</v>
      </c>
      <c r="F484" t="s">
        <v>167</v>
      </c>
      <c r="G484" t="s">
        <v>785</v>
      </c>
      <c r="H484" t="s">
        <v>1584</v>
      </c>
      <c r="I484" t="s">
        <v>167</v>
      </c>
      <c r="J484" t="s">
        <v>167</v>
      </c>
    </row>
    <row r="485" spans="1:10" x14ac:dyDescent="0.3">
      <c r="A485">
        <v>1785</v>
      </c>
      <c r="B485">
        <v>4585</v>
      </c>
      <c r="C485">
        <v>1890</v>
      </c>
      <c r="D485" t="s">
        <v>227</v>
      </c>
      <c r="E485" t="s">
        <v>167</v>
      </c>
      <c r="F485" t="s">
        <v>167</v>
      </c>
      <c r="G485" t="s">
        <v>785</v>
      </c>
      <c r="H485" t="s">
        <v>1584</v>
      </c>
      <c r="I485" t="s">
        <v>167</v>
      </c>
      <c r="J485" t="s">
        <v>167</v>
      </c>
    </row>
    <row r="486" spans="1:10" x14ac:dyDescent="0.3">
      <c r="A486">
        <v>1785</v>
      </c>
      <c r="B486">
        <v>4585</v>
      </c>
      <c r="C486">
        <v>1890</v>
      </c>
      <c r="D486" t="s">
        <v>172</v>
      </c>
      <c r="E486" t="s">
        <v>167</v>
      </c>
      <c r="F486" t="s">
        <v>167</v>
      </c>
      <c r="G486" t="s">
        <v>785</v>
      </c>
      <c r="H486" t="s">
        <v>1584</v>
      </c>
      <c r="I486" t="s">
        <v>167</v>
      </c>
      <c r="J486" t="s">
        <v>167</v>
      </c>
    </row>
    <row r="487" spans="1:10" x14ac:dyDescent="0.3">
      <c r="A487">
        <v>1785</v>
      </c>
      <c r="B487">
        <v>4585</v>
      </c>
      <c r="C487">
        <v>1890</v>
      </c>
      <c r="D487" t="s">
        <v>227</v>
      </c>
      <c r="E487" t="s">
        <v>167</v>
      </c>
      <c r="F487" t="s">
        <v>167</v>
      </c>
      <c r="G487" t="s">
        <v>785</v>
      </c>
      <c r="H487" t="s">
        <v>1584</v>
      </c>
      <c r="I487" t="s">
        <v>167</v>
      </c>
      <c r="J487" t="s">
        <v>167</v>
      </c>
    </row>
    <row r="488" spans="1:10" x14ac:dyDescent="0.3">
      <c r="A488">
        <v>1785</v>
      </c>
      <c r="B488">
        <v>4585</v>
      </c>
      <c r="C488">
        <v>1890</v>
      </c>
      <c r="D488" t="s">
        <v>172</v>
      </c>
      <c r="F488" t="s">
        <v>167</v>
      </c>
      <c r="G488" t="s">
        <v>785</v>
      </c>
      <c r="H488" t="s">
        <v>1584</v>
      </c>
      <c r="J488" t="s">
        <v>167</v>
      </c>
    </row>
    <row r="489" spans="1:10" x14ac:dyDescent="0.3">
      <c r="A489">
        <v>1785</v>
      </c>
      <c r="B489">
        <v>4585</v>
      </c>
      <c r="C489">
        <v>1890</v>
      </c>
      <c r="D489" t="s">
        <v>172</v>
      </c>
      <c r="E489" t="s">
        <v>167</v>
      </c>
      <c r="F489" t="s">
        <v>167</v>
      </c>
      <c r="G489" t="s">
        <v>785</v>
      </c>
      <c r="H489" t="s">
        <v>1584</v>
      </c>
      <c r="I489" t="s">
        <v>167</v>
      </c>
      <c r="J489" t="s">
        <v>167</v>
      </c>
    </row>
    <row r="490" spans="1:10" x14ac:dyDescent="0.3">
      <c r="A490">
        <v>1785</v>
      </c>
      <c r="B490">
        <v>4585</v>
      </c>
      <c r="C490">
        <v>1890</v>
      </c>
      <c r="D490" t="s">
        <v>227</v>
      </c>
      <c r="E490" t="s">
        <v>167</v>
      </c>
      <c r="F490" t="s">
        <v>167</v>
      </c>
      <c r="G490" t="s">
        <v>785</v>
      </c>
      <c r="H490" t="s">
        <v>1584</v>
      </c>
      <c r="I490" t="s">
        <v>167</v>
      </c>
      <c r="J490" t="s">
        <v>167</v>
      </c>
    </row>
    <row r="491" spans="1:10" x14ac:dyDescent="0.3">
      <c r="A491">
        <v>1785</v>
      </c>
      <c r="B491">
        <v>4585</v>
      </c>
      <c r="C491">
        <v>1890</v>
      </c>
      <c r="D491" t="s">
        <v>172</v>
      </c>
      <c r="E491" t="s">
        <v>167</v>
      </c>
      <c r="F491" t="s">
        <v>167</v>
      </c>
      <c r="G491" t="s">
        <v>785</v>
      </c>
      <c r="H491" t="s">
        <v>1584</v>
      </c>
      <c r="I491" t="s">
        <v>167</v>
      </c>
      <c r="J491" t="s">
        <v>167</v>
      </c>
    </row>
    <row r="492" spans="1:10" x14ac:dyDescent="0.3">
      <c r="A492">
        <v>1785</v>
      </c>
      <c r="B492">
        <v>4585</v>
      </c>
      <c r="C492">
        <v>1890</v>
      </c>
      <c r="D492" t="s">
        <v>227</v>
      </c>
      <c r="E492" t="s">
        <v>167</v>
      </c>
      <c r="F492" t="s">
        <v>167</v>
      </c>
      <c r="G492" t="s">
        <v>785</v>
      </c>
      <c r="H492" t="s">
        <v>1584</v>
      </c>
      <c r="I492" t="s">
        <v>167</v>
      </c>
      <c r="J492" t="s">
        <v>167</v>
      </c>
    </row>
    <row r="493" spans="1:10" x14ac:dyDescent="0.3">
      <c r="A493">
        <v>1785</v>
      </c>
      <c r="B493">
        <v>4585</v>
      </c>
      <c r="C493">
        <v>1890</v>
      </c>
      <c r="D493" t="s">
        <v>172</v>
      </c>
      <c r="E493" t="s">
        <v>167</v>
      </c>
      <c r="F493" t="s">
        <v>167</v>
      </c>
      <c r="G493" t="s">
        <v>785</v>
      </c>
      <c r="H493" t="s">
        <v>1584</v>
      </c>
      <c r="I493" t="s">
        <v>167</v>
      </c>
      <c r="J493" t="s">
        <v>167</v>
      </c>
    </row>
    <row r="494" spans="1:10" x14ac:dyDescent="0.3">
      <c r="A494">
        <v>1785</v>
      </c>
      <c r="B494">
        <v>4585</v>
      </c>
      <c r="C494">
        <v>1890</v>
      </c>
      <c r="D494" t="s">
        <v>227</v>
      </c>
      <c r="E494" t="s">
        <v>167</v>
      </c>
      <c r="F494" t="s">
        <v>167</v>
      </c>
      <c r="G494" t="s">
        <v>785</v>
      </c>
      <c r="H494" t="s">
        <v>1584</v>
      </c>
      <c r="I494" t="s">
        <v>167</v>
      </c>
      <c r="J494" t="s">
        <v>167</v>
      </c>
    </row>
    <row r="495" spans="1:10" x14ac:dyDescent="0.3">
      <c r="A495">
        <v>1785</v>
      </c>
      <c r="B495">
        <v>4585</v>
      </c>
      <c r="C495">
        <v>1890</v>
      </c>
      <c r="D495" t="s">
        <v>172</v>
      </c>
      <c r="E495" t="s">
        <v>167</v>
      </c>
      <c r="F495" t="s">
        <v>167</v>
      </c>
      <c r="G495" t="s">
        <v>785</v>
      </c>
      <c r="H495" t="s">
        <v>1584</v>
      </c>
      <c r="I495" t="s">
        <v>167</v>
      </c>
      <c r="J495" t="s">
        <v>167</v>
      </c>
    </row>
    <row r="496" spans="1:10" x14ac:dyDescent="0.3">
      <c r="A496">
        <v>1785</v>
      </c>
      <c r="B496">
        <v>4585</v>
      </c>
      <c r="C496">
        <v>1890</v>
      </c>
      <c r="D496" t="s">
        <v>227</v>
      </c>
      <c r="E496" t="s">
        <v>167</v>
      </c>
      <c r="F496" t="s">
        <v>167</v>
      </c>
      <c r="G496" t="s">
        <v>785</v>
      </c>
      <c r="H496" t="s">
        <v>1584</v>
      </c>
      <c r="I496" t="s">
        <v>167</v>
      </c>
      <c r="J496" t="s">
        <v>167</v>
      </c>
    </row>
    <row r="497" spans="1:10" x14ac:dyDescent="0.3">
      <c r="A497">
        <v>1785</v>
      </c>
      <c r="B497">
        <v>4585</v>
      </c>
      <c r="C497">
        <v>1890</v>
      </c>
      <c r="D497" t="s">
        <v>172</v>
      </c>
      <c r="E497" t="s">
        <v>167</v>
      </c>
      <c r="F497" t="s">
        <v>167</v>
      </c>
      <c r="G497" t="s">
        <v>785</v>
      </c>
      <c r="H497" t="s">
        <v>1584</v>
      </c>
      <c r="I497" t="s">
        <v>167</v>
      </c>
      <c r="J497" t="s">
        <v>167</v>
      </c>
    </row>
    <row r="498" spans="1:10" x14ac:dyDescent="0.3">
      <c r="A498">
        <v>1785</v>
      </c>
      <c r="B498">
        <v>4585</v>
      </c>
      <c r="C498">
        <v>1890</v>
      </c>
      <c r="D498" t="s">
        <v>166</v>
      </c>
      <c r="E498" t="s">
        <v>167</v>
      </c>
      <c r="F498" t="s">
        <v>167</v>
      </c>
      <c r="G498" t="s">
        <v>785</v>
      </c>
      <c r="H498" t="s">
        <v>1584</v>
      </c>
      <c r="I498" t="s">
        <v>167</v>
      </c>
      <c r="J498" t="s">
        <v>167</v>
      </c>
    </row>
    <row r="499" spans="1:10" x14ac:dyDescent="0.3">
      <c r="A499">
        <v>1540</v>
      </c>
      <c r="B499">
        <v>4247</v>
      </c>
      <c r="C499">
        <v>1740</v>
      </c>
      <c r="D499" t="s">
        <v>227</v>
      </c>
      <c r="F499" t="s">
        <v>167</v>
      </c>
      <c r="G499" t="s">
        <v>785</v>
      </c>
      <c r="H499" t="s">
        <v>1618</v>
      </c>
      <c r="J499" t="s">
        <v>167</v>
      </c>
    </row>
    <row r="500" spans="1:10" x14ac:dyDescent="0.3">
      <c r="A500">
        <v>1540</v>
      </c>
      <c r="B500">
        <v>4247</v>
      </c>
      <c r="C500">
        <v>1740</v>
      </c>
      <c r="D500" t="s">
        <v>166</v>
      </c>
      <c r="F500" t="s">
        <v>167</v>
      </c>
      <c r="G500" t="s">
        <v>785</v>
      </c>
      <c r="H500" t="s">
        <v>1618</v>
      </c>
      <c r="J500" t="s">
        <v>167</v>
      </c>
    </row>
    <row r="501" spans="1:10" x14ac:dyDescent="0.3">
      <c r="A501">
        <v>1540</v>
      </c>
      <c r="B501">
        <v>4247</v>
      </c>
      <c r="C501">
        <v>1740</v>
      </c>
      <c r="D501" t="s">
        <v>172</v>
      </c>
      <c r="E501" t="s">
        <v>167</v>
      </c>
      <c r="F501" t="s">
        <v>167</v>
      </c>
      <c r="G501" t="s">
        <v>785</v>
      </c>
      <c r="H501" t="s">
        <v>1618</v>
      </c>
      <c r="I501" t="s">
        <v>167</v>
      </c>
      <c r="J501" t="s">
        <v>167</v>
      </c>
    </row>
    <row r="502" spans="1:10" x14ac:dyDescent="0.3">
      <c r="A502">
        <v>1791</v>
      </c>
      <c r="B502">
        <v>4788</v>
      </c>
      <c r="C502">
        <v>1903</v>
      </c>
      <c r="D502" t="s">
        <v>172</v>
      </c>
      <c r="E502" t="s">
        <v>167</v>
      </c>
      <c r="F502" t="s">
        <v>167</v>
      </c>
      <c r="G502" t="s">
        <v>139</v>
      </c>
      <c r="H502" t="s">
        <v>1623</v>
      </c>
      <c r="I502" t="s">
        <v>167</v>
      </c>
      <c r="J502" t="s">
        <v>167</v>
      </c>
    </row>
    <row r="503" spans="1:10" x14ac:dyDescent="0.3">
      <c r="A503">
        <v>1791</v>
      </c>
      <c r="B503">
        <v>4788</v>
      </c>
      <c r="C503">
        <v>1903</v>
      </c>
      <c r="D503" t="s">
        <v>227</v>
      </c>
      <c r="E503" t="s">
        <v>167</v>
      </c>
      <c r="F503" t="s">
        <v>167</v>
      </c>
      <c r="G503" t="s">
        <v>139</v>
      </c>
      <c r="H503" t="s">
        <v>1623</v>
      </c>
      <c r="I503" t="s">
        <v>167</v>
      </c>
      <c r="J503" t="s">
        <v>167</v>
      </c>
    </row>
    <row r="504" spans="1:10" x14ac:dyDescent="0.3">
      <c r="A504">
        <v>1791</v>
      </c>
      <c r="B504">
        <v>4788</v>
      </c>
      <c r="C504">
        <v>1903</v>
      </c>
      <c r="D504" t="s">
        <v>227</v>
      </c>
      <c r="E504" t="s">
        <v>167</v>
      </c>
      <c r="F504" t="s">
        <v>167</v>
      </c>
      <c r="G504" t="s">
        <v>139</v>
      </c>
      <c r="H504" t="s">
        <v>1623</v>
      </c>
      <c r="I504" t="s">
        <v>167</v>
      </c>
      <c r="J504" t="s">
        <v>167</v>
      </c>
    </row>
    <row r="505" spans="1:10" x14ac:dyDescent="0.3">
      <c r="A505">
        <v>1791</v>
      </c>
      <c r="B505">
        <v>4788</v>
      </c>
      <c r="C505">
        <v>1903</v>
      </c>
      <c r="D505" t="s">
        <v>227</v>
      </c>
      <c r="E505" t="s">
        <v>167</v>
      </c>
      <c r="F505" t="s">
        <v>167</v>
      </c>
      <c r="G505" t="s">
        <v>139</v>
      </c>
      <c r="H505" t="s">
        <v>1623</v>
      </c>
      <c r="I505" t="s">
        <v>167</v>
      </c>
      <c r="J505" t="s">
        <v>167</v>
      </c>
    </row>
    <row r="506" spans="1:10" x14ac:dyDescent="0.3">
      <c r="A506">
        <v>1791</v>
      </c>
      <c r="B506">
        <v>4788</v>
      </c>
      <c r="C506">
        <v>1903</v>
      </c>
      <c r="D506" t="s">
        <v>172</v>
      </c>
      <c r="E506" t="s">
        <v>167</v>
      </c>
      <c r="F506" t="s">
        <v>167</v>
      </c>
      <c r="G506" t="s">
        <v>139</v>
      </c>
      <c r="H506" t="s">
        <v>1623</v>
      </c>
      <c r="I506" t="s">
        <v>167</v>
      </c>
      <c r="J506" t="s">
        <v>167</v>
      </c>
    </row>
    <row r="507" spans="1:10" x14ac:dyDescent="0.3">
      <c r="A507">
        <v>1791</v>
      </c>
      <c r="B507">
        <v>4788</v>
      </c>
      <c r="C507">
        <v>1903</v>
      </c>
      <c r="D507" t="s">
        <v>172</v>
      </c>
      <c r="E507" t="s">
        <v>167</v>
      </c>
      <c r="F507" t="s">
        <v>167</v>
      </c>
      <c r="G507" t="s">
        <v>139</v>
      </c>
      <c r="H507" t="s">
        <v>1623</v>
      </c>
      <c r="I507" t="s">
        <v>167</v>
      </c>
      <c r="J507" t="s">
        <v>167</v>
      </c>
    </row>
    <row r="508" spans="1:10" x14ac:dyDescent="0.3">
      <c r="A508">
        <v>1791</v>
      </c>
      <c r="B508">
        <v>4788</v>
      </c>
      <c r="C508">
        <v>1903</v>
      </c>
      <c r="D508" t="s">
        <v>227</v>
      </c>
      <c r="E508" t="s">
        <v>167</v>
      </c>
      <c r="F508" t="s">
        <v>167</v>
      </c>
      <c r="G508" t="s">
        <v>139</v>
      </c>
      <c r="H508" t="s">
        <v>1623</v>
      </c>
      <c r="I508" t="s">
        <v>167</v>
      </c>
      <c r="J508" t="s">
        <v>167</v>
      </c>
    </row>
    <row r="509" spans="1:10" x14ac:dyDescent="0.3">
      <c r="A509">
        <v>1795</v>
      </c>
      <c r="B509">
        <v>4735</v>
      </c>
      <c r="C509">
        <v>1830</v>
      </c>
      <c r="D509" t="s">
        <v>166</v>
      </c>
      <c r="E509" t="s">
        <v>167</v>
      </c>
      <c r="F509" t="s">
        <v>167</v>
      </c>
      <c r="G509" t="s">
        <v>444</v>
      </c>
      <c r="H509" t="s">
        <v>1642</v>
      </c>
      <c r="I509" t="s">
        <v>167</v>
      </c>
      <c r="J509" t="s">
        <v>167</v>
      </c>
    </row>
    <row r="510" spans="1:10" x14ac:dyDescent="0.3">
      <c r="A510">
        <v>1795</v>
      </c>
      <c r="B510">
        <v>4735</v>
      </c>
      <c r="C510">
        <v>1830</v>
      </c>
      <c r="D510" t="s">
        <v>172</v>
      </c>
      <c r="E510" t="s">
        <v>167</v>
      </c>
      <c r="F510" t="s">
        <v>167</v>
      </c>
      <c r="G510" t="s">
        <v>444</v>
      </c>
      <c r="H510" t="s">
        <v>1642</v>
      </c>
      <c r="I510" t="s">
        <v>167</v>
      </c>
      <c r="J510" t="s">
        <v>167</v>
      </c>
    </row>
    <row r="511" spans="1:10" x14ac:dyDescent="0.3">
      <c r="A511">
        <v>1795</v>
      </c>
      <c r="B511">
        <v>4735</v>
      </c>
      <c r="C511">
        <v>1830</v>
      </c>
      <c r="D511" t="s">
        <v>166</v>
      </c>
      <c r="E511" t="s">
        <v>167</v>
      </c>
      <c r="F511" t="s">
        <v>167</v>
      </c>
      <c r="G511" t="s">
        <v>444</v>
      </c>
      <c r="H511" t="s">
        <v>1642</v>
      </c>
      <c r="I511" t="s">
        <v>167</v>
      </c>
      <c r="J511" t="s">
        <v>167</v>
      </c>
    </row>
    <row r="512" spans="1:10" x14ac:dyDescent="0.3">
      <c r="A512">
        <v>1795</v>
      </c>
      <c r="B512">
        <v>4735</v>
      </c>
      <c r="C512">
        <v>1830</v>
      </c>
      <c r="D512" t="s">
        <v>172</v>
      </c>
      <c r="E512" t="s">
        <v>167</v>
      </c>
      <c r="F512" t="s">
        <v>167</v>
      </c>
      <c r="G512" t="s">
        <v>444</v>
      </c>
      <c r="H512" t="s">
        <v>1642</v>
      </c>
      <c r="I512" t="s">
        <v>167</v>
      </c>
      <c r="J512" t="s">
        <v>167</v>
      </c>
    </row>
    <row r="513" spans="1:10" x14ac:dyDescent="0.3">
      <c r="A513">
        <v>1795</v>
      </c>
      <c r="B513">
        <v>4735</v>
      </c>
      <c r="C513">
        <v>1830</v>
      </c>
      <c r="D513" t="s">
        <v>172</v>
      </c>
      <c r="E513" t="s">
        <v>167</v>
      </c>
      <c r="F513" t="s">
        <v>167</v>
      </c>
      <c r="G513" t="s">
        <v>444</v>
      </c>
      <c r="H513" t="s">
        <v>1642</v>
      </c>
      <c r="I513" t="s">
        <v>167</v>
      </c>
      <c r="J513" t="s">
        <v>167</v>
      </c>
    </row>
    <row r="514" spans="1:10" x14ac:dyDescent="0.3">
      <c r="A514">
        <v>1795</v>
      </c>
      <c r="B514">
        <v>4735</v>
      </c>
      <c r="C514">
        <v>1830</v>
      </c>
      <c r="D514" t="s">
        <v>172</v>
      </c>
      <c r="E514" t="s">
        <v>167</v>
      </c>
      <c r="F514" t="s">
        <v>167</v>
      </c>
      <c r="G514" t="s">
        <v>444</v>
      </c>
      <c r="H514" t="s">
        <v>1642</v>
      </c>
      <c r="I514" t="s">
        <v>167</v>
      </c>
      <c r="J514" t="s">
        <v>167</v>
      </c>
    </row>
    <row r="515" spans="1:10" x14ac:dyDescent="0.3">
      <c r="A515">
        <v>1795</v>
      </c>
      <c r="B515">
        <v>4735</v>
      </c>
      <c r="C515">
        <v>1830</v>
      </c>
      <c r="D515" t="s">
        <v>172</v>
      </c>
      <c r="E515" t="s">
        <v>167</v>
      </c>
      <c r="F515" t="s">
        <v>167</v>
      </c>
      <c r="G515" t="s">
        <v>444</v>
      </c>
      <c r="H515" t="s">
        <v>1642</v>
      </c>
      <c r="I515" t="s">
        <v>167</v>
      </c>
      <c r="J515" t="s">
        <v>167</v>
      </c>
    </row>
    <row r="516" spans="1:10" x14ac:dyDescent="0.3">
      <c r="A516">
        <v>1795</v>
      </c>
      <c r="B516">
        <v>4735</v>
      </c>
      <c r="C516">
        <v>1830</v>
      </c>
      <c r="D516" t="s">
        <v>172</v>
      </c>
      <c r="E516" t="s">
        <v>167</v>
      </c>
      <c r="F516" t="s">
        <v>167</v>
      </c>
      <c r="G516" t="s">
        <v>444</v>
      </c>
      <c r="H516" t="s">
        <v>1642</v>
      </c>
      <c r="I516" t="s">
        <v>167</v>
      </c>
      <c r="J516" t="s">
        <v>167</v>
      </c>
    </row>
    <row r="517" spans="1:10" x14ac:dyDescent="0.3">
      <c r="A517">
        <v>1795</v>
      </c>
      <c r="B517">
        <v>4735</v>
      </c>
      <c r="C517">
        <v>1830</v>
      </c>
      <c r="D517" t="s">
        <v>172</v>
      </c>
      <c r="E517" t="s">
        <v>167</v>
      </c>
      <c r="F517" t="s">
        <v>167</v>
      </c>
      <c r="G517" t="s">
        <v>444</v>
      </c>
      <c r="H517" t="s">
        <v>1642</v>
      </c>
      <c r="I517" t="s">
        <v>167</v>
      </c>
      <c r="J517" t="s">
        <v>167</v>
      </c>
    </row>
    <row r="518" spans="1:10" x14ac:dyDescent="0.3">
      <c r="A518">
        <v>1795</v>
      </c>
      <c r="B518">
        <v>4735</v>
      </c>
      <c r="C518">
        <v>1830</v>
      </c>
      <c r="D518" t="s">
        <v>166</v>
      </c>
      <c r="E518" t="s">
        <v>167</v>
      </c>
      <c r="F518" t="s">
        <v>167</v>
      </c>
      <c r="G518" t="s">
        <v>444</v>
      </c>
      <c r="H518" t="s">
        <v>1642</v>
      </c>
      <c r="I518" t="s">
        <v>167</v>
      </c>
      <c r="J518" t="s">
        <v>167</v>
      </c>
    </row>
    <row r="519" spans="1:10" x14ac:dyDescent="0.3">
      <c r="A519">
        <v>1795</v>
      </c>
      <c r="B519">
        <v>4735</v>
      </c>
      <c r="C519">
        <v>1830</v>
      </c>
      <c r="D519" t="s">
        <v>166</v>
      </c>
      <c r="E519" t="s">
        <v>167</v>
      </c>
      <c r="F519" t="s">
        <v>167</v>
      </c>
      <c r="G519" t="s">
        <v>444</v>
      </c>
      <c r="H519" t="s">
        <v>1642</v>
      </c>
      <c r="I519" t="s">
        <v>167</v>
      </c>
      <c r="J519" t="s">
        <v>167</v>
      </c>
    </row>
    <row r="520" spans="1:10" x14ac:dyDescent="0.3">
      <c r="A520">
        <v>1795</v>
      </c>
      <c r="B520">
        <v>4735</v>
      </c>
      <c r="C520">
        <v>1830</v>
      </c>
      <c r="D520" t="s">
        <v>172</v>
      </c>
      <c r="E520" t="s">
        <v>167</v>
      </c>
      <c r="F520" t="s">
        <v>167</v>
      </c>
      <c r="G520" t="s">
        <v>444</v>
      </c>
      <c r="H520" t="s">
        <v>1642</v>
      </c>
      <c r="I520" t="s">
        <v>167</v>
      </c>
      <c r="J520" t="s">
        <v>167</v>
      </c>
    </row>
    <row r="521" spans="1:10" x14ac:dyDescent="0.3">
      <c r="A521">
        <v>1795</v>
      </c>
      <c r="B521">
        <v>4735</v>
      </c>
      <c r="C521">
        <v>1830</v>
      </c>
      <c r="D521" t="s">
        <v>172</v>
      </c>
      <c r="E521" t="s">
        <v>167</v>
      </c>
      <c r="F521" t="s">
        <v>167</v>
      </c>
      <c r="G521" t="s">
        <v>444</v>
      </c>
      <c r="H521" t="s">
        <v>1642</v>
      </c>
      <c r="I521" t="s">
        <v>167</v>
      </c>
      <c r="J521" t="s">
        <v>167</v>
      </c>
    </row>
    <row r="522" spans="1:10" x14ac:dyDescent="0.3">
      <c r="A522">
        <v>1795</v>
      </c>
      <c r="B522">
        <v>4735</v>
      </c>
      <c r="C522">
        <v>1830</v>
      </c>
      <c r="D522" t="s">
        <v>172</v>
      </c>
      <c r="E522" t="s">
        <v>167</v>
      </c>
      <c r="F522" t="s">
        <v>167</v>
      </c>
      <c r="G522" t="s">
        <v>444</v>
      </c>
      <c r="H522" t="s">
        <v>1642</v>
      </c>
      <c r="I522" t="s">
        <v>167</v>
      </c>
      <c r="J522" t="s">
        <v>167</v>
      </c>
    </row>
    <row r="523" spans="1:10" x14ac:dyDescent="0.3">
      <c r="A523">
        <v>1795</v>
      </c>
      <c r="B523">
        <v>4735</v>
      </c>
      <c r="C523">
        <v>1830</v>
      </c>
      <c r="D523" t="s">
        <v>166</v>
      </c>
      <c r="E523" t="s">
        <v>167</v>
      </c>
      <c r="F523" t="s">
        <v>167</v>
      </c>
      <c r="G523" t="s">
        <v>444</v>
      </c>
      <c r="H523" t="s">
        <v>1642</v>
      </c>
      <c r="I523" t="s">
        <v>167</v>
      </c>
      <c r="J523" t="s">
        <v>167</v>
      </c>
    </row>
    <row r="524" spans="1:10" x14ac:dyDescent="0.3">
      <c r="A524">
        <v>1795</v>
      </c>
      <c r="B524">
        <v>4735</v>
      </c>
      <c r="C524">
        <v>1830</v>
      </c>
      <c r="D524" t="s">
        <v>166</v>
      </c>
      <c r="E524" t="s">
        <v>167</v>
      </c>
      <c r="F524" t="s">
        <v>167</v>
      </c>
      <c r="G524" t="s">
        <v>444</v>
      </c>
      <c r="H524" t="s">
        <v>1642</v>
      </c>
      <c r="I524" t="s">
        <v>167</v>
      </c>
      <c r="J524" t="s">
        <v>167</v>
      </c>
    </row>
    <row r="525" spans="1:10" x14ac:dyDescent="0.3">
      <c r="A525">
        <v>1475</v>
      </c>
      <c r="B525">
        <v>4620</v>
      </c>
      <c r="C525">
        <v>1775</v>
      </c>
      <c r="D525" t="s">
        <v>467</v>
      </c>
      <c r="E525" t="s">
        <v>167</v>
      </c>
      <c r="F525" t="s">
        <v>167</v>
      </c>
      <c r="G525" t="s">
        <v>444</v>
      </c>
      <c r="H525" t="s">
        <v>1694</v>
      </c>
      <c r="I525" t="s">
        <v>167</v>
      </c>
      <c r="J525" t="s">
        <v>167</v>
      </c>
    </row>
    <row r="526" spans="1:10" x14ac:dyDescent="0.3">
      <c r="A526">
        <v>1475</v>
      </c>
      <c r="B526">
        <v>4620</v>
      </c>
      <c r="C526">
        <v>1775</v>
      </c>
      <c r="D526" t="s">
        <v>467</v>
      </c>
      <c r="E526" t="s">
        <v>167</v>
      </c>
      <c r="F526" t="s">
        <v>167</v>
      </c>
      <c r="G526" t="s">
        <v>444</v>
      </c>
      <c r="H526" t="s">
        <v>1694</v>
      </c>
      <c r="I526" t="s">
        <v>167</v>
      </c>
      <c r="J526" t="s">
        <v>167</v>
      </c>
    </row>
    <row r="527" spans="1:10" x14ac:dyDescent="0.3">
      <c r="A527">
        <v>1475</v>
      </c>
      <c r="B527">
        <v>4620</v>
      </c>
      <c r="C527">
        <v>1775</v>
      </c>
      <c r="D527" t="s">
        <v>467</v>
      </c>
      <c r="E527" t="s">
        <v>167</v>
      </c>
      <c r="F527" t="s">
        <v>167</v>
      </c>
      <c r="G527" t="s">
        <v>444</v>
      </c>
      <c r="H527" t="s">
        <v>1694</v>
      </c>
      <c r="I527" t="s">
        <v>167</v>
      </c>
      <c r="J527" t="s">
        <v>167</v>
      </c>
    </row>
    <row r="528" spans="1:10" x14ac:dyDescent="0.3">
      <c r="A528">
        <v>1475</v>
      </c>
      <c r="B528">
        <v>4620</v>
      </c>
      <c r="C528">
        <v>1775</v>
      </c>
      <c r="D528" t="s">
        <v>467</v>
      </c>
      <c r="E528" t="s">
        <v>167</v>
      </c>
      <c r="F528" t="s">
        <v>167</v>
      </c>
      <c r="G528" t="s">
        <v>444</v>
      </c>
      <c r="H528" t="s">
        <v>1694</v>
      </c>
      <c r="I528" t="s">
        <v>167</v>
      </c>
      <c r="J528" t="s">
        <v>167</v>
      </c>
    </row>
    <row r="529" spans="1:10" x14ac:dyDescent="0.3">
      <c r="A529">
        <v>1475</v>
      </c>
      <c r="B529">
        <v>4620</v>
      </c>
      <c r="C529">
        <v>1775</v>
      </c>
      <c r="D529" t="s">
        <v>467</v>
      </c>
      <c r="E529" t="s">
        <v>167</v>
      </c>
      <c r="F529" t="s">
        <v>167</v>
      </c>
      <c r="G529" t="s">
        <v>444</v>
      </c>
      <c r="H529" t="s">
        <v>1694</v>
      </c>
      <c r="I529" t="s">
        <v>167</v>
      </c>
      <c r="J529" t="s">
        <v>167</v>
      </c>
    </row>
    <row r="530" spans="1:10" x14ac:dyDescent="0.3">
      <c r="A530">
        <v>1475</v>
      </c>
      <c r="B530">
        <v>4620</v>
      </c>
      <c r="C530">
        <v>1775</v>
      </c>
      <c r="D530" t="s">
        <v>467</v>
      </c>
      <c r="E530" t="s">
        <v>167</v>
      </c>
      <c r="F530" t="s">
        <v>167</v>
      </c>
      <c r="G530" t="s">
        <v>444</v>
      </c>
      <c r="H530" t="s">
        <v>1694</v>
      </c>
      <c r="I530" t="s">
        <v>167</v>
      </c>
      <c r="J530" t="s">
        <v>167</v>
      </c>
    </row>
    <row r="531" spans="1:10" x14ac:dyDescent="0.3">
      <c r="A531">
        <v>1483</v>
      </c>
      <c r="B531">
        <v>4861</v>
      </c>
      <c r="C531">
        <v>1864</v>
      </c>
      <c r="D531" t="s">
        <v>227</v>
      </c>
      <c r="E531" t="s">
        <v>167</v>
      </c>
      <c r="F531" t="s">
        <v>167</v>
      </c>
      <c r="G531" t="s">
        <v>865</v>
      </c>
      <c r="H531" t="s">
        <v>1722</v>
      </c>
      <c r="I531" t="s">
        <v>167</v>
      </c>
      <c r="J531" t="s">
        <v>167</v>
      </c>
    </row>
    <row r="532" spans="1:10" x14ac:dyDescent="0.3">
      <c r="A532">
        <v>1483</v>
      </c>
      <c r="B532">
        <v>4861</v>
      </c>
      <c r="C532">
        <v>1864</v>
      </c>
      <c r="D532" t="s">
        <v>227</v>
      </c>
      <c r="E532" t="s">
        <v>167</v>
      </c>
      <c r="F532" t="s">
        <v>167</v>
      </c>
      <c r="G532" t="s">
        <v>865</v>
      </c>
      <c r="H532" t="s">
        <v>1722</v>
      </c>
      <c r="I532" t="s">
        <v>167</v>
      </c>
      <c r="J532" t="s">
        <v>167</v>
      </c>
    </row>
    <row r="533" spans="1:10" x14ac:dyDescent="0.3">
      <c r="A533">
        <v>1483</v>
      </c>
      <c r="B533">
        <v>4861</v>
      </c>
      <c r="C533">
        <v>1864</v>
      </c>
      <c r="D533" t="s">
        <v>227</v>
      </c>
      <c r="E533" t="s">
        <v>167</v>
      </c>
      <c r="F533" t="s">
        <v>167</v>
      </c>
      <c r="G533" t="s">
        <v>865</v>
      </c>
      <c r="H533" t="s">
        <v>1722</v>
      </c>
      <c r="I533" t="s">
        <v>167</v>
      </c>
      <c r="J533" t="s">
        <v>167</v>
      </c>
    </row>
    <row r="534" spans="1:10" x14ac:dyDescent="0.3">
      <c r="A534">
        <v>1483</v>
      </c>
      <c r="B534">
        <v>4861</v>
      </c>
      <c r="C534">
        <v>1864</v>
      </c>
      <c r="D534" t="s">
        <v>227</v>
      </c>
      <c r="E534" t="s">
        <v>167</v>
      </c>
      <c r="F534" t="s">
        <v>167</v>
      </c>
      <c r="G534" t="s">
        <v>865</v>
      </c>
      <c r="H534" t="s">
        <v>1722</v>
      </c>
      <c r="I534" t="s">
        <v>167</v>
      </c>
      <c r="J534" t="s">
        <v>167</v>
      </c>
    </row>
    <row r="535" spans="1:10" x14ac:dyDescent="0.3">
      <c r="A535">
        <v>1483</v>
      </c>
      <c r="B535">
        <v>4861</v>
      </c>
      <c r="C535">
        <v>1864</v>
      </c>
      <c r="D535" t="s">
        <v>227</v>
      </c>
      <c r="E535" t="s">
        <v>167</v>
      </c>
      <c r="F535" t="s">
        <v>167</v>
      </c>
      <c r="G535" t="s">
        <v>865</v>
      </c>
      <c r="H535" t="s">
        <v>1722</v>
      </c>
      <c r="I535" t="s">
        <v>167</v>
      </c>
      <c r="J535" t="s">
        <v>167</v>
      </c>
    </row>
    <row r="536" spans="1:10" x14ac:dyDescent="0.3">
      <c r="A536">
        <v>1483</v>
      </c>
      <c r="B536">
        <v>4861</v>
      </c>
      <c r="C536">
        <v>1864</v>
      </c>
      <c r="D536" t="s">
        <v>227</v>
      </c>
      <c r="E536" t="s">
        <v>167</v>
      </c>
      <c r="F536" t="s">
        <v>167</v>
      </c>
      <c r="G536" t="s">
        <v>865</v>
      </c>
      <c r="H536" t="s">
        <v>1722</v>
      </c>
      <c r="I536" t="s">
        <v>167</v>
      </c>
      <c r="J536" t="s">
        <v>167</v>
      </c>
    </row>
    <row r="537" spans="1:10" x14ac:dyDescent="0.3">
      <c r="A537">
        <v>1483</v>
      </c>
      <c r="B537">
        <v>4861</v>
      </c>
      <c r="C537">
        <v>1864</v>
      </c>
      <c r="D537" t="s">
        <v>227</v>
      </c>
      <c r="E537" t="s">
        <v>167</v>
      </c>
      <c r="F537" t="s">
        <v>167</v>
      </c>
      <c r="G537" t="s">
        <v>865</v>
      </c>
      <c r="H537" t="s">
        <v>1722</v>
      </c>
      <c r="I537" t="s">
        <v>167</v>
      </c>
      <c r="J537" t="s">
        <v>167</v>
      </c>
    </row>
    <row r="538" spans="1:10" x14ac:dyDescent="0.3">
      <c r="A538">
        <v>1835</v>
      </c>
      <c r="B538">
        <v>4795</v>
      </c>
      <c r="C538">
        <v>1855</v>
      </c>
      <c r="D538" t="s">
        <v>172</v>
      </c>
      <c r="E538" t="s">
        <v>167</v>
      </c>
      <c r="F538" t="s">
        <v>167</v>
      </c>
      <c r="G538" t="s">
        <v>444</v>
      </c>
      <c r="H538" t="s">
        <v>1738</v>
      </c>
      <c r="I538" t="s">
        <v>167</v>
      </c>
      <c r="J538" t="s">
        <v>167</v>
      </c>
    </row>
    <row r="539" spans="1:10" x14ac:dyDescent="0.3">
      <c r="A539">
        <v>1835</v>
      </c>
      <c r="B539">
        <v>4795</v>
      </c>
      <c r="C539">
        <v>1855</v>
      </c>
      <c r="D539" t="s">
        <v>227</v>
      </c>
      <c r="E539" t="s">
        <v>167</v>
      </c>
      <c r="F539" t="s">
        <v>167</v>
      </c>
      <c r="G539" t="s">
        <v>444</v>
      </c>
      <c r="H539" t="s">
        <v>1738</v>
      </c>
      <c r="I539" t="s">
        <v>167</v>
      </c>
      <c r="J539" t="s">
        <v>167</v>
      </c>
    </row>
    <row r="540" spans="1:10" x14ac:dyDescent="0.3">
      <c r="A540">
        <v>1835</v>
      </c>
      <c r="B540">
        <v>4795</v>
      </c>
      <c r="C540">
        <v>1855</v>
      </c>
      <c r="D540" t="s">
        <v>172</v>
      </c>
      <c r="E540" t="s">
        <v>167</v>
      </c>
      <c r="F540" t="s">
        <v>167</v>
      </c>
      <c r="G540" t="s">
        <v>444</v>
      </c>
      <c r="H540" t="s">
        <v>1738</v>
      </c>
      <c r="I540" t="s">
        <v>167</v>
      </c>
      <c r="J540" t="s">
        <v>167</v>
      </c>
    </row>
    <row r="541" spans="1:10" x14ac:dyDescent="0.3">
      <c r="A541">
        <v>1835</v>
      </c>
      <c r="B541">
        <v>4795</v>
      </c>
      <c r="C541">
        <v>1855</v>
      </c>
      <c r="D541" t="s">
        <v>172</v>
      </c>
      <c r="E541" t="s">
        <v>167</v>
      </c>
      <c r="F541" t="s">
        <v>167</v>
      </c>
      <c r="G541" t="s">
        <v>444</v>
      </c>
      <c r="H541" t="s">
        <v>1738</v>
      </c>
      <c r="I541" t="s">
        <v>167</v>
      </c>
      <c r="J541" t="s">
        <v>167</v>
      </c>
    </row>
    <row r="542" spans="1:10" x14ac:dyDescent="0.3">
      <c r="A542">
        <v>1835</v>
      </c>
      <c r="B542">
        <v>4795</v>
      </c>
      <c r="C542">
        <v>1855</v>
      </c>
      <c r="D542" t="s">
        <v>172</v>
      </c>
      <c r="E542" t="s">
        <v>167</v>
      </c>
      <c r="F542" t="s">
        <v>167</v>
      </c>
      <c r="G542" t="s">
        <v>444</v>
      </c>
      <c r="H542" t="s">
        <v>1738</v>
      </c>
      <c r="I542" t="s">
        <v>167</v>
      </c>
      <c r="J542" t="s">
        <v>167</v>
      </c>
    </row>
    <row r="543" spans="1:10" x14ac:dyDescent="0.3">
      <c r="A543">
        <v>1835</v>
      </c>
      <c r="B543">
        <v>4795</v>
      </c>
      <c r="C543">
        <v>1855</v>
      </c>
      <c r="D543" t="s">
        <v>227</v>
      </c>
      <c r="E543" t="s">
        <v>167</v>
      </c>
      <c r="F543" t="s">
        <v>167</v>
      </c>
      <c r="G543" t="s">
        <v>444</v>
      </c>
      <c r="H543" t="s">
        <v>1738</v>
      </c>
      <c r="I543" t="s">
        <v>167</v>
      </c>
      <c r="J543" t="s">
        <v>167</v>
      </c>
    </row>
    <row r="544" spans="1:10" x14ac:dyDescent="0.3">
      <c r="A544">
        <v>1835</v>
      </c>
      <c r="B544">
        <v>4795</v>
      </c>
      <c r="C544">
        <v>1855</v>
      </c>
      <c r="D544" t="s">
        <v>172</v>
      </c>
      <c r="E544" t="s">
        <v>167</v>
      </c>
      <c r="F544" t="s">
        <v>167</v>
      </c>
      <c r="G544" t="s">
        <v>444</v>
      </c>
      <c r="H544" t="s">
        <v>1738</v>
      </c>
      <c r="I544" t="s">
        <v>167</v>
      </c>
      <c r="J544" t="s">
        <v>167</v>
      </c>
    </row>
    <row r="545" spans="1:10" x14ac:dyDescent="0.3">
      <c r="A545">
        <v>1837</v>
      </c>
      <c r="B545">
        <v>4903</v>
      </c>
      <c r="C545">
        <v>1869</v>
      </c>
      <c r="D545" t="s">
        <v>172</v>
      </c>
      <c r="E545" t="s">
        <v>167</v>
      </c>
      <c r="F545" t="s">
        <v>167</v>
      </c>
      <c r="G545" t="s">
        <v>679</v>
      </c>
      <c r="H545" t="s">
        <v>1769</v>
      </c>
      <c r="I545" t="s">
        <v>167</v>
      </c>
      <c r="J545" t="s">
        <v>167</v>
      </c>
    </row>
    <row r="546" spans="1:10" x14ac:dyDescent="0.3">
      <c r="A546">
        <v>1837</v>
      </c>
      <c r="B546">
        <v>4903</v>
      </c>
      <c r="C546">
        <v>1869</v>
      </c>
      <c r="D546" t="s">
        <v>172</v>
      </c>
      <c r="E546" t="s">
        <v>167</v>
      </c>
      <c r="F546" t="s">
        <v>167</v>
      </c>
      <c r="G546" t="s">
        <v>679</v>
      </c>
      <c r="H546" t="s">
        <v>1769</v>
      </c>
      <c r="I546" t="s">
        <v>167</v>
      </c>
      <c r="J546" t="s">
        <v>167</v>
      </c>
    </row>
    <row r="547" spans="1:10" x14ac:dyDescent="0.3">
      <c r="A547">
        <v>1837</v>
      </c>
      <c r="B547">
        <v>4903</v>
      </c>
      <c r="C547">
        <v>1869</v>
      </c>
      <c r="D547" t="s">
        <v>172</v>
      </c>
      <c r="E547" t="s">
        <v>167</v>
      </c>
      <c r="F547" t="s">
        <v>167</v>
      </c>
      <c r="G547" t="s">
        <v>679</v>
      </c>
      <c r="H547" t="s">
        <v>1769</v>
      </c>
      <c r="I547" t="s">
        <v>167</v>
      </c>
      <c r="J547" t="s">
        <v>167</v>
      </c>
    </row>
    <row r="548" spans="1:10" x14ac:dyDescent="0.3">
      <c r="A548">
        <v>1665</v>
      </c>
      <c r="B548">
        <v>4697</v>
      </c>
      <c r="C548">
        <v>1882</v>
      </c>
      <c r="D548" t="s">
        <v>437</v>
      </c>
      <c r="E548" t="s">
        <v>167</v>
      </c>
      <c r="F548" t="s">
        <v>167</v>
      </c>
      <c r="G548" t="s">
        <v>865</v>
      </c>
      <c r="H548" t="s">
        <v>1789</v>
      </c>
      <c r="I548" t="s">
        <v>167</v>
      </c>
      <c r="J548" t="s">
        <v>167</v>
      </c>
    </row>
    <row r="549" spans="1:10" x14ac:dyDescent="0.3">
      <c r="A549">
        <v>1612</v>
      </c>
      <c r="B549">
        <v>4439</v>
      </c>
      <c r="C549">
        <v>2060</v>
      </c>
      <c r="D549" t="s">
        <v>172</v>
      </c>
      <c r="E549" t="s">
        <v>167</v>
      </c>
      <c r="F549" t="s">
        <v>167</v>
      </c>
      <c r="G549" t="s">
        <v>898</v>
      </c>
      <c r="H549" t="s">
        <v>1800</v>
      </c>
      <c r="I549" t="s">
        <v>167</v>
      </c>
      <c r="J549" t="s">
        <v>167</v>
      </c>
    </row>
    <row r="550" spans="1:10" x14ac:dyDescent="0.3">
      <c r="A550">
        <v>1612</v>
      </c>
      <c r="B550">
        <v>4439</v>
      </c>
      <c r="C550">
        <v>2058</v>
      </c>
      <c r="D550" t="s">
        <v>172</v>
      </c>
      <c r="E550" t="s">
        <v>167</v>
      </c>
      <c r="F550" t="s">
        <v>167</v>
      </c>
      <c r="G550" t="s">
        <v>898</v>
      </c>
      <c r="H550" t="s">
        <v>1800</v>
      </c>
      <c r="I550" t="s">
        <v>167</v>
      </c>
      <c r="J550" t="s">
        <v>167</v>
      </c>
    </row>
    <row r="551" spans="1:10" x14ac:dyDescent="0.3">
      <c r="A551">
        <v>1612</v>
      </c>
      <c r="B551">
        <v>4439</v>
      </c>
      <c r="C551">
        <v>2058</v>
      </c>
      <c r="D551" t="s">
        <v>172</v>
      </c>
      <c r="E551" t="s">
        <v>167</v>
      </c>
      <c r="F551" t="s">
        <v>167</v>
      </c>
      <c r="G551" t="s">
        <v>898</v>
      </c>
      <c r="H551" t="s">
        <v>1800</v>
      </c>
      <c r="I551" t="s">
        <v>167</v>
      </c>
      <c r="J551" t="s">
        <v>167</v>
      </c>
    </row>
    <row r="552" spans="1:10" x14ac:dyDescent="0.3">
      <c r="A552">
        <v>1545</v>
      </c>
      <c r="B552">
        <v>4477</v>
      </c>
      <c r="C552">
        <v>2058</v>
      </c>
      <c r="D552" t="s">
        <v>172</v>
      </c>
      <c r="E552" t="s">
        <v>167</v>
      </c>
      <c r="F552" t="s">
        <v>167</v>
      </c>
      <c r="G552" t="s">
        <v>898</v>
      </c>
      <c r="H552" t="s">
        <v>1800</v>
      </c>
      <c r="I552" t="s">
        <v>167</v>
      </c>
      <c r="J552" t="s">
        <v>167</v>
      </c>
    </row>
    <row r="553" spans="1:10" x14ac:dyDescent="0.3">
      <c r="A553">
        <v>1612</v>
      </c>
      <c r="B553">
        <v>4439</v>
      </c>
      <c r="C553">
        <v>1821</v>
      </c>
      <c r="D553" t="s">
        <v>172</v>
      </c>
      <c r="E553" t="s">
        <v>167</v>
      </c>
      <c r="F553" t="s">
        <v>167</v>
      </c>
      <c r="G553" t="s">
        <v>898</v>
      </c>
      <c r="H553" t="s">
        <v>1800</v>
      </c>
      <c r="I553" t="s">
        <v>167</v>
      </c>
      <c r="J553" t="s">
        <v>167</v>
      </c>
    </row>
    <row r="554" spans="1:10" x14ac:dyDescent="0.3">
      <c r="A554">
        <v>1429</v>
      </c>
      <c r="B554">
        <v>4633</v>
      </c>
      <c r="C554">
        <v>1811</v>
      </c>
      <c r="D554" t="s">
        <v>172</v>
      </c>
      <c r="E554" t="s">
        <v>167</v>
      </c>
      <c r="F554" t="s">
        <v>167</v>
      </c>
      <c r="G554" t="s">
        <v>898</v>
      </c>
      <c r="H554" t="s">
        <v>1831</v>
      </c>
      <c r="I554" t="s">
        <v>167</v>
      </c>
      <c r="J554" t="s">
        <v>167</v>
      </c>
    </row>
    <row r="555" spans="1:10" x14ac:dyDescent="0.3">
      <c r="A555">
        <v>1429</v>
      </c>
      <c r="B555">
        <v>4633</v>
      </c>
      <c r="C555">
        <v>1811</v>
      </c>
      <c r="D555" t="s">
        <v>172</v>
      </c>
      <c r="E555" t="s">
        <v>167</v>
      </c>
      <c r="F555" t="s">
        <v>167</v>
      </c>
      <c r="G555" t="s">
        <v>898</v>
      </c>
      <c r="H555" t="s">
        <v>1831</v>
      </c>
      <c r="I555" t="s">
        <v>167</v>
      </c>
      <c r="J555" t="s">
        <v>167</v>
      </c>
    </row>
    <row r="556" spans="1:10" x14ac:dyDescent="0.3">
      <c r="A556">
        <v>1429</v>
      </c>
      <c r="B556">
        <v>4633</v>
      </c>
      <c r="C556">
        <v>1811</v>
      </c>
      <c r="D556" t="s">
        <v>172</v>
      </c>
      <c r="E556" t="s">
        <v>167</v>
      </c>
      <c r="F556" t="s">
        <v>167</v>
      </c>
      <c r="G556" t="s">
        <v>898</v>
      </c>
      <c r="H556" t="s">
        <v>1831</v>
      </c>
      <c r="I556" t="s">
        <v>167</v>
      </c>
      <c r="J556" t="s">
        <v>167</v>
      </c>
    </row>
    <row r="557" spans="1:10" x14ac:dyDescent="0.3">
      <c r="A557">
        <v>1621</v>
      </c>
      <c r="B557">
        <v>4752</v>
      </c>
      <c r="C557">
        <v>1918</v>
      </c>
      <c r="D557" t="s">
        <v>289</v>
      </c>
      <c r="E557" t="s">
        <v>167</v>
      </c>
      <c r="F557" t="s">
        <v>167</v>
      </c>
      <c r="G557" t="s">
        <v>898</v>
      </c>
      <c r="H557" t="s">
        <v>1848</v>
      </c>
      <c r="I557" t="s">
        <v>167</v>
      </c>
      <c r="J557" t="s">
        <v>167</v>
      </c>
    </row>
    <row r="558" spans="1:10" x14ac:dyDescent="0.3">
      <c r="A558">
        <v>1621</v>
      </c>
      <c r="B558">
        <v>4752</v>
      </c>
      <c r="C558">
        <v>1918</v>
      </c>
      <c r="D558" t="s">
        <v>289</v>
      </c>
      <c r="E558" t="s">
        <v>167</v>
      </c>
      <c r="F558" t="s">
        <v>167</v>
      </c>
      <c r="G558" t="s">
        <v>898</v>
      </c>
      <c r="H558" t="s">
        <v>1848</v>
      </c>
      <c r="I558" t="s">
        <v>167</v>
      </c>
      <c r="J558" t="s">
        <v>167</v>
      </c>
    </row>
    <row r="559" spans="1:10" x14ac:dyDescent="0.3">
      <c r="A559">
        <v>1621</v>
      </c>
      <c r="B559">
        <v>4752</v>
      </c>
      <c r="C559">
        <v>1918</v>
      </c>
      <c r="D559" t="s">
        <v>289</v>
      </c>
      <c r="E559" t="s">
        <v>167</v>
      </c>
      <c r="F559" t="s">
        <v>167</v>
      </c>
      <c r="G559" t="s">
        <v>898</v>
      </c>
      <c r="H559" t="s">
        <v>1848</v>
      </c>
      <c r="I559" t="s">
        <v>167</v>
      </c>
      <c r="J559" t="s">
        <v>167</v>
      </c>
    </row>
    <row r="560" spans="1:10" x14ac:dyDescent="0.3">
      <c r="A560">
        <v>1304</v>
      </c>
      <c r="B560">
        <v>4324</v>
      </c>
      <c r="C560">
        <v>2024</v>
      </c>
      <c r="D560" t="s">
        <v>172</v>
      </c>
      <c r="E560" t="s">
        <v>167</v>
      </c>
      <c r="F560" t="s">
        <v>167</v>
      </c>
      <c r="G560" t="s">
        <v>898</v>
      </c>
      <c r="H560" t="s">
        <v>1866</v>
      </c>
      <c r="I560" t="s">
        <v>167</v>
      </c>
      <c r="J560" t="s">
        <v>167</v>
      </c>
    </row>
    <row r="561" spans="1:10" x14ac:dyDescent="0.3">
      <c r="A561">
        <v>1304</v>
      </c>
      <c r="B561">
        <v>4324</v>
      </c>
      <c r="C561">
        <v>1459</v>
      </c>
      <c r="D561" t="s">
        <v>172</v>
      </c>
      <c r="E561" t="s">
        <v>167</v>
      </c>
      <c r="F561" t="s">
        <v>167</v>
      </c>
      <c r="G561" t="s">
        <v>898</v>
      </c>
      <c r="H561" t="s">
        <v>1866</v>
      </c>
      <c r="I561" t="s">
        <v>167</v>
      </c>
      <c r="J561" t="s">
        <v>167</v>
      </c>
    </row>
    <row r="562" spans="1:10" x14ac:dyDescent="0.3">
      <c r="A562">
        <v>1910</v>
      </c>
      <c r="B562">
        <v>4950</v>
      </c>
      <c r="C562">
        <v>1980</v>
      </c>
      <c r="D562" t="s">
        <v>467</v>
      </c>
      <c r="E562" t="s">
        <v>167</v>
      </c>
      <c r="F562" t="s">
        <v>167</v>
      </c>
      <c r="G562" t="s">
        <v>444</v>
      </c>
      <c r="H562" t="s">
        <v>1885</v>
      </c>
      <c r="I562" t="s">
        <v>167</v>
      </c>
      <c r="J562" t="s">
        <v>167</v>
      </c>
    </row>
    <row r="563" spans="1:10" x14ac:dyDescent="0.3">
      <c r="A563">
        <v>1640</v>
      </c>
      <c r="B563">
        <v>3370</v>
      </c>
      <c r="C563">
        <v>1410</v>
      </c>
      <c r="D563" t="s">
        <v>166</v>
      </c>
      <c r="F563" t="s">
        <v>167</v>
      </c>
      <c r="G563" t="s">
        <v>235</v>
      </c>
      <c r="H563" t="s">
        <v>1897</v>
      </c>
      <c r="J563" t="s">
        <v>167</v>
      </c>
    </row>
    <row r="564" spans="1:10" x14ac:dyDescent="0.3">
      <c r="A564">
        <v>1640</v>
      </c>
      <c r="B564">
        <v>3370</v>
      </c>
      <c r="C564">
        <v>1410</v>
      </c>
      <c r="D564" t="s">
        <v>166</v>
      </c>
      <c r="F564" t="s">
        <v>167</v>
      </c>
      <c r="G564" t="s">
        <v>235</v>
      </c>
      <c r="H564" t="s">
        <v>1897</v>
      </c>
      <c r="J564" t="s">
        <v>167</v>
      </c>
    </row>
    <row r="565" spans="1:10" x14ac:dyDescent="0.3">
      <c r="A565">
        <v>1525</v>
      </c>
      <c r="B565">
        <v>3941</v>
      </c>
      <c r="C565">
        <v>1704</v>
      </c>
      <c r="F565" t="s">
        <v>167</v>
      </c>
      <c r="G565" t="s">
        <v>679</v>
      </c>
      <c r="H565" t="s">
        <v>1911</v>
      </c>
      <c r="J565" t="s">
        <v>167</v>
      </c>
    </row>
    <row r="566" spans="1:10" x14ac:dyDescent="0.3">
      <c r="A566">
        <v>1525</v>
      </c>
      <c r="B566">
        <v>3941</v>
      </c>
      <c r="C566">
        <v>1704</v>
      </c>
      <c r="F566" t="s">
        <v>167</v>
      </c>
      <c r="G566" t="s">
        <v>679</v>
      </c>
      <c r="H566" t="s">
        <v>1911</v>
      </c>
      <c r="J566" t="s">
        <v>167</v>
      </c>
    </row>
    <row r="567" spans="1:10" x14ac:dyDescent="0.3">
      <c r="A567">
        <v>1525</v>
      </c>
      <c r="B567">
        <v>3941</v>
      </c>
      <c r="C567">
        <v>1704</v>
      </c>
      <c r="D567" t="s">
        <v>172</v>
      </c>
      <c r="E567" t="s">
        <v>167</v>
      </c>
      <c r="F567" t="s">
        <v>167</v>
      </c>
      <c r="G567" t="s">
        <v>679</v>
      </c>
      <c r="H567" t="s">
        <v>1911</v>
      </c>
      <c r="I567" t="s">
        <v>167</v>
      </c>
      <c r="J567" t="s">
        <v>167</v>
      </c>
    </row>
    <row r="568" spans="1:10" x14ac:dyDescent="0.3">
      <c r="A568">
        <v>1525</v>
      </c>
      <c r="B568">
        <v>3941</v>
      </c>
      <c r="C568">
        <v>1704</v>
      </c>
      <c r="D568" t="s">
        <v>437</v>
      </c>
      <c r="E568" t="s">
        <v>167</v>
      </c>
      <c r="F568" t="s">
        <v>167</v>
      </c>
      <c r="G568" t="s">
        <v>679</v>
      </c>
      <c r="H568" t="s">
        <v>1911</v>
      </c>
      <c r="I568" t="s">
        <v>167</v>
      </c>
      <c r="J568" t="s">
        <v>167</v>
      </c>
    </row>
    <row r="569" spans="1:10" x14ac:dyDescent="0.3">
      <c r="A569">
        <v>1525</v>
      </c>
      <c r="B569">
        <v>3941</v>
      </c>
      <c r="C569">
        <v>1704</v>
      </c>
      <c r="D569" t="s">
        <v>172</v>
      </c>
      <c r="E569" t="s">
        <v>167</v>
      </c>
      <c r="F569" t="s">
        <v>167</v>
      </c>
      <c r="G569" t="s">
        <v>679</v>
      </c>
      <c r="H569" t="s">
        <v>1911</v>
      </c>
      <c r="I569" t="s">
        <v>167</v>
      </c>
      <c r="J569" t="s">
        <v>167</v>
      </c>
    </row>
    <row r="570" spans="1:10" x14ac:dyDescent="0.3">
      <c r="A570">
        <v>1525</v>
      </c>
      <c r="B570">
        <v>3941</v>
      </c>
      <c r="C570">
        <v>1704</v>
      </c>
      <c r="D570" t="s">
        <v>172</v>
      </c>
      <c r="E570" t="s">
        <v>167</v>
      </c>
      <c r="F570" t="s">
        <v>167</v>
      </c>
      <c r="G570" t="s">
        <v>679</v>
      </c>
      <c r="H570" t="s">
        <v>1911</v>
      </c>
      <c r="I570" t="s">
        <v>167</v>
      </c>
      <c r="J570" t="s">
        <v>167</v>
      </c>
    </row>
    <row r="571" spans="1:10" x14ac:dyDescent="0.3">
      <c r="A571">
        <v>1510</v>
      </c>
      <c r="B571">
        <v>3995</v>
      </c>
      <c r="C571">
        <v>1745</v>
      </c>
      <c r="D571" t="s">
        <v>172</v>
      </c>
      <c r="E571" t="s">
        <v>167</v>
      </c>
      <c r="F571" t="s">
        <v>167</v>
      </c>
      <c r="G571" t="s">
        <v>235</v>
      </c>
      <c r="H571" t="s">
        <v>1923</v>
      </c>
      <c r="I571" t="s">
        <v>167</v>
      </c>
      <c r="J571" t="s">
        <v>167</v>
      </c>
    </row>
    <row r="572" spans="1:10" x14ac:dyDescent="0.3">
      <c r="A572">
        <v>1500</v>
      </c>
      <c r="B572">
        <v>3995</v>
      </c>
      <c r="C572">
        <v>1745</v>
      </c>
      <c r="D572" t="s">
        <v>227</v>
      </c>
      <c r="E572" t="s">
        <v>167</v>
      </c>
      <c r="F572" t="s">
        <v>167</v>
      </c>
      <c r="G572" t="s">
        <v>235</v>
      </c>
      <c r="H572" t="s">
        <v>1923</v>
      </c>
      <c r="I572" t="s">
        <v>167</v>
      </c>
      <c r="J572" t="s">
        <v>167</v>
      </c>
    </row>
    <row r="573" spans="1:10" x14ac:dyDescent="0.3">
      <c r="A573">
        <v>1500</v>
      </c>
      <c r="B573">
        <v>3995</v>
      </c>
      <c r="C573">
        <v>1745</v>
      </c>
      <c r="D573" t="s">
        <v>166</v>
      </c>
      <c r="E573" t="s">
        <v>167</v>
      </c>
      <c r="F573" t="s">
        <v>167</v>
      </c>
      <c r="G573" t="s">
        <v>235</v>
      </c>
      <c r="H573" t="s">
        <v>1923</v>
      </c>
      <c r="I573" t="s">
        <v>167</v>
      </c>
      <c r="J573" t="s">
        <v>167</v>
      </c>
    </row>
    <row r="574" spans="1:10" x14ac:dyDescent="0.3">
      <c r="A574">
        <v>1500</v>
      </c>
      <c r="B574">
        <v>3995</v>
      </c>
      <c r="C574">
        <v>1745</v>
      </c>
      <c r="D574" t="s">
        <v>172</v>
      </c>
      <c r="E574" t="s">
        <v>167</v>
      </c>
      <c r="F574" t="s">
        <v>167</v>
      </c>
      <c r="G574" t="s">
        <v>235</v>
      </c>
      <c r="H574" t="s">
        <v>1923</v>
      </c>
      <c r="I574" t="s">
        <v>167</v>
      </c>
      <c r="J574" t="s">
        <v>167</v>
      </c>
    </row>
    <row r="575" spans="1:10" x14ac:dyDescent="0.3">
      <c r="A575">
        <v>1510</v>
      </c>
      <c r="B575">
        <v>3995</v>
      </c>
      <c r="C575">
        <v>1745</v>
      </c>
      <c r="D575" t="s">
        <v>172</v>
      </c>
      <c r="E575" t="s">
        <v>167</v>
      </c>
      <c r="F575" t="s">
        <v>167</v>
      </c>
      <c r="G575" t="s">
        <v>235</v>
      </c>
      <c r="H575" t="s">
        <v>1923</v>
      </c>
      <c r="I575" t="s">
        <v>167</v>
      </c>
      <c r="J575" t="s">
        <v>167</v>
      </c>
    </row>
    <row r="576" spans="1:10" x14ac:dyDescent="0.3">
      <c r="A576">
        <v>1510</v>
      </c>
      <c r="B576">
        <v>3995</v>
      </c>
      <c r="C576">
        <v>1745</v>
      </c>
      <c r="D576" t="s">
        <v>172</v>
      </c>
      <c r="E576" t="s">
        <v>167</v>
      </c>
      <c r="F576" t="s">
        <v>167</v>
      </c>
      <c r="G576" t="s">
        <v>235</v>
      </c>
      <c r="H576" t="s">
        <v>1923</v>
      </c>
      <c r="I576" t="s">
        <v>167</v>
      </c>
      <c r="J576" t="s">
        <v>167</v>
      </c>
    </row>
    <row r="577" spans="1:10" x14ac:dyDescent="0.3">
      <c r="A577">
        <v>1510</v>
      </c>
      <c r="B577">
        <v>3995</v>
      </c>
      <c r="C577">
        <v>1745</v>
      </c>
      <c r="D577" t="s">
        <v>172</v>
      </c>
      <c r="E577" t="s">
        <v>167</v>
      </c>
      <c r="F577" t="s">
        <v>167</v>
      </c>
      <c r="G577" t="s">
        <v>235</v>
      </c>
      <c r="H577" t="s">
        <v>1923</v>
      </c>
      <c r="I577" t="s">
        <v>167</v>
      </c>
      <c r="J577" t="s">
        <v>167</v>
      </c>
    </row>
    <row r="578" spans="1:10" x14ac:dyDescent="0.3">
      <c r="A578">
        <v>1510</v>
      </c>
      <c r="B578">
        <v>3995</v>
      </c>
      <c r="C578">
        <v>1745</v>
      </c>
      <c r="D578" t="s">
        <v>172</v>
      </c>
      <c r="E578" t="s">
        <v>167</v>
      </c>
      <c r="F578" t="s">
        <v>167</v>
      </c>
      <c r="G578" t="s">
        <v>235</v>
      </c>
      <c r="H578" t="s">
        <v>1923</v>
      </c>
      <c r="I578" t="s">
        <v>167</v>
      </c>
      <c r="J578" t="s">
        <v>167</v>
      </c>
    </row>
    <row r="579" spans="1:10" x14ac:dyDescent="0.3">
      <c r="A579">
        <v>1510</v>
      </c>
      <c r="B579">
        <v>3995</v>
      </c>
      <c r="C579">
        <v>1745</v>
      </c>
      <c r="D579" t="s">
        <v>166</v>
      </c>
      <c r="E579" t="s">
        <v>167</v>
      </c>
      <c r="F579" t="s">
        <v>167</v>
      </c>
      <c r="G579" t="s">
        <v>235</v>
      </c>
      <c r="H579" t="s">
        <v>1923</v>
      </c>
      <c r="I579" t="s">
        <v>167</v>
      </c>
      <c r="J579" t="s">
        <v>167</v>
      </c>
    </row>
    <row r="580" spans="1:10" x14ac:dyDescent="0.3">
      <c r="A580">
        <v>1510</v>
      </c>
      <c r="B580">
        <v>3995</v>
      </c>
      <c r="C580">
        <v>1745</v>
      </c>
      <c r="D580" t="s">
        <v>172</v>
      </c>
      <c r="E580" t="s">
        <v>167</v>
      </c>
      <c r="F580" t="s">
        <v>167</v>
      </c>
      <c r="G580" t="s">
        <v>235</v>
      </c>
      <c r="H580" t="s">
        <v>1923</v>
      </c>
      <c r="I580" t="s">
        <v>167</v>
      </c>
      <c r="J580" t="s">
        <v>167</v>
      </c>
    </row>
    <row r="581" spans="1:10" x14ac:dyDescent="0.3">
      <c r="A581">
        <v>1510</v>
      </c>
      <c r="B581">
        <v>3995</v>
      </c>
      <c r="C581">
        <v>1745</v>
      </c>
      <c r="D581" t="s">
        <v>172</v>
      </c>
      <c r="E581" t="s">
        <v>167</v>
      </c>
      <c r="F581" t="s">
        <v>167</v>
      </c>
      <c r="G581" t="s">
        <v>235</v>
      </c>
      <c r="H581" t="s">
        <v>1923</v>
      </c>
      <c r="I581" t="s">
        <v>167</v>
      </c>
      <c r="J581" t="s">
        <v>167</v>
      </c>
    </row>
    <row r="582" spans="1:10" x14ac:dyDescent="0.3">
      <c r="A582">
        <v>1510</v>
      </c>
      <c r="B582">
        <v>3995</v>
      </c>
      <c r="C582">
        <v>1745</v>
      </c>
      <c r="D582" t="s">
        <v>172</v>
      </c>
      <c r="E582" t="s">
        <v>167</v>
      </c>
      <c r="F582" t="s">
        <v>167</v>
      </c>
      <c r="G582" t="s">
        <v>235</v>
      </c>
      <c r="H582" t="s">
        <v>1923</v>
      </c>
      <c r="I582" t="s">
        <v>167</v>
      </c>
      <c r="J582" t="s">
        <v>167</v>
      </c>
    </row>
    <row r="583" spans="1:10" x14ac:dyDescent="0.3">
      <c r="A583">
        <v>1510</v>
      </c>
      <c r="B583">
        <v>3995</v>
      </c>
      <c r="C583">
        <v>1745</v>
      </c>
      <c r="D583" t="s">
        <v>172</v>
      </c>
      <c r="E583" t="s">
        <v>167</v>
      </c>
      <c r="F583" t="s">
        <v>167</v>
      </c>
      <c r="G583" t="s">
        <v>235</v>
      </c>
      <c r="H583" t="s">
        <v>1923</v>
      </c>
      <c r="I583" t="s">
        <v>167</v>
      </c>
      <c r="J583" t="s">
        <v>167</v>
      </c>
    </row>
    <row r="584" spans="1:10" x14ac:dyDescent="0.3">
      <c r="A584">
        <v>1520</v>
      </c>
      <c r="B584">
        <v>3765</v>
      </c>
      <c r="C584">
        <v>1660</v>
      </c>
      <c r="D584" t="s">
        <v>289</v>
      </c>
      <c r="E584" t="s">
        <v>167</v>
      </c>
      <c r="F584" t="s">
        <v>167</v>
      </c>
      <c r="G584" t="s">
        <v>319</v>
      </c>
      <c r="H584" t="s">
        <v>1946</v>
      </c>
      <c r="I584" t="s">
        <v>167</v>
      </c>
      <c r="J584" t="s">
        <v>167</v>
      </c>
    </row>
    <row r="585" spans="1:10" x14ac:dyDescent="0.3">
      <c r="A585">
        <v>1520</v>
      </c>
      <c r="B585">
        <v>3765</v>
      </c>
      <c r="C585">
        <v>1660</v>
      </c>
      <c r="D585" t="s">
        <v>437</v>
      </c>
      <c r="E585" t="s">
        <v>167</v>
      </c>
      <c r="F585" t="s">
        <v>167</v>
      </c>
      <c r="G585" t="s">
        <v>319</v>
      </c>
      <c r="H585" t="s">
        <v>1946</v>
      </c>
      <c r="I585" t="s">
        <v>167</v>
      </c>
      <c r="J585" t="s">
        <v>167</v>
      </c>
    </row>
    <row r="586" spans="1:10" x14ac:dyDescent="0.3">
      <c r="A586">
        <v>1520</v>
      </c>
      <c r="B586">
        <v>3765</v>
      </c>
      <c r="C586">
        <v>1660</v>
      </c>
      <c r="D586" t="s">
        <v>289</v>
      </c>
      <c r="E586" t="s">
        <v>167</v>
      </c>
      <c r="F586" t="s">
        <v>167</v>
      </c>
      <c r="G586" t="s">
        <v>319</v>
      </c>
      <c r="H586" t="s">
        <v>1946</v>
      </c>
      <c r="I586" t="s">
        <v>167</v>
      </c>
      <c r="J586" t="s">
        <v>167</v>
      </c>
    </row>
    <row r="587" spans="1:10" x14ac:dyDescent="0.3">
      <c r="A587">
        <v>1520</v>
      </c>
      <c r="B587">
        <v>3765</v>
      </c>
      <c r="C587">
        <v>1660</v>
      </c>
      <c r="D587" t="s">
        <v>437</v>
      </c>
      <c r="E587" t="s">
        <v>167</v>
      </c>
      <c r="F587" t="s">
        <v>167</v>
      </c>
      <c r="G587" t="s">
        <v>319</v>
      </c>
      <c r="H587" t="s">
        <v>1946</v>
      </c>
      <c r="I587" t="s">
        <v>167</v>
      </c>
      <c r="J587" t="s">
        <v>167</v>
      </c>
    </row>
    <row r="588" spans="1:10" x14ac:dyDescent="0.3">
      <c r="A588">
        <v>1520</v>
      </c>
      <c r="B588">
        <v>3765</v>
      </c>
      <c r="C588">
        <v>1660</v>
      </c>
      <c r="D588" t="s">
        <v>437</v>
      </c>
      <c r="E588" t="s">
        <v>167</v>
      </c>
      <c r="F588" t="s">
        <v>167</v>
      </c>
      <c r="G588" t="s">
        <v>319</v>
      </c>
      <c r="H588" t="s">
        <v>1946</v>
      </c>
      <c r="I588" t="s">
        <v>167</v>
      </c>
      <c r="J588" t="s">
        <v>167</v>
      </c>
    </row>
    <row r="589" spans="1:10" x14ac:dyDescent="0.3">
      <c r="A589">
        <v>1520</v>
      </c>
      <c r="B589">
        <v>3765</v>
      </c>
      <c r="C589">
        <v>1660</v>
      </c>
      <c r="D589" t="s">
        <v>289</v>
      </c>
      <c r="E589" t="s">
        <v>167</v>
      </c>
      <c r="F589" t="s">
        <v>167</v>
      </c>
      <c r="G589" t="s">
        <v>319</v>
      </c>
      <c r="H589" t="s">
        <v>1946</v>
      </c>
      <c r="I589" t="s">
        <v>167</v>
      </c>
      <c r="J589" t="s">
        <v>167</v>
      </c>
    </row>
    <row r="590" spans="1:10" x14ac:dyDescent="0.3">
      <c r="A590">
        <v>1690</v>
      </c>
      <c r="B590">
        <v>4395</v>
      </c>
      <c r="C590">
        <v>1735</v>
      </c>
      <c r="D590" t="s">
        <v>166</v>
      </c>
      <c r="E590" t="s">
        <v>167</v>
      </c>
      <c r="F590" t="s">
        <v>167</v>
      </c>
      <c r="G590" t="s">
        <v>235</v>
      </c>
      <c r="H590" t="s">
        <v>1959</v>
      </c>
      <c r="I590" t="s">
        <v>167</v>
      </c>
      <c r="J590" t="s">
        <v>167</v>
      </c>
    </row>
    <row r="591" spans="1:10" x14ac:dyDescent="0.3">
      <c r="A591">
        <v>1685</v>
      </c>
      <c r="B591">
        <v>4265</v>
      </c>
      <c r="C591">
        <v>1695</v>
      </c>
      <c r="D591" t="s">
        <v>172</v>
      </c>
      <c r="E591" t="s">
        <v>167</v>
      </c>
      <c r="F591" t="s">
        <v>167</v>
      </c>
      <c r="G591" t="s">
        <v>235</v>
      </c>
      <c r="H591" t="s">
        <v>1959</v>
      </c>
      <c r="I591" t="s">
        <v>167</v>
      </c>
      <c r="J591" t="s">
        <v>167</v>
      </c>
    </row>
    <row r="592" spans="1:10" x14ac:dyDescent="0.3">
      <c r="A592">
        <v>1690</v>
      </c>
      <c r="B592">
        <v>4395</v>
      </c>
      <c r="C592">
        <v>1735</v>
      </c>
      <c r="D592" t="s">
        <v>437</v>
      </c>
      <c r="E592" t="s">
        <v>167</v>
      </c>
      <c r="F592" t="s">
        <v>167</v>
      </c>
      <c r="G592" t="s">
        <v>235</v>
      </c>
      <c r="H592" t="s">
        <v>1959</v>
      </c>
      <c r="I592" t="s">
        <v>167</v>
      </c>
      <c r="J592" t="s">
        <v>167</v>
      </c>
    </row>
    <row r="593" spans="1:10" x14ac:dyDescent="0.3">
      <c r="A593">
        <v>1690</v>
      </c>
      <c r="B593">
        <v>4395</v>
      </c>
      <c r="C593">
        <v>1735</v>
      </c>
      <c r="D593" t="s">
        <v>172</v>
      </c>
      <c r="E593" t="s">
        <v>167</v>
      </c>
      <c r="F593" t="s">
        <v>167</v>
      </c>
      <c r="G593" t="s">
        <v>235</v>
      </c>
      <c r="H593" t="s">
        <v>1959</v>
      </c>
      <c r="I593" t="s">
        <v>167</v>
      </c>
      <c r="J593" t="s">
        <v>167</v>
      </c>
    </row>
    <row r="594" spans="1:10" x14ac:dyDescent="0.3">
      <c r="A594">
        <v>1685</v>
      </c>
      <c r="B594">
        <v>4265</v>
      </c>
      <c r="C594">
        <v>1695</v>
      </c>
      <c r="D594" t="s">
        <v>289</v>
      </c>
      <c r="E594" t="s">
        <v>167</v>
      </c>
      <c r="F594" t="s">
        <v>167</v>
      </c>
      <c r="G594" t="s">
        <v>235</v>
      </c>
      <c r="H594" t="s">
        <v>1959</v>
      </c>
      <c r="I594" t="s">
        <v>167</v>
      </c>
      <c r="J594" t="s">
        <v>167</v>
      </c>
    </row>
    <row r="595" spans="1:10" x14ac:dyDescent="0.3">
      <c r="A595">
        <v>1685</v>
      </c>
      <c r="B595">
        <v>4265</v>
      </c>
      <c r="C595">
        <v>1695</v>
      </c>
      <c r="D595" t="s">
        <v>172</v>
      </c>
      <c r="E595" t="s">
        <v>167</v>
      </c>
      <c r="F595" t="s">
        <v>167</v>
      </c>
      <c r="G595" t="s">
        <v>235</v>
      </c>
      <c r="H595" t="s">
        <v>1959</v>
      </c>
      <c r="I595" t="s">
        <v>167</v>
      </c>
      <c r="J595" t="s">
        <v>167</v>
      </c>
    </row>
    <row r="596" spans="1:10" x14ac:dyDescent="0.3">
      <c r="A596">
        <v>1690</v>
      </c>
      <c r="B596">
        <v>4395</v>
      </c>
      <c r="C596">
        <v>1735</v>
      </c>
      <c r="D596" t="s">
        <v>227</v>
      </c>
      <c r="E596" t="s">
        <v>167</v>
      </c>
      <c r="F596" t="s">
        <v>167</v>
      </c>
      <c r="G596" t="s">
        <v>235</v>
      </c>
      <c r="H596" t="s">
        <v>1959</v>
      </c>
      <c r="I596" t="s">
        <v>167</v>
      </c>
      <c r="J596" t="s">
        <v>167</v>
      </c>
    </row>
    <row r="597" spans="1:10" x14ac:dyDescent="0.3">
      <c r="A597">
        <v>1690</v>
      </c>
      <c r="B597">
        <v>4395</v>
      </c>
      <c r="C597">
        <v>1735</v>
      </c>
      <c r="D597" t="s">
        <v>172</v>
      </c>
      <c r="E597" t="s">
        <v>167</v>
      </c>
      <c r="F597" t="s">
        <v>167</v>
      </c>
      <c r="G597" t="s">
        <v>235</v>
      </c>
      <c r="H597" t="s">
        <v>1959</v>
      </c>
      <c r="I597" t="s">
        <v>167</v>
      </c>
      <c r="J597" t="s">
        <v>167</v>
      </c>
    </row>
    <row r="598" spans="1:10" x14ac:dyDescent="0.3">
      <c r="A598">
        <v>1690</v>
      </c>
      <c r="B598">
        <v>4395</v>
      </c>
      <c r="C598">
        <v>1735</v>
      </c>
      <c r="D598" t="s">
        <v>227</v>
      </c>
      <c r="E598" t="s">
        <v>167</v>
      </c>
      <c r="F598" t="s">
        <v>167</v>
      </c>
      <c r="G598" t="s">
        <v>235</v>
      </c>
      <c r="H598" t="s">
        <v>1959</v>
      </c>
      <c r="I598" t="s">
        <v>167</v>
      </c>
      <c r="J598" t="s">
        <v>167</v>
      </c>
    </row>
    <row r="599" spans="1:10" x14ac:dyDescent="0.3">
      <c r="A599">
        <v>1685</v>
      </c>
      <c r="B599">
        <v>4265</v>
      </c>
      <c r="C599">
        <v>1695</v>
      </c>
      <c r="D599" t="s">
        <v>289</v>
      </c>
      <c r="E599" t="s">
        <v>167</v>
      </c>
      <c r="F599" t="s">
        <v>167</v>
      </c>
      <c r="G599" t="s">
        <v>235</v>
      </c>
      <c r="H599" t="s">
        <v>1959</v>
      </c>
      <c r="I599" t="s">
        <v>167</v>
      </c>
      <c r="J599" t="s">
        <v>167</v>
      </c>
    </row>
    <row r="600" spans="1:10" x14ac:dyDescent="0.3">
      <c r="A600">
        <v>1510</v>
      </c>
      <c r="B600">
        <v>3995</v>
      </c>
      <c r="C600">
        <v>1745</v>
      </c>
      <c r="D600" t="s">
        <v>172</v>
      </c>
      <c r="E600" t="s">
        <v>167</v>
      </c>
      <c r="F600" t="s">
        <v>167</v>
      </c>
      <c r="G600" t="s">
        <v>235</v>
      </c>
      <c r="H600" t="s">
        <v>1979</v>
      </c>
      <c r="I600" t="s">
        <v>167</v>
      </c>
      <c r="J600" t="s">
        <v>167</v>
      </c>
    </row>
    <row r="601" spans="1:10" x14ac:dyDescent="0.3">
      <c r="A601">
        <v>1817</v>
      </c>
      <c r="B601">
        <v>3995</v>
      </c>
      <c r="C601">
        <v>1835</v>
      </c>
      <c r="D601" t="s">
        <v>166</v>
      </c>
      <c r="F601" t="s">
        <v>167</v>
      </c>
      <c r="G601" t="s">
        <v>785</v>
      </c>
      <c r="H601" t="s">
        <v>1983</v>
      </c>
      <c r="J601" t="s">
        <v>167</v>
      </c>
    </row>
    <row r="602" spans="1:10" x14ac:dyDescent="0.3">
      <c r="A602">
        <v>1817</v>
      </c>
      <c r="B602">
        <v>3995</v>
      </c>
      <c r="C602">
        <v>1835</v>
      </c>
      <c r="D602" t="s">
        <v>172</v>
      </c>
      <c r="E602" t="s">
        <v>167</v>
      </c>
      <c r="F602" t="s">
        <v>167</v>
      </c>
      <c r="G602" t="s">
        <v>785</v>
      </c>
      <c r="H602" t="s">
        <v>1983</v>
      </c>
      <c r="I602" t="s">
        <v>167</v>
      </c>
      <c r="J602" t="s">
        <v>167</v>
      </c>
    </row>
    <row r="603" spans="1:10" x14ac:dyDescent="0.3">
      <c r="A603">
        <v>1817</v>
      </c>
      <c r="B603">
        <v>3995</v>
      </c>
      <c r="C603">
        <v>1835</v>
      </c>
      <c r="D603" t="s">
        <v>172</v>
      </c>
      <c r="E603" t="s">
        <v>167</v>
      </c>
      <c r="F603" t="s">
        <v>167</v>
      </c>
      <c r="G603" t="s">
        <v>785</v>
      </c>
      <c r="H603" t="s">
        <v>1983</v>
      </c>
      <c r="I603" t="s">
        <v>167</v>
      </c>
      <c r="J603" t="s">
        <v>167</v>
      </c>
    </row>
    <row r="604" spans="1:10" x14ac:dyDescent="0.3">
      <c r="A604">
        <v>1839</v>
      </c>
      <c r="B604">
        <v>3995</v>
      </c>
      <c r="C604">
        <v>1835</v>
      </c>
      <c r="D604" t="s">
        <v>227</v>
      </c>
      <c r="E604" t="s">
        <v>167</v>
      </c>
      <c r="F604" t="s">
        <v>167</v>
      </c>
      <c r="G604" t="s">
        <v>785</v>
      </c>
      <c r="H604" t="s">
        <v>1983</v>
      </c>
      <c r="I604" t="s">
        <v>167</v>
      </c>
      <c r="J604" t="s">
        <v>167</v>
      </c>
    </row>
    <row r="605" spans="1:10" x14ac:dyDescent="0.3">
      <c r="A605">
        <v>1839</v>
      </c>
      <c r="B605">
        <v>3995</v>
      </c>
      <c r="C605">
        <v>1835</v>
      </c>
      <c r="D605" t="s">
        <v>227</v>
      </c>
      <c r="E605" t="s">
        <v>167</v>
      </c>
      <c r="F605" t="s">
        <v>167</v>
      </c>
      <c r="G605" t="s">
        <v>785</v>
      </c>
      <c r="H605" t="s">
        <v>1983</v>
      </c>
      <c r="I605" t="s">
        <v>167</v>
      </c>
      <c r="J605" t="s">
        <v>167</v>
      </c>
    </row>
    <row r="606" spans="1:10" x14ac:dyDescent="0.3">
      <c r="A606">
        <v>1839</v>
      </c>
      <c r="B606">
        <v>3995</v>
      </c>
      <c r="C606">
        <v>1835</v>
      </c>
      <c r="D606" t="s">
        <v>227</v>
      </c>
      <c r="E606" t="s">
        <v>167</v>
      </c>
      <c r="F606" t="s">
        <v>167</v>
      </c>
      <c r="G606" t="s">
        <v>785</v>
      </c>
      <c r="H606" t="s">
        <v>1983</v>
      </c>
      <c r="I606" t="s">
        <v>167</v>
      </c>
      <c r="J606" t="s">
        <v>167</v>
      </c>
    </row>
    <row r="607" spans="1:10" x14ac:dyDescent="0.3">
      <c r="A607">
        <v>1839</v>
      </c>
      <c r="B607">
        <v>3995</v>
      </c>
      <c r="C607">
        <v>1835</v>
      </c>
      <c r="D607" t="s">
        <v>227</v>
      </c>
      <c r="E607" t="s">
        <v>167</v>
      </c>
      <c r="F607" t="s">
        <v>167</v>
      </c>
      <c r="G607" t="s">
        <v>785</v>
      </c>
      <c r="H607" t="s">
        <v>1983</v>
      </c>
      <c r="I607" t="s">
        <v>167</v>
      </c>
      <c r="J607" t="s">
        <v>167</v>
      </c>
    </row>
    <row r="608" spans="1:10" x14ac:dyDescent="0.3">
      <c r="A608">
        <v>1595</v>
      </c>
      <c r="B608">
        <v>4300</v>
      </c>
      <c r="C608">
        <v>1785</v>
      </c>
      <c r="E608" t="s">
        <v>167</v>
      </c>
      <c r="F608" t="s">
        <v>167</v>
      </c>
      <c r="G608" t="s">
        <v>235</v>
      </c>
      <c r="H608" t="s">
        <v>1995</v>
      </c>
      <c r="I608" t="s">
        <v>167</v>
      </c>
      <c r="J608" t="s">
        <v>167</v>
      </c>
    </row>
    <row r="609" spans="1:10" x14ac:dyDescent="0.3">
      <c r="A609">
        <v>1595</v>
      </c>
      <c r="B609">
        <v>4300</v>
      </c>
      <c r="C609">
        <v>1785</v>
      </c>
      <c r="D609" t="s">
        <v>172</v>
      </c>
      <c r="E609" t="s">
        <v>167</v>
      </c>
      <c r="F609" t="s">
        <v>167</v>
      </c>
      <c r="G609" t="s">
        <v>235</v>
      </c>
      <c r="H609" t="s">
        <v>1995</v>
      </c>
      <c r="I609" t="s">
        <v>167</v>
      </c>
      <c r="J609" t="s">
        <v>167</v>
      </c>
    </row>
    <row r="610" spans="1:10" x14ac:dyDescent="0.3">
      <c r="A610">
        <v>1595</v>
      </c>
      <c r="B610">
        <v>4300</v>
      </c>
      <c r="C610">
        <v>1785</v>
      </c>
      <c r="D610" t="s">
        <v>172</v>
      </c>
      <c r="E610" t="s">
        <v>167</v>
      </c>
      <c r="F610" t="s">
        <v>167</v>
      </c>
      <c r="G610" t="s">
        <v>235</v>
      </c>
      <c r="H610" t="s">
        <v>1995</v>
      </c>
      <c r="I610" t="s">
        <v>167</v>
      </c>
      <c r="J610" t="s">
        <v>167</v>
      </c>
    </row>
    <row r="611" spans="1:10" x14ac:dyDescent="0.3">
      <c r="A611">
        <v>1595</v>
      </c>
      <c r="B611">
        <v>4300</v>
      </c>
      <c r="C611">
        <v>1785</v>
      </c>
      <c r="D611" t="s">
        <v>172</v>
      </c>
      <c r="E611" t="s">
        <v>167</v>
      </c>
      <c r="F611" t="s">
        <v>167</v>
      </c>
      <c r="G611" t="s">
        <v>235</v>
      </c>
      <c r="H611" t="s">
        <v>1995</v>
      </c>
      <c r="I611" t="s">
        <v>167</v>
      </c>
      <c r="J611" t="s">
        <v>167</v>
      </c>
    </row>
    <row r="612" spans="1:10" x14ac:dyDescent="0.3">
      <c r="A612">
        <v>1619</v>
      </c>
      <c r="B612">
        <v>4329</v>
      </c>
      <c r="C612">
        <v>1813</v>
      </c>
      <c r="D612" t="s">
        <v>227</v>
      </c>
      <c r="E612" t="s">
        <v>167</v>
      </c>
      <c r="F612" t="s">
        <v>167</v>
      </c>
      <c r="G612" t="s">
        <v>193</v>
      </c>
      <c r="H612" t="s">
        <v>2007</v>
      </c>
      <c r="I612" t="s">
        <v>167</v>
      </c>
      <c r="J612" t="s">
        <v>167</v>
      </c>
    </row>
    <row r="613" spans="1:10" x14ac:dyDescent="0.3">
      <c r="A613">
        <v>1619</v>
      </c>
      <c r="B613">
        <v>4329</v>
      </c>
      <c r="C613">
        <v>1813</v>
      </c>
      <c r="D613" t="s">
        <v>227</v>
      </c>
      <c r="E613" t="s">
        <v>167</v>
      </c>
      <c r="F613" t="s">
        <v>167</v>
      </c>
      <c r="G613" t="s">
        <v>193</v>
      </c>
      <c r="H613" t="s">
        <v>2007</v>
      </c>
      <c r="I613" t="s">
        <v>167</v>
      </c>
      <c r="J613" t="s">
        <v>167</v>
      </c>
    </row>
    <row r="614" spans="1:10" x14ac:dyDescent="0.3">
      <c r="A614">
        <v>1619</v>
      </c>
      <c r="B614">
        <v>4329</v>
      </c>
      <c r="C614">
        <v>1813</v>
      </c>
      <c r="D614" t="s">
        <v>227</v>
      </c>
      <c r="E614" t="s">
        <v>167</v>
      </c>
      <c r="F614" t="s">
        <v>167</v>
      </c>
      <c r="G614" t="s">
        <v>193</v>
      </c>
      <c r="H614" t="s">
        <v>2007</v>
      </c>
      <c r="I614" t="s">
        <v>167</v>
      </c>
      <c r="J614" t="s">
        <v>167</v>
      </c>
    </row>
    <row r="615" spans="1:10" x14ac:dyDescent="0.3">
      <c r="A615">
        <v>1619</v>
      </c>
      <c r="B615">
        <v>4329</v>
      </c>
      <c r="C615">
        <v>1813</v>
      </c>
      <c r="D615" t="s">
        <v>227</v>
      </c>
      <c r="E615" t="s">
        <v>167</v>
      </c>
      <c r="F615" t="s">
        <v>167</v>
      </c>
      <c r="G615" t="s">
        <v>193</v>
      </c>
      <c r="H615" t="s">
        <v>2007</v>
      </c>
      <c r="I615" t="s">
        <v>167</v>
      </c>
      <c r="J615" t="s">
        <v>167</v>
      </c>
    </row>
    <row r="616" spans="1:10" x14ac:dyDescent="0.3">
      <c r="A616">
        <v>1895</v>
      </c>
      <c r="B616">
        <v>4520</v>
      </c>
      <c r="C616">
        <v>1850</v>
      </c>
      <c r="D616" t="s">
        <v>166</v>
      </c>
      <c r="E616" t="s">
        <v>167</v>
      </c>
      <c r="F616" t="s">
        <v>167</v>
      </c>
      <c r="G616" t="s">
        <v>785</v>
      </c>
      <c r="H616" t="s">
        <v>2017</v>
      </c>
      <c r="I616" t="s">
        <v>167</v>
      </c>
      <c r="J616" t="s">
        <v>167</v>
      </c>
    </row>
    <row r="617" spans="1:10" x14ac:dyDescent="0.3">
      <c r="A617">
        <v>1895</v>
      </c>
      <c r="B617">
        <v>4520</v>
      </c>
      <c r="C617">
        <v>1850</v>
      </c>
      <c r="D617" t="s">
        <v>166</v>
      </c>
      <c r="E617" t="s">
        <v>167</v>
      </c>
      <c r="F617" t="s">
        <v>167</v>
      </c>
      <c r="G617" t="s">
        <v>785</v>
      </c>
      <c r="H617" t="s">
        <v>2017</v>
      </c>
      <c r="I617" t="s">
        <v>167</v>
      </c>
      <c r="J617" t="s">
        <v>167</v>
      </c>
    </row>
    <row r="618" spans="1:10" x14ac:dyDescent="0.3">
      <c r="A618">
        <v>1895</v>
      </c>
      <c r="B618">
        <v>4520</v>
      </c>
      <c r="C618">
        <v>1850</v>
      </c>
      <c r="D618" t="s">
        <v>166</v>
      </c>
      <c r="E618" t="s">
        <v>167</v>
      </c>
      <c r="F618" t="s">
        <v>167</v>
      </c>
      <c r="G618" t="s">
        <v>785</v>
      </c>
      <c r="H618" t="s">
        <v>2017</v>
      </c>
      <c r="I618" t="s">
        <v>167</v>
      </c>
      <c r="J618" t="s">
        <v>167</v>
      </c>
    </row>
    <row r="619" spans="1:10" x14ac:dyDescent="0.3">
      <c r="A619">
        <v>1895</v>
      </c>
      <c r="B619">
        <v>4520</v>
      </c>
      <c r="C619">
        <v>1850</v>
      </c>
      <c r="D619" t="s">
        <v>166</v>
      </c>
      <c r="F619" t="s">
        <v>167</v>
      </c>
      <c r="G619" t="s">
        <v>785</v>
      </c>
      <c r="H619" t="s">
        <v>2017</v>
      </c>
      <c r="J619" t="s">
        <v>167</v>
      </c>
    </row>
    <row r="620" spans="1:10" x14ac:dyDescent="0.3">
      <c r="A620">
        <v>1895</v>
      </c>
      <c r="B620">
        <v>4520</v>
      </c>
      <c r="C620">
        <v>1850</v>
      </c>
      <c r="F620" t="s">
        <v>167</v>
      </c>
      <c r="G620" t="s">
        <v>785</v>
      </c>
      <c r="H620" t="s">
        <v>2017</v>
      </c>
      <c r="J620" t="s">
        <v>167</v>
      </c>
    </row>
    <row r="621" spans="1:10" x14ac:dyDescent="0.3">
      <c r="A621">
        <v>1922</v>
      </c>
      <c r="B621">
        <v>4655</v>
      </c>
      <c r="C621">
        <v>1855</v>
      </c>
      <c r="E621" t="s">
        <v>167</v>
      </c>
      <c r="F621" t="s">
        <v>167</v>
      </c>
      <c r="G621" t="s">
        <v>139</v>
      </c>
      <c r="H621" t="s">
        <v>2034</v>
      </c>
      <c r="I621" t="s">
        <v>167</v>
      </c>
      <c r="J621" t="s">
        <v>167</v>
      </c>
    </row>
    <row r="622" spans="1:10" x14ac:dyDescent="0.3">
      <c r="A622">
        <v>1922</v>
      </c>
      <c r="B622">
        <v>4655</v>
      </c>
      <c r="C622">
        <v>1965</v>
      </c>
      <c r="D622" t="s">
        <v>172</v>
      </c>
      <c r="E622" t="s">
        <v>167</v>
      </c>
      <c r="F622" t="s">
        <v>167</v>
      </c>
      <c r="G622" t="s">
        <v>139</v>
      </c>
      <c r="H622" t="s">
        <v>2034</v>
      </c>
      <c r="I622" t="s">
        <v>167</v>
      </c>
      <c r="J622" t="s">
        <v>167</v>
      </c>
    </row>
    <row r="623" spans="1:10" x14ac:dyDescent="0.3">
      <c r="A623">
        <v>1922</v>
      </c>
      <c r="B623">
        <v>4655</v>
      </c>
      <c r="C623">
        <v>1965</v>
      </c>
      <c r="D623" t="s">
        <v>172</v>
      </c>
      <c r="E623" t="s">
        <v>167</v>
      </c>
      <c r="F623" t="s">
        <v>167</v>
      </c>
      <c r="G623" t="s">
        <v>139</v>
      </c>
      <c r="H623" t="s">
        <v>2034</v>
      </c>
      <c r="I623" t="s">
        <v>167</v>
      </c>
      <c r="J623" t="s">
        <v>167</v>
      </c>
    </row>
    <row r="624" spans="1:10" x14ac:dyDescent="0.3">
      <c r="A624">
        <v>1922</v>
      </c>
      <c r="B624">
        <v>4655</v>
      </c>
      <c r="C624">
        <v>1965</v>
      </c>
      <c r="D624" t="s">
        <v>172</v>
      </c>
      <c r="E624" t="s">
        <v>167</v>
      </c>
      <c r="F624" t="s">
        <v>167</v>
      </c>
      <c r="G624" t="s">
        <v>139</v>
      </c>
      <c r="H624" t="s">
        <v>2034</v>
      </c>
      <c r="I624" t="s">
        <v>167</v>
      </c>
      <c r="J624" t="s">
        <v>167</v>
      </c>
    </row>
    <row r="625" spans="1:10" x14ac:dyDescent="0.3">
      <c r="A625">
        <v>1607</v>
      </c>
      <c r="B625">
        <v>3994</v>
      </c>
      <c r="C625">
        <v>1811</v>
      </c>
      <c r="E625" t="s">
        <v>167</v>
      </c>
      <c r="F625" t="s">
        <v>167</v>
      </c>
      <c r="G625" t="s">
        <v>139</v>
      </c>
      <c r="H625" t="s">
        <v>2049</v>
      </c>
      <c r="I625" t="s">
        <v>167</v>
      </c>
      <c r="J625" t="s">
        <v>167</v>
      </c>
    </row>
    <row r="626" spans="1:10" x14ac:dyDescent="0.3">
      <c r="A626">
        <v>1607</v>
      </c>
      <c r="B626">
        <v>3994</v>
      </c>
      <c r="C626">
        <v>1811</v>
      </c>
      <c r="D626" t="s">
        <v>437</v>
      </c>
      <c r="E626" t="s">
        <v>167</v>
      </c>
      <c r="F626" t="s">
        <v>167</v>
      </c>
      <c r="G626" t="s">
        <v>139</v>
      </c>
      <c r="H626" t="s">
        <v>2049</v>
      </c>
      <c r="I626" t="s">
        <v>167</v>
      </c>
      <c r="J626" t="s">
        <v>167</v>
      </c>
    </row>
    <row r="627" spans="1:10" x14ac:dyDescent="0.3">
      <c r="A627">
        <v>1607</v>
      </c>
      <c r="B627">
        <v>3994</v>
      </c>
      <c r="C627">
        <v>1811</v>
      </c>
      <c r="D627" t="s">
        <v>437</v>
      </c>
      <c r="E627" t="s">
        <v>167</v>
      </c>
      <c r="F627" t="s">
        <v>167</v>
      </c>
      <c r="G627" t="s">
        <v>139</v>
      </c>
      <c r="H627" t="s">
        <v>2049</v>
      </c>
      <c r="I627" t="s">
        <v>167</v>
      </c>
      <c r="J627" t="s">
        <v>167</v>
      </c>
    </row>
    <row r="628" spans="1:10" x14ac:dyDescent="0.3">
      <c r="A628">
        <v>1465</v>
      </c>
      <c r="B628">
        <v>4620</v>
      </c>
      <c r="C628">
        <v>1800</v>
      </c>
      <c r="D628" t="s">
        <v>172</v>
      </c>
      <c r="E628" t="s">
        <v>167</v>
      </c>
      <c r="F628" t="s">
        <v>167</v>
      </c>
      <c r="G628" t="s">
        <v>319</v>
      </c>
      <c r="H628" t="s">
        <v>2059</v>
      </c>
      <c r="I628" t="s">
        <v>167</v>
      </c>
      <c r="J628" t="s">
        <v>167</v>
      </c>
    </row>
    <row r="629" spans="1:10" x14ac:dyDescent="0.3">
      <c r="A629">
        <v>1465</v>
      </c>
      <c r="B629">
        <v>4620</v>
      </c>
      <c r="C629">
        <v>1800</v>
      </c>
      <c r="D629" t="s">
        <v>172</v>
      </c>
      <c r="E629" t="s">
        <v>167</v>
      </c>
      <c r="F629" t="s">
        <v>167</v>
      </c>
      <c r="G629" t="s">
        <v>319</v>
      </c>
      <c r="H629" t="s">
        <v>2059</v>
      </c>
      <c r="I629" t="s">
        <v>167</v>
      </c>
      <c r="J629" t="s">
        <v>167</v>
      </c>
    </row>
    <row r="630" spans="1:10" x14ac:dyDescent="0.3">
      <c r="A630">
        <v>1465</v>
      </c>
      <c r="B630">
        <v>4620</v>
      </c>
      <c r="C630">
        <v>1800</v>
      </c>
      <c r="D630" t="s">
        <v>172</v>
      </c>
      <c r="E630" t="s">
        <v>167</v>
      </c>
      <c r="F630" t="s">
        <v>167</v>
      </c>
      <c r="G630" t="s">
        <v>319</v>
      </c>
      <c r="H630" t="s">
        <v>2059</v>
      </c>
      <c r="I630" t="s">
        <v>167</v>
      </c>
      <c r="J630" t="s">
        <v>167</v>
      </c>
    </row>
    <row r="631" spans="1:10" x14ac:dyDescent="0.3">
      <c r="A631">
        <v>1465</v>
      </c>
      <c r="B631">
        <v>4620</v>
      </c>
      <c r="C631">
        <v>1800</v>
      </c>
      <c r="D631" t="s">
        <v>172</v>
      </c>
      <c r="E631" t="s">
        <v>167</v>
      </c>
      <c r="F631" t="s">
        <v>167</v>
      </c>
      <c r="G631" t="s">
        <v>319</v>
      </c>
      <c r="H631" t="s">
        <v>2059</v>
      </c>
      <c r="I631" t="s">
        <v>167</v>
      </c>
      <c r="J631" t="s">
        <v>167</v>
      </c>
    </row>
    <row r="632" spans="1:10" x14ac:dyDescent="0.3">
      <c r="A632">
        <v>1660</v>
      </c>
      <c r="B632">
        <v>4475</v>
      </c>
      <c r="C632">
        <v>1850</v>
      </c>
      <c r="D632" t="s">
        <v>227</v>
      </c>
      <c r="E632" t="s">
        <v>167</v>
      </c>
      <c r="F632" t="s">
        <v>167</v>
      </c>
      <c r="G632" t="s">
        <v>319</v>
      </c>
      <c r="H632" t="s">
        <v>2070</v>
      </c>
      <c r="I632" t="s">
        <v>167</v>
      </c>
      <c r="J632" t="s">
        <v>167</v>
      </c>
    </row>
    <row r="633" spans="1:10" x14ac:dyDescent="0.3">
      <c r="A633">
        <v>1660</v>
      </c>
      <c r="B633">
        <v>4475</v>
      </c>
      <c r="C633">
        <v>1850</v>
      </c>
      <c r="D633" t="s">
        <v>227</v>
      </c>
      <c r="E633" t="s">
        <v>167</v>
      </c>
      <c r="F633" t="s">
        <v>167</v>
      </c>
      <c r="G633" t="s">
        <v>319</v>
      </c>
      <c r="H633" t="s">
        <v>2070</v>
      </c>
      <c r="I633" t="s">
        <v>167</v>
      </c>
      <c r="J633" t="s">
        <v>167</v>
      </c>
    </row>
    <row r="634" spans="1:10" x14ac:dyDescent="0.3">
      <c r="A634">
        <v>1660</v>
      </c>
      <c r="B634">
        <v>4475</v>
      </c>
      <c r="C634">
        <v>1850</v>
      </c>
      <c r="D634" t="s">
        <v>227</v>
      </c>
      <c r="E634" t="s">
        <v>167</v>
      </c>
      <c r="F634" t="s">
        <v>167</v>
      </c>
      <c r="G634" t="s">
        <v>319</v>
      </c>
      <c r="H634" t="s">
        <v>2070</v>
      </c>
      <c r="I634" t="s">
        <v>167</v>
      </c>
      <c r="J634" t="s">
        <v>167</v>
      </c>
    </row>
    <row r="635" spans="1:10" x14ac:dyDescent="0.3">
      <c r="A635">
        <v>1660</v>
      </c>
      <c r="B635">
        <v>4475</v>
      </c>
      <c r="C635">
        <v>1850</v>
      </c>
      <c r="D635" t="s">
        <v>227</v>
      </c>
      <c r="E635" t="s">
        <v>167</v>
      </c>
      <c r="F635" t="s">
        <v>167</v>
      </c>
      <c r="G635" t="s">
        <v>319</v>
      </c>
      <c r="H635" t="s">
        <v>2070</v>
      </c>
      <c r="I635" t="s">
        <v>167</v>
      </c>
      <c r="J635" t="s">
        <v>167</v>
      </c>
    </row>
    <row r="636" spans="1:10" x14ac:dyDescent="0.3">
      <c r="A636">
        <v>1660</v>
      </c>
      <c r="B636">
        <v>4475</v>
      </c>
      <c r="C636">
        <v>1850</v>
      </c>
      <c r="D636" t="s">
        <v>227</v>
      </c>
      <c r="E636" t="s">
        <v>167</v>
      </c>
      <c r="F636" t="s">
        <v>167</v>
      </c>
      <c r="G636" t="s">
        <v>319</v>
      </c>
      <c r="H636" t="s">
        <v>2070</v>
      </c>
      <c r="I636" t="s">
        <v>167</v>
      </c>
      <c r="J636" t="s">
        <v>167</v>
      </c>
    </row>
    <row r="637" spans="1:10" x14ac:dyDescent="0.3">
      <c r="A637">
        <v>1660</v>
      </c>
      <c r="B637">
        <v>4475</v>
      </c>
      <c r="C637">
        <v>1850</v>
      </c>
      <c r="D637" t="s">
        <v>227</v>
      </c>
      <c r="E637" t="s">
        <v>167</v>
      </c>
      <c r="F637" t="s">
        <v>167</v>
      </c>
      <c r="G637" t="s">
        <v>319</v>
      </c>
      <c r="H637" t="s">
        <v>2070</v>
      </c>
      <c r="I637" t="s">
        <v>167</v>
      </c>
      <c r="J637" t="s">
        <v>167</v>
      </c>
    </row>
    <row r="638" spans="1:10" x14ac:dyDescent="0.3">
      <c r="A638">
        <v>1660</v>
      </c>
      <c r="B638">
        <v>4475</v>
      </c>
      <c r="C638">
        <v>1850</v>
      </c>
      <c r="D638" t="s">
        <v>227</v>
      </c>
      <c r="E638" t="s">
        <v>167</v>
      </c>
      <c r="F638" t="s">
        <v>167</v>
      </c>
      <c r="G638" t="s">
        <v>319</v>
      </c>
      <c r="H638" t="s">
        <v>2070</v>
      </c>
      <c r="I638" t="s">
        <v>167</v>
      </c>
      <c r="J638" t="s">
        <v>167</v>
      </c>
    </row>
    <row r="639" spans="1:10" x14ac:dyDescent="0.3">
      <c r="A639">
        <v>1660</v>
      </c>
      <c r="B639">
        <v>4475</v>
      </c>
      <c r="C639">
        <v>1850</v>
      </c>
      <c r="D639" t="s">
        <v>227</v>
      </c>
      <c r="E639" t="s">
        <v>167</v>
      </c>
      <c r="F639" t="s">
        <v>167</v>
      </c>
      <c r="G639" t="s">
        <v>319</v>
      </c>
      <c r="H639" t="s">
        <v>2070</v>
      </c>
      <c r="I639" t="s">
        <v>167</v>
      </c>
      <c r="J639" t="s">
        <v>167</v>
      </c>
    </row>
    <row r="640" spans="1:10" x14ac:dyDescent="0.3">
      <c r="A640">
        <v>1456</v>
      </c>
      <c r="B640">
        <v>4767</v>
      </c>
      <c r="C640">
        <v>1832</v>
      </c>
      <c r="D640" t="s">
        <v>172</v>
      </c>
      <c r="E640" t="s">
        <v>167</v>
      </c>
      <c r="F640" t="s">
        <v>167</v>
      </c>
      <c r="G640" t="s">
        <v>615</v>
      </c>
      <c r="H640" t="s">
        <v>2094</v>
      </c>
      <c r="I640" t="s">
        <v>167</v>
      </c>
      <c r="J640" t="s">
        <v>167</v>
      </c>
    </row>
    <row r="641" spans="1:10" x14ac:dyDescent="0.3">
      <c r="A641">
        <v>1456</v>
      </c>
      <c r="B641">
        <v>4767</v>
      </c>
      <c r="C641">
        <v>1832</v>
      </c>
      <c r="D641" t="s">
        <v>227</v>
      </c>
      <c r="E641" t="s">
        <v>167</v>
      </c>
      <c r="F641" t="s">
        <v>167</v>
      </c>
      <c r="G641" t="s">
        <v>615</v>
      </c>
      <c r="H641" t="s">
        <v>2094</v>
      </c>
      <c r="I641" t="s">
        <v>167</v>
      </c>
      <c r="J641" t="s">
        <v>167</v>
      </c>
    </row>
    <row r="642" spans="1:10" x14ac:dyDescent="0.3">
      <c r="A642">
        <v>1456</v>
      </c>
      <c r="B642">
        <v>4767</v>
      </c>
      <c r="C642">
        <v>1832</v>
      </c>
      <c r="D642" t="s">
        <v>172</v>
      </c>
      <c r="E642" t="s">
        <v>167</v>
      </c>
      <c r="F642" t="s">
        <v>167</v>
      </c>
      <c r="G642" t="s">
        <v>615</v>
      </c>
      <c r="H642" t="s">
        <v>2094</v>
      </c>
      <c r="I642" t="s">
        <v>167</v>
      </c>
      <c r="J642" t="s">
        <v>167</v>
      </c>
    </row>
    <row r="643" spans="1:10" x14ac:dyDescent="0.3">
      <c r="A643">
        <v>1456</v>
      </c>
      <c r="B643">
        <v>4767</v>
      </c>
      <c r="C643">
        <v>1832</v>
      </c>
      <c r="D643" t="s">
        <v>227</v>
      </c>
      <c r="E643" t="s">
        <v>167</v>
      </c>
      <c r="F643" t="s">
        <v>167</v>
      </c>
      <c r="G643" t="s">
        <v>615</v>
      </c>
      <c r="H643" t="s">
        <v>2094</v>
      </c>
      <c r="I643" t="s">
        <v>167</v>
      </c>
      <c r="J643" t="s">
        <v>167</v>
      </c>
    </row>
    <row r="644" spans="1:10" x14ac:dyDescent="0.3">
      <c r="A644">
        <v>1490</v>
      </c>
      <c r="B644">
        <v>4540</v>
      </c>
      <c r="C644">
        <v>1760</v>
      </c>
      <c r="D644" t="s">
        <v>227</v>
      </c>
      <c r="E644" t="s">
        <v>167</v>
      </c>
      <c r="F644" t="s">
        <v>167</v>
      </c>
      <c r="G644" t="s">
        <v>444</v>
      </c>
      <c r="H644" t="s">
        <v>2110</v>
      </c>
      <c r="I644" t="s">
        <v>167</v>
      </c>
      <c r="J644" t="s">
        <v>167</v>
      </c>
    </row>
    <row r="645" spans="1:10" x14ac:dyDescent="0.3">
      <c r="A645">
        <v>1805</v>
      </c>
      <c r="B645">
        <v>5151</v>
      </c>
      <c r="C645">
        <v>2000</v>
      </c>
      <c r="D645" t="s">
        <v>227</v>
      </c>
      <c r="E645" t="s">
        <v>167</v>
      </c>
      <c r="F645" t="s">
        <v>167</v>
      </c>
      <c r="G645" t="s">
        <v>898</v>
      </c>
      <c r="H645" t="s">
        <v>2117</v>
      </c>
      <c r="I645" t="s">
        <v>167</v>
      </c>
      <c r="J645" t="s">
        <v>167</v>
      </c>
    </row>
    <row r="646" spans="1:10" x14ac:dyDescent="0.3">
      <c r="A646">
        <v>1805</v>
      </c>
      <c r="B646">
        <v>5151</v>
      </c>
      <c r="C646">
        <v>2000</v>
      </c>
      <c r="D646" t="s">
        <v>227</v>
      </c>
      <c r="E646" t="s">
        <v>167</v>
      </c>
      <c r="F646" t="s">
        <v>167</v>
      </c>
      <c r="G646" t="s">
        <v>898</v>
      </c>
      <c r="H646" t="s">
        <v>2117</v>
      </c>
      <c r="I646" t="s">
        <v>167</v>
      </c>
      <c r="J646" t="s">
        <v>167</v>
      </c>
    </row>
    <row r="647" spans="1:10" hidden="1" x14ac:dyDescent="0.3">
      <c r="A647">
        <v>1383</v>
      </c>
      <c r="B647">
        <v>4671</v>
      </c>
      <c r="C647">
        <v>1870</v>
      </c>
      <c r="D647" t="s">
        <v>467</v>
      </c>
      <c r="E647" t="s">
        <v>167</v>
      </c>
      <c r="G647" t="s">
        <v>898</v>
      </c>
      <c r="H647" t="s">
        <v>2127</v>
      </c>
      <c r="I647" t="s">
        <v>167</v>
      </c>
    </row>
    <row r="648" spans="1:10" x14ac:dyDescent="0.3">
      <c r="A648">
        <v>1475</v>
      </c>
      <c r="B648">
        <v>3430</v>
      </c>
      <c r="C648">
        <v>1490</v>
      </c>
      <c r="D648" t="s">
        <v>166</v>
      </c>
      <c r="F648" t="s">
        <v>167</v>
      </c>
      <c r="G648" t="s">
        <v>235</v>
      </c>
      <c r="H648" t="s">
        <v>2138</v>
      </c>
      <c r="J648" t="s">
        <v>167</v>
      </c>
    </row>
    <row r="649" spans="1:10" x14ac:dyDescent="0.3">
      <c r="A649">
        <v>1475</v>
      </c>
      <c r="B649">
        <v>3395</v>
      </c>
      <c r="C649">
        <v>1490</v>
      </c>
      <c r="D649" t="s">
        <v>166</v>
      </c>
      <c r="F649" t="s">
        <v>167</v>
      </c>
      <c r="G649" t="s">
        <v>235</v>
      </c>
      <c r="H649" t="s">
        <v>2138</v>
      </c>
      <c r="J649" t="s">
        <v>167</v>
      </c>
    </row>
    <row r="650" spans="1:10" x14ac:dyDescent="0.3">
      <c r="A650">
        <v>1520</v>
      </c>
      <c r="B650">
        <v>3805</v>
      </c>
      <c r="C650">
        <v>1680</v>
      </c>
      <c r="D650" t="s">
        <v>437</v>
      </c>
      <c r="E650" t="s">
        <v>167</v>
      </c>
      <c r="F650" t="s">
        <v>167</v>
      </c>
      <c r="G650" t="s">
        <v>319</v>
      </c>
      <c r="H650" t="s">
        <v>2144</v>
      </c>
      <c r="I650" t="s">
        <v>167</v>
      </c>
      <c r="J650" t="s">
        <v>167</v>
      </c>
    </row>
    <row r="651" spans="1:10" x14ac:dyDescent="0.3">
      <c r="A651">
        <v>1520</v>
      </c>
      <c r="B651">
        <v>3805</v>
      </c>
      <c r="C651">
        <v>1680</v>
      </c>
      <c r="D651" t="s">
        <v>166</v>
      </c>
      <c r="F651" t="s">
        <v>167</v>
      </c>
      <c r="G651" t="s">
        <v>319</v>
      </c>
      <c r="H651" t="s">
        <v>2144</v>
      </c>
      <c r="J651" t="s">
        <v>167</v>
      </c>
    </row>
    <row r="652" spans="1:10" x14ac:dyDescent="0.3">
      <c r="A652">
        <v>1520</v>
      </c>
      <c r="B652">
        <v>3805</v>
      </c>
      <c r="C652">
        <v>1680</v>
      </c>
      <c r="D652" t="s">
        <v>437</v>
      </c>
      <c r="E652" t="s">
        <v>167</v>
      </c>
      <c r="F652" t="s">
        <v>167</v>
      </c>
      <c r="G652" t="s">
        <v>319</v>
      </c>
      <c r="H652" t="s">
        <v>2144</v>
      </c>
      <c r="I652" t="s">
        <v>167</v>
      </c>
      <c r="J652" t="s">
        <v>167</v>
      </c>
    </row>
    <row r="653" spans="1:10" x14ac:dyDescent="0.3">
      <c r="A653">
        <v>1520</v>
      </c>
      <c r="B653">
        <v>3805</v>
      </c>
      <c r="C653">
        <v>1680</v>
      </c>
      <c r="D653" t="s">
        <v>437</v>
      </c>
      <c r="E653" t="s">
        <v>167</v>
      </c>
      <c r="F653" t="s">
        <v>167</v>
      </c>
      <c r="G653" t="s">
        <v>319</v>
      </c>
      <c r="H653" t="s">
        <v>2144</v>
      </c>
      <c r="I653" t="s">
        <v>167</v>
      </c>
      <c r="J653" t="s">
        <v>167</v>
      </c>
    </row>
    <row r="654" spans="1:10" x14ac:dyDescent="0.3">
      <c r="A654">
        <v>1520</v>
      </c>
      <c r="B654">
        <v>3805</v>
      </c>
      <c r="C654">
        <v>1680</v>
      </c>
      <c r="D654" t="s">
        <v>172</v>
      </c>
      <c r="E654" t="s">
        <v>167</v>
      </c>
      <c r="F654" t="s">
        <v>167</v>
      </c>
      <c r="G654" t="s">
        <v>319</v>
      </c>
      <c r="H654" t="s">
        <v>2144</v>
      </c>
      <c r="I654" t="s">
        <v>167</v>
      </c>
      <c r="J654" t="s">
        <v>167</v>
      </c>
    </row>
    <row r="655" spans="1:10" x14ac:dyDescent="0.3">
      <c r="A655">
        <v>1520</v>
      </c>
      <c r="B655">
        <v>3805</v>
      </c>
      <c r="C655">
        <v>1680</v>
      </c>
      <c r="D655" t="s">
        <v>172</v>
      </c>
      <c r="E655" t="s">
        <v>167</v>
      </c>
      <c r="F655" t="s">
        <v>167</v>
      </c>
      <c r="G655" t="s">
        <v>319</v>
      </c>
      <c r="H655" t="s">
        <v>2144</v>
      </c>
      <c r="I655" t="s">
        <v>167</v>
      </c>
      <c r="J655" t="s">
        <v>167</v>
      </c>
    </row>
    <row r="656" spans="1:10" x14ac:dyDescent="0.3">
      <c r="A656">
        <v>1520</v>
      </c>
      <c r="B656">
        <v>3805</v>
      </c>
      <c r="C656">
        <v>1680</v>
      </c>
      <c r="D656" t="s">
        <v>172</v>
      </c>
      <c r="E656" t="s">
        <v>167</v>
      </c>
      <c r="F656" t="s">
        <v>167</v>
      </c>
      <c r="G656" t="s">
        <v>319</v>
      </c>
      <c r="H656" t="s">
        <v>2144</v>
      </c>
      <c r="I656" t="s">
        <v>167</v>
      </c>
      <c r="J656" t="s">
        <v>167</v>
      </c>
    </row>
    <row r="657" spans="1:10" x14ac:dyDescent="0.3">
      <c r="A657">
        <v>1520</v>
      </c>
      <c r="B657">
        <v>3805</v>
      </c>
      <c r="C657">
        <v>1680</v>
      </c>
      <c r="D657" t="s">
        <v>172</v>
      </c>
      <c r="E657" t="s">
        <v>167</v>
      </c>
      <c r="F657" t="s">
        <v>167</v>
      </c>
      <c r="G657" t="s">
        <v>319</v>
      </c>
      <c r="H657" t="s">
        <v>2144</v>
      </c>
      <c r="I657" t="s">
        <v>167</v>
      </c>
      <c r="J657" t="s">
        <v>167</v>
      </c>
    </row>
    <row r="658" spans="1:10" x14ac:dyDescent="0.3">
      <c r="A658">
        <v>1520</v>
      </c>
      <c r="B658">
        <v>3805</v>
      </c>
      <c r="C658">
        <v>1680</v>
      </c>
      <c r="D658" t="s">
        <v>172</v>
      </c>
      <c r="E658" t="s">
        <v>167</v>
      </c>
      <c r="F658" t="s">
        <v>167</v>
      </c>
      <c r="G658" t="s">
        <v>319</v>
      </c>
      <c r="H658" t="s">
        <v>2144</v>
      </c>
      <c r="I658" t="s">
        <v>167</v>
      </c>
      <c r="J658" t="s">
        <v>167</v>
      </c>
    </row>
    <row r="659" spans="1:10" x14ac:dyDescent="0.3">
      <c r="A659">
        <v>1520</v>
      </c>
      <c r="B659">
        <v>3805</v>
      </c>
      <c r="C659">
        <v>1680</v>
      </c>
      <c r="D659" t="s">
        <v>172</v>
      </c>
      <c r="E659" t="s">
        <v>167</v>
      </c>
      <c r="F659" t="s">
        <v>167</v>
      </c>
      <c r="G659" t="s">
        <v>319</v>
      </c>
      <c r="H659" t="s">
        <v>2144</v>
      </c>
      <c r="I659" t="s">
        <v>167</v>
      </c>
      <c r="J659" t="s">
        <v>167</v>
      </c>
    </row>
    <row r="660" spans="1:10" x14ac:dyDescent="0.3">
      <c r="A660">
        <v>1520</v>
      </c>
      <c r="B660">
        <v>3995</v>
      </c>
      <c r="C660">
        <v>1660</v>
      </c>
      <c r="D660" t="s">
        <v>437</v>
      </c>
      <c r="E660" t="s">
        <v>167</v>
      </c>
      <c r="F660" t="s">
        <v>167</v>
      </c>
      <c r="G660" t="s">
        <v>319</v>
      </c>
      <c r="H660" t="s">
        <v>2158</v>
      </c>
      <c r="I660" t="s">
        <v>167</v>
      </c>
      <c r="J660" t="s">
        <v>167</v>
      </c>
    </row>
    <row r="661" spans="1:10" x14ac:dyDescent="0.3">
      <c r="A661">
        <v>1520</v>
      </c>
      <c r="B661">
        <v>3995</v>
      </c>
      <c r="C661">
        <v>1660</v>
      </c>
      <c r="D661" t="s">
        <v>437</v>
      </c>
      <c r="F661" t="s">
        <v>167</v>
      </c>
      <c r="G661" t="s">
        <v>319</v>
      </c>
      <c r="H661" t="s">
        <v>2158</v>
      </c>
      <c r="J661" t="s">
        <v>167</v>
      </c>
    </row>
    <row r="662" spans="1:10" x14ac:dyDescent="0.3">
      <c r="A662">
        <v>1520</v>
      </c>
      <c r="B662">
        <v>3995</v>
      </c>
      <c r="C662">
        <v>1660</v>
      </c>
      <c r="D662" t="s">
        <v>437</v>
      </c>
      <c r="E662" t="s">
        <v>167</v>
      </c>
      <c r="F662" t="s">
        <v>167</v>
      </c>
      <c r="G662" t="s">
        <v>319</v>
      </c>
      <c r="H662" t="s">
        <v>2158</v>
      </c>
      <c r="I662" t="s">
        <v>167</v>
      </c>
      <c r="J662" t="s">
        <v>167</v>
      </c>
    </row>
    <row r="663" spans="1:10" x14ac:dyDescent="0.3">
      <c r="A663">
        <v>1520</v>
      </c>
      <c r="B663">
        <v>3995</v>
      </c>
      <c r="C663">
        <v>1660</v>
      </c>
      <c r="D663" t="s">
        <v>437</v>
      </c>
      <c r="E663" t="s">
        <v>167</v>
      </c>
      <c r="F663" t="s">
        <v>167</v>
      </c>
      <c r="G663" t="s">
        <v>319</v>
      </c>
      <c r="H663" t="s">
        <v>2158</v>
      </c>
      <c r="I663" t="s">
        <v>167</v>
      </c>
      <c r="J663" t="s">
        <v>167</v>
      </c>
    </row>
    <row r="664" spans="1:10" x14ac:dyDescent="0.3">
      <c r="A664">
        <v>1520</v>
      </c>
      <c r="B664">
        <v>3995</v>
      </c>
      <c r="C664">
        <v>1660</v>
      </c>
      <c r="D664" t="s">
        <v>437</v>
      </c>
      <c r="E664" t="s">
        <v>167</v>
      </c>
      <c r="F664" t="s">
        <v>167</v>
      </c>
      <c r="G664" t="s">
        <v>319</v>
      </c>
      <c r="H664" t="s">
        <v>2158</v>
      </c>
      <c r="I664" t="s">
        <v>167</v>
      </c>
      <c r="J664" t="s">
        <v>167</v>
      </c>
    </row>
    <row r="665" spans="1:10" x14ac:dyDescent="0.3">
      <c r="A665">
        <v>1520</v>
      </c>
      <c r="B665">
        <v>3995</v>
      </c>
      <c r="C665">
        <v>1660</v>
      </c>
      <c r="D665" t="s">
        <v>166</v>
      </c>
      <c r="F665" t="s">
        <v>167</v>
      </c>
      <c r="G665" t="s">
        <v>319</v>
      </c>
      <c r="H665" t="s">
        <v>2158</v>
      </c>
      <c r="J665" t="s">
        <v>167</v>
      </c>
    </row>
    <row r="666" spans="1:10" x14ac:dyDescent="0.3">
      <c r="A666">
        <v>1520</v>
      </c>
      <c r="B666">
        <v>3995</v>
      </c>
      <c r="C666">
        <v>1660</v>
      </c>
      <c r="D666" t="s">
        <v>437</v>
      </c>
      <c r="E666" t="s">
        <v>167</v>
      </c>
      <c r="F666" t="s">
        <v>167</v>
      </c>
      <c r="G666" t="s">
        <v>319</v>
      </c>
      <c r="H666" t="s">
        <v>2158</v>
      </c>
      <c r="I666" t="s">
        <v>167</v>
      </c>
      <c r="J666" t="s">
        <v>167</v>
      </c>
    </row>
    <row r="667" spans="1:10" x14ac:dyDescent="0.3">
      <c r="A667">
        <v>1520</v>
      </c>
      <c r="B667">
        <v>3995</v>
      </c>
      <c r="C667">
        <v>1660</v>
      </c>
      <c r="D667" t="s">
        <v>172</v>
      </c>
      <c r="E667" t="s">
        <v>167</v>
      </c>
      <c r="F667" t="s">
        <v>167</v>
      </c>
      <c r="G667" t="s">
        <v>319</v>
      </c>
      <c r="H667" t="s">
        <v>2158</v>
      </c>
      <c r="I667" t="s">
        <v>167</v>
      </c>
      <c r="J667" t="s">
        <v>167</v>
      </c>
    </row>
    <row r="668" spans="1:10" x14ac:dyDescent="0.3">
      <c r="A668">
        <v>1520</v>
      </c>
      <c r="B668">
        <v>3995</v>
      </c>
      <c r="C668">
        <v>1660</v>
      </c>
      <c r="D668" t="s">
        <v>166</v>
      </c>
      <c r="F668" t="s">
        <v>167</v>
      </c>
      <c r="G668" t="s">
        <v>319</v>
      </c>
      <c r="H668" t="s">
        <v>2158</v>
      </c>
      <c r="J668" t="s">
        <v>167</v>
      </c>
    </row>
    <row r="669" spans="1:10" x14ac:dyDescent="0.3">
      <c r="A669">
        <v>1880</v>
      </c>
      <c r="B669">
        <v>4107</v>
      </c>
      <c r="C669">
        <v>1745</v>
      </c>
      <c r="D669" t="s">
        <v>289</v>
      </c>
      <c r="E669" t="s">
        <v>167</v>
      </c>
      <c r="F669" t="s">
        <v>167</v>
      </c>
      <c r="G669" t="s">
        <v>785</v>
      </c>
      <c r="H669" t="s">
        <v>2172</v>
      </c>
      <c r="I669" t="s">
        <v>167</v>
      </c>
      <c r="J669" t="s">
        <v>167</v>
      </c>
    </row>
    <row r="670" spans="1:10" x14ac:dyDescent="0.3">
      <c r="A670">
        <v>1880</v>
      </c>
      <c r="B670">
        <v>4107</v>
      </c>
      <c r="C670">
        <v>1745</v>
      </c>
      <c r="D670" t="s">
        <v>289</v>
      </c>
      <c r="E670" t="s">
        <v>167</v>
      </c>
      <c r="F670" t="s">
        <v>167</v>
      </c>
      <c r="G670" t="s">
        <v>785</v>
      </c>
      <c r="H670" t="s">
        <v>2172</v>
      </c>
      <c r="I670" t="s">
        <v>167</v>
      </c>
      <c r="J670" t="s">
        <v>167</v>
      </c>
    </row>
    <row r="671" spans="1:10" x14ac:dyDescent="0.3">
      <c r="A671">
        <v>1880</v>
      </c>
      <c r="B671">
        <v>4107</v>
      </c>
      <c r="C671">
        <v>1745</v>
      </c>
      <c r="D671" t="s">
        <v>166</v>
      </c>
      <c r="F671" t="s">
        <v>167</v>
      </c>
      <c r="G671" t="s">
        <v>785</v>
      </c>
      <c r="H671" t="s">
        <v>2172</v>
      </c>
      <c r="J671" t="s">
        <v>167</v>
      </c>
    </row>
    <row r="672" spans="1:10" x14ac:dyDescent="0.3">
      <c r="A672">
        <v>1910</v>
      </c>
      <c r="B672">
        <v>4221</v>
      </c>
      <c r="C672">
        <v>1745</v>
      </c>
      <c r="D672" t="s">
        <v>166</v>
      </c>
      <c r="F672" t="s">
        <v>167</v>
      </c>
      <c r="G672" t="s">
        <v>785</v>
      </c>
      <c r="H672" t="s">
        <v>2172</v>
      </c>
      <c r="J672" t="s">
        <v>167</v>
      </c>
    </row>
    <row r="673" spans="1:10" x14ac:dyDescent="0.3">
      <c r="A673">
        <v>1910</v>
      </c>
      <c r="B673">
        <v>4221</v>
      </c>
      <c r="C673">
        <v>1745</v>
      </c>
      <c r="D673" t="s">
        <v>166</v>
      </c>
      <c r="F673" t="s">
        <v>167</v>
      </c>
      <c r="G673" t="s">
        <v>785</v>
      </c>
      <c r="H673" t="s">
        <v>2172</v>
      </c>
      <c r="J673" t="s">
        <v>167</v>
      </c>
    </row>
    <row r="674" spans="1:10" x14ac:dyDescent="0.3">
      <c r="A674">
        <v>1485</v>
      </c>
      <c r="B674">
        <v>4490</v>
      </c>
      <c r="C674">
        <v>1730</v>
      </c>
      <c r="D674" t="s">
        <v>437</v>
      </c>
      <c r="E674" t="s">
        <v>167</v>
      </c>
      <c r="F674" t="s">
        <v>167</v>
      </c>
      <c r="G674" t="s">
        <v>235</v>
      </c>
      <c r="H674" t="s">
        <v>2178</v>
      </c>
      <c r="I674" t="s">
        <v>167</v>
      </c>
      <c r="J674" t="s">
        <v>167</v>
      </c>
    </row>
    <row r="675" spans="1:10" x14ac:dyDescent="0.3">
      <c r="A675">
        <v>1485</v>
      </c>
      <c r="B675">
        <v>4490</v>
      </c>
      <c r="C675">
        <v>1730</v>
      </c>
      <c r="D675" t="s">
        <v>172</v>
      </c>
      <c r="E675" t="s">
        <v>167</v>
      </c>
      <c r="F675" t="s">
        <v>167</v>
      </c>
      <c r="G675" t="s">
        <v>235</v>
      </c>
      <c r="H675" t="s">
        <v>2178</v>
      </c>
      <c r="I675" t="s">
        <v>167</v>
      </c>
      <c r="J675" t="s">
        <v>167</v>
      </c>
    </row>
    <row r="676" spans="1:10" x14ac:dyDescent="0.3">
      <c r="A676">
        <v>1485</v>
      </c>
      <c r="B676">
        <v>4490</v>
      </c>
      <c r="C676">
        <v>1730</v>
      </c>
      <c r="D676" t="s">
        <v>172</v>
      </c>
      <c r="E676" t="s">
        <v>167</v>
      </c>
      <c r="F676" t="s">
        <v>167</v>
      </c>
      <c r="G676" t="s">
        <v>235</v>
      </c>
      <c r="H676" t="s">
        <v>2178</v>
      </c>
      <c r="I676" t="s">
        <v>167</v>
      </c>
      <c r="J676" t="s">
        <v>167</v>
      </c>
    </row>
    <row r="677" spans="1:10" x14ac:dyDescent="0.3">
      <c r="A677">
        <v>1485</v>
      </c>
      <c r="B677">
        <v>4490</v>
      </c>
      <c r="C677">
        <v>1730</v>
      </c>
      <c r="D677" t="s">
        <v>172</v>
      </c>
      <c r="E677" t="s">
        <v>167</v>
      </c>
      <c r="F677" t="s">
        <v>167</v>
      </c>
      <c r="G677" t="s">
        <v>235</v>
      </c>
      <c r="H677" t="s">
        <v>2178</v>
      </c>
      <c r="I677" t="s">
        <v>167</v>
      </c>
      <c r="J677" t="s">
        <v>167</v>
      </c>
    </row>
    <row r="678" spans="1:10" x14ac:dyDescent="0.3">
      <c r="A678">
        <v>1485</v>
      </c>
      <c r="B678">
        <v>4490</v>
      </c>
      <c r="C678">
        <v>1730</v>
      </c>
      <c r="D678" t="s">
        <v>172</v>
      </c>
      <c r="E678" t="s">
        <v>167</v>
      </c>
      <c r="F678" t="s">
        <v>167</v>
      </c>
      <c r="G678" t="s">
        <v>235</v>
      </c>
      <c r="H678" t="s">
        <v>2178</v>
      </c>
      <c r="I678" t="s">
        <v>167</v>
      </c>
      <c r="J678" t="s">
        <v>167</v>
      </c>
    </row>
    <row r="679" spans="1:10" x14ac:dyDescent="0.3">
      <c r="A679">
        <v>1485</v>
      </c>
      <c r="B679">
        <v>4490</v>
      </c>
      <c r="C679">
        <v>1730</v>
      </c>
      <c r="D679" t="s">
        <v>172</v>
      </c>
      <c r="E679" t="s">
        <v>167</v>
      </c>
      <c r="F679" t="s">
        <v>167</v>
      </c>
      <c r="G679" t="s">
        <v>235</v>
      </c>
      <c r="H679" t="s">
        <v>2178</v>
      </c>
      <c r="I679" t="s">
        <v>167</v>
      </c>
      <c r="J679" t="s">
        <v>167</v>
      </c>
    </row>
    <row r="680" spans="1:10" x14ac:dyDescent="0.3">
      <c r="A680">
        <v>1485</v>
      </c>
      <c r="B680">
        <v>4490</v>
      </c>
      <c r="C680">
        <v>1730</v>
      </c>
      <c r="D680" t="s">
        <v>172</v>
      </c>
      <c r="E680" t="s">
        <v>167</v>
      </c>
      <c r="F680" t="s">
        <v>167</v>
      </c>
      <c r="G680" t="s">
        <v>235</v>
      </c>
      <c r="H680" t="s">
        <v>2178</v>
      </c>
      <c r="I680" t="s">
        <v>167</v>
      </c>
      <c r="J680" t="s">
        <v>167</v>
      </c>
    </row>
    <row r="681" spans="1:10" x14ac:dyDescent="0.3">
      <c r="A681">
        <v>1485</v>
      </c>
      <c r="B681">
        <v>4490</v>
      </c>
      <c r="C681">
        <v>1730</v>
      </c>
      <c r="D681" t="s">
        <v>437</v>
      </c>
      <c r="E681" t="s">
        <v>167</v>
      </c>
      <c r="F681" t="s">
        <v>167</v>
      </c>
      <c r="G681" t="s">
        <v>235</v>
      </c>
      <c r="H681" t="s">
        <v>2178</v>
      </c>
      <c r="I681" t="s">
        <v>167</v>
      </c>
      <c r="J681" t="s">
        <v>167</v>
      </c>
    </row>
    <row r="682" spans="1:10" x14ac:dyDescent="0.3">
      <c r="A682">
        <v>1485</v>
      </c>
      <c r="B682">
        <v>4490</v>
      </c>
      <c r="C682">
        <v>1730</v>
      </c>
      <c r="D682" t="s">
        <v>172</v>
      </c>
      <c r="E682" t="s">
        <v>167</v>
      </c>
      <c r="F682" t="s">
        <v>167</v>
      </c>
      <c r="G682" t="s">
        <v>235</v>
      </c>
      <c r="H682" t="s">
        <v>2178</v>
      </c>
      <c r="I682" t="s">
        <v>167</v>
      </c>
      <c r="J682" t="s">
        <v>167</v>
      </c>
    </row>
    <row r="683" spans="1:10" x14ac:dyDescent="0.3">
      <c r="A683">
        <v>1485</v>
      </c>
      <c r="B683">
        <v>4490</v>
      </c>
      <c r="C683">
        <v>1730</v>
      </c>
      <c r="D683" t="s">
        <v>172</v>
      </c>
      <c r="E683" t="s">
        <v>167</v>
      </c>
      <c r="F683" t="s">
        <v>167</v>
      </c>
      <c r="G683" t="s">
        <v>235</v>
      </c>
      <c r="H683" t="s">
        <v>2178</v>
      </c>
      <c r="I683" t="s">
        <v>167</v>
      </c>
      <c r="J683" t="s">
        <v>167</v>
      </c>
    </row>
    <row r="684" spans="1:10" x14ac:dyDescent="0.3">
      <c r="A684">
        <v>1485</v>
      </c>
      <c r="B684">
        <v>4490</v>
      </c>
      <c r="C684">
        <v>1730</v>
      </c>
      <c r="D684" t="s">
        <v>437</v>
      </c>
      <c r="E684" t="s">
        <v>167</v>
      </c>
      <c r="F684" t="s">
        <v>167</v>
      </c>
      <c r="G684" t="s">
        <v>235</v>
      </c>
      <c r="H684" t="s">
        <v>2178</v>
      </c>
      <c r="I684" t="s">
        <v>167</v>
      </c>
      <c r="J684" t="s">
        <v>167</v>
      </c>
    </row>
    <row r="685" spans="1:10" x14ac:dyDescent="0.3">
      <c r="A685">
        <v>1485</v>
      </c>
      <c r="B685">
        <v>4490</v>
      </c>
      <c r="C685">
        <v>1730</v>
      </c>
      <c r="D685" t="s">
        <v>437</v>
      </c>
      <c r="E685" t="s">
        <v>167</v>
      </c>
      <c r="F685" t="s">
        <v>167</v>
      </c>
      <c r="G685" t="s">
        <v>235</v>
      </c>
      <c r="H685" t="s">
        <v>2178</v>
      </c>
      <c r="I685" t="s">
        <v>167</v>
      </c>
      <c r="J685" t="s">
        <v>167</v>
      </c>
    </row>
    <row r="686" spans="1:10" x14ac:dyDescent="0.3">
      <c r="A686">
        <v>1485</v>
      </c>
      <c r="B686">
        <v>4490</v>
      </c>
      <c r="C686">
        <v>1730</v>
      </c>
      <c r="D686" t="s">
        <v>172</v>
      </c>
      <c r="E686" t="s">
        <v>167</v>
      </c>
      <c r="F686" t="s">
        <v>167</v>
      </c>
      <c r="G686" t="s">
        <v>235</v>
      </c>
      <c r="H686" t="s">
        <v>2178</v>
      </c>
      <c r="I686" t="s">
        <v>167</v>
      </c>
      <c r="J686" t="s">
        <v>167</v>
      </c>
    </row>
    <row r="687" spans="1:10" x14ac:dyDescent="0.3">
      <c r="A687">
        <v>1485</v>
      </c>
      <c r="B687">
        <v>4490</v>
      </c>
      <c r="C687">
        <v>1730</v>
      </c>
      <c r="D687" t="s">
        <v>172</v>
      </c>
      <c r="E687" t="s">
        <v>167</v>
      </c>
      <c r="F687" t="s">
        <v>167</v>
      </c>
      <c r="G687" t="s">
        <v>235</v>
      </c>
      <c r="H687" t="s">
        <v>2178</v>
      </c>
      <c r="I687" t="s">
        <v>167</v>
      </c>
      <c r="J687" t="s">
        <v>167</v>
      </c>
    </row>
    <row r="688" spans="1:10" x14ac:dyDescent="0.3">
      <c r="A688">
        <v>1466</v>
      </c>
      <c r="B688">
        <v>4413</v>
      </c>
      <c r="C688">
        <v>1699</v>
      </c>
      <c r="D688" t="s">
        <v>227</v>
      </c>
      <c r="E688" t="s">
        <v>167</v>
      </c>
      <c r="F688" t="s">
        <v>167</v>
      </c>
      <c r="G688" t="s">
        <v>865</v>
      </c>
      <c r="H688" t="s">
        <v>2204</v>
      </c>
      <c r="I688" t="s">
        <v>167</v>
      </c>
      <c r="J688" t="s">
        <v>167</v>
      </c>
    </row>
    <row r="689" spans="1:10" x14ac:dyDescent="0.3">
      <c r="A689">
        <v>1466</v>
      </c>
      <c r="B689">
        <v>4413</v>
      </c>
      <c r="C689">
        <v>1699</v>
      </c>
      <c r="D689" t="s">
        <v>166</v>
      </c>
      <c r="E689" t="s">
        <v>167</v>
      </c>
      <c r="F689" t="s">
        <v>167</v>
      </c>
      <c r="G689" t="s">
        <v>865</v>
      </c>
      <c r="H689" t="s">
        <v>2204</v>
      </c>
      <c r="I689" t="s">
        <v>167</v>
      </c>
      <c r="J689" t="s">
        <v>167</v>
      </c>
    </row>
    <row r="690" spans="1:10" x14ac:dyDescent="0.3">
      <c r="A690">
        <v>1466</v>
      </c>
      <c r="B690">
        <v>4413</v>
      </c>
      <c r="C690">
        <v>1699</v>
      </c>
      <c r="D690" t="s">
        <v>166</v>
      </c>
      <c r="E690" t="s">
        <v>167</v>
      </c>
      <c r="F690" t="s">
        <v>167</v>
      </c>
      <c r="G690" t="s">
        <v>865</v>
      </c>
      <c r="H690" t="s">
        <v>2204</v>
      </c>
      <c r="I690" t="s">
        <v>167</v>
      </c>
      <c r="J690" t="s">
        <v>167</v>
      </c>
    </row>
    <row r="691" spans="1:10" x14ac:dyDescent="0.3">
      <c r="A691">
        <v>1466</v>
      </c>
      <c r="B691">
        <v>4413</v>
      </c>
      <c r="C691">
        <v>1699</v>
      </c>
      <c r="D691" t="s">
        <v>227</v>
      </c>
      <c r="E691" t="s">
        <v>167</v>
      </c>
      <c r="F691" t="s">
        <v>167</v>
      </c>
      <c r="G691" t="s">
        <v>865</v>
      </c>
      <c r="H691" t="s">
        <v>2204</v>
      </c>
      <c r="I691" t="s">
        <v>167</v>
      </c>
      <c r="J691" t="s">
        <v>167</v>
      </c>
    </row>
    <row r="692" spans="1:10" x14ac:dyDescent="0.3">
      <c r="A692">
        <v>1466</v>
      </c>
      <c r="B692">
        <v>4413</v>
      </c>
      <c r="C692">
        <v>1699</v>
      </c>
      <c r="D692" t="s">
        <v>227</v>
      </c>
      <c r="E692" t="s">
        <v>167</v>
      </c>
      <c r="F692" t="s">
        <v>167</v>
      </c>
      <c r="G692" t="s">
        <v>865</v>
      </c>
      <c r="H692" t="s">
        <v>2204</v>
      </c>
      <c r="I692" t="s">
        <v>167</v>
      </c>
      <c r="J692" t="s">
        <v>167</v>
      </c>
    </row>
    <row r="693" spans="1:10" x14ac:dyDescent="0.3">
      <c r="A693">
        <v>1466</v>
      </c>
      <c r="B693">
        <v>4413</v>
      </c>
      <c r="C693">
        <v>1699</v>
      </c>
      <c r="D693" t="s">
        <v>166</v>
      </c>
      <c r="E693" t="s">
        <v>167</v>
      </c>
      <c r="F693" t="s">
        <v>167</v>
      </c>
      <c r="G693" t="s">
        <v>865</v>
      </c>
      <c r="H693" t="s">
        <v>2204</v>
      </c>
      <c r="I693" t="s">
        <v>167</v>
      </c>
      <c r="J693" t="s">
        <v>167</v>
      </c>
    </row>
    <row r="694" spans="1:10" x14ac:dyDescent="0.3">
      <c r="A694">
        <v>1466</v>
      </c>
      <c r="B694">
        <v>4413</v>
      </c>
      <c r="C694">
        <v>1699</v>
      </c>
      <c r="D694" t="s">
        <v>227</v>
      </c>
      <c r="E694" t="s">
        <v>167</v>
      </c>
      <c r="F694" t="s">
        <v>167</v>
      </c>
      <c r="G694" t="s">
        <v>865</v>
      </c>
      <c r="H694" t="s">
        <v>2204</v>
      </c>
      <c r="I694" t="s">
        <v>167</v>
      </c>
      <c r="J694" t="s">
        <v>167</v>
      </c>
    </row>
    <row r="695" spans="1:10" x14ac:dyDescent="0.3">
      <c r="A695">
        <v>1466</v>
      </c>
      <c r="B695">
        <v>4413</v>
      </c>
      <c r="C695">
        <v>1699</v>
      </c>
      <c r="D695" t="s">
        <v>227</v>
      </c>
      <c r="E695" t="s">
        <v>167</v>
      </c>
      <c r="F695" t="s">
        <v>167</v>
      </c>
      <c r="G695" t="s">
        <v>865</v>
      </c>
      <c r="H695" t="s">
        <v>2204</v>
      </c>
      <c r="I695" t="s">
        <v>167</v>
      </c>
      <c r="J695" t="s">
        <v>167</v>
      </c>
    </row>
    <row r="696" spans="1:10" x14ac:dyDescent="0.3">
      <c r="A696">
        <v>1466</v>
      </c>
      <c r="B696">
        <v>4413</v>
      </c>
      <c r="C696">
        <v>1699</v>
      </c>
      <c r="D696" t="s">
        <v>227</v>
      </c>
      <c r="E696" t="s">
        <v>167</v>
      </c>
      <c r="F696" t="s">
        <v>167</v>
      </c>
      <c r="G696" t="s">
        <v>865</v>
      </c>
      <c r="H696" t="s">
        <v>2204</v>
      </c>
      <c r="I696" t="s">
        <v>167</v>
      </c>
      <c r="J696" t="s">
        <v>167</v>
      </c>
    </row>
    <row r="697" spans="1:10" x14ac:dyDescent="0.3">
      <c r="A697">
        <v>1466</v>
      </c>
      <c r="B697">
        <v>4413</v>
      </c>
      <c r="C697">
        <v>1699</v>
      </c>
      <c r="D697" t="s">
        <v>227</v>
      </c>
      <c r="E697" t="s">
        <v>167</v>
      </c>
      <c r="F697" t="s">
        <v>167</v>
      </c>
      <c r="G697" t="s">
        <v>865</v>
      </c>
      <c r="H697" t="s">
        <v>2204</v>
      </c>
      <c r="I697" t="s">
        <v>167</v>
      </c>
      <c r="J697" t="s">
        <v>167</v>
      </c>
    </row>
    <row r="698" spans="1:10" x14ac:dyDescent="0.3">
      <c r="A698">
        <v>1466</v>
      </c>
      <c r="B698">
        <v>4413</v>
      </c>
      <c r="C698">
        <v>1699</v>
      </c>
      <c r="D698" t="s">
        <v>227</v>
      </c>
      <c r="E698" t="s">
        <v>167</v>
      </c>
      <c r="F698" t="s">
        <v>167</v>
      </c>
      <c r="G698" t="s">
        <v>865</v>
      </c>
      <c r="H698" t="s">
        <v>2204</v>
      </c>
      <c r="I698" t="s">
        <v>167</v>
      </c>
      <c r="J698" t="s">
        <v>167</v>
      </c>
    </row>
    <row r="699" spans="1:10" x14ac:dyDescent="0.3">
      <c r="A699">
        <v>1466</v>
      </c>
      <c r="B699">
        <v>4413</v>
      </c>
      <c r="C699">
        <v>1699</v>
      </c>
      <c r="D699" t="s">
        <v>166</v>
      </c>
      <c r="E699" t="s">
        <v>167</v>
      </c>
      <c r="F699" t="s">
        <v>167</v>
      </c>
      <c r="G699" t="s">
        <v>865</v>
      </c>
      <c r="H699" t="s">
        <v>2204</v>
      </c>
      <c r="I699" t="s">
        <v>167</v>
      </c>
      <c r="J699" t="s">
        <v>167</v>
      </c>
    </row>
    <row r="700" spans="1:10" x14ac:dyDescent="0.3">
      <c r="A700">
        <v>1466</v>
      </c>
      <c r="B700">
        <v>4413</v>
      </c>
      <c r="C700">
        <v>1699</v>
      </c>
      <c r="D700" t="s">
        <v>227</v>
      </c>
      <c r="E700" t="s">
        <v>167</v>
      </c>
      <c r="F700" t="s">
        <v>167</v>
      </c>
      <c r="G700" t="s">
        <v>865</v>
      </c>
      <c r="H700" t="s">
        <v>2204</v>
      </c>
      <c r="I700" t="s">
        <v>167</v>
      </c>
      <c r="J700" t="s">
        <v>167</v>
      </c>
    </row>
    <row r="701" spans="1:10" x14ac:dyDescent="0.3">
      <c r="A701">
        <v>1466</v>
      </c>
      <c r="B701">
        <v>4413</v>
      </c>
      <c r="C701">
        <v>1699</v>
      </c>
      <c r="D701" t="s">
        <v>227</v>
      </c>
      <c r="E701" t="s">
        <v>167</v>
      </c>
      <c r="F701" t="s">
        <v>167</v>
      </c>
      <c r="G701" t="s">
        <v>865</v>
      </c>
      <c r="H701" t="s">
        <v>2204</v>
      </c>
      <c r="I701" t="s">
        <v>167</v>
      </c>
      <c r="J701" t="s">
        <v>167</v>
      </c>
    </row>
    <row r="702" spans="1:10" x14ac:dyDescent="0.3">
      <c r="A702">
        <v>1630</v>
      </c>
      <c r="B702">
        <v>4270</v>
      </c>
      <c r="C702">
        <v>1780</v>
      </c>
      <c r="D702" t="s">
        <v>172</v>
      </c>
      <c r="E702" t="s">
        <v>167</v>
      </c>
      <c r="F702" t="s">
        <v>167</v>
      </c>
      <c r="G702" t="s">
        <v>319</v>
      </c>
      <c r="H702" t="s">
        <v>2219</v>
      </c>
      <c r="I702" t="s">
        <v>167</v>
      </c>
      <c r="J702" t="s">
        <v>167</v>
      </c>
    </row>
    <row r="703" spans="1:10" x14ac:dyDescent="0.3">
      <c r="A703">
        <v>1630</v>
      </c>
      <c r="B703">
        <v>4270</v>
      </c>
      <c r="C703">
        <v>1780</v>
      </c>
      <c r="D703" t="s">
        <v>172</v>
      </c>
      <c r="E703" t="s">
        <v>167</v>
      </c>
      <c r="F703" t="s">
        <v>167</v>
      </c>
      <c r="G703" t="s">
        <v>319</v>
      </c>
      <c r="H703" t="s">
        <v>2219</v>
      </c>
      <c r="I703" t="s">
        <v>167</v>
      </c>
      <c r="J703" t="s">
        <v>167</v>
      </c>
    </row>
    <row r="704" spans="1:10" x14ac:dyDescent="0.3">
      <c r="A704">
        <v>1630</v>
      </c>
      <c r="B704">
        <v>4270</v>
      </c>
      <c r="C704">
        <v>1780</v>
      </c>
      <c r="D704" t="s">
        <v>227</v>
      </c>
      <c r="E704" t="s">
        <v>167</v>
      </c>
      <c r="F704" t="s">
        <v>167</v>
      </c>
      <c r="G704" t="s">
        <v>319</v>
      </c>
      <c r="H704" t="s">
        <v>2219</v>
      </c>
      <c r="I704" t="s">
        <v>167</v>
      </c>
      <c r="J704" t="s">
        <v>167</v>
      </c>
    </row>
    <row r="705" spans="1:10" x14ac:dyDescent="0.3">
      <c r="A705">
        <v>1630</v>
      </c>
      <c r="B705">
        <v>4270</v>
      </c>
      <c r="C705">
        <v>1780</v>
      </c>
      <c r="D705" t="s">
        <v>227</v>
      </c>
      <c r="E705" t="s">
        <v>167</v>
      </c>
      <c r="F705" t="s">
        <v>167</v>
      </c>
      <c r="G705" t="s">
        <v>319</v>
      </c>
      <c r="H705" t="s">
        <v>2219</v>
      </c>
      <c r="I705" t="s">
        <v>167</v>
      </c>
      <c r="J705" t="s">
        <v>167</v>
      </c>
    </row>
    <row r="706" spans="1:10" x14ac:dyDescent="0.3">
      <c r="A706">
        <v>1630</v>
      </c>
      <c r="B706">
        <v>4270</v>
      </c>
      <c r="C706">
        <v>1780</v>
      </c>
      <c r="D706" t="s">
        <v>227</v>
      </c>
      <c r="E706" t="s">
        <v>167</v>
      </c>
      <c r="F706" t="s">
        <v>167</v>
      </c>
      <c r="G706" t="s">
        <v>319</v>
      </c>
      <c r="H706" t="s">
        <v>2219</v>
      </c>
      <c r="I706" t="s">
        <v>167</v>
      </c>
      <c r="J706" t="s">
        <v>167</v>
      </c>
    </row>
    <row r="707" spans="1:10" x14ac:dyDescent="0.3">
      <c r="A707">
        <v>1630</v>
      </c>
      <c r="B707">
        <v>4270</v>
      </c>
      <c r="C707">
        <v>1780</v>
      </c>
      <c r="D707" t="s">
        <v>227</v>
      </c>
      <c r="E707" t="s">
        <v>167</v>
      </c>
      <c r="F707" t="s">
        <v>167</v>
      </c>
      <c r="G707" t="s">
        <v>319</v>
      </c>
      <c r="H707" t="s">
        <v>2219</v>
      </c>
      <c r="I707" t="s">
        <v>167</v>
      </c>
      <c r="J707" t="s">
        <v>167</v>
      </c>
    </row>
    <row r="708" spans="1:10" x14ac:dyDescent="0.3">
      <c r="A708">
        <v>1630</v>
      </c>
      <c r="B708">
        <v>4270</v>
      </c>
      <c r="C708">
        <v>1780</v>
      </c>
      <c r="D708" t="s">
        <v>172</v>
      </c>
      <c r="E708" t="s">
        <v>167</v>
      </c>
      <c r="F708" t="s">
        <v>167</v>
      </c>
      <c r="G708" t="s">
        <v>319</v>
      </c>
      <c r="H708" t="s">
        <v>2219</v>
      </c>
      <c r="I708" t="s">
        <v>167</v>
      </c>
      <c r="J708" t="s">
        <v>167</v>
      </c>
    </row>
    <row r="709" spans="1:10" x14ac:dyDescent="0.3">
      <c r="A709">
        <v>1630</v>
      </c>
      <c r="B709">
        <v>4270</v>
      </c>
      <c r="C709">
        <v>1780</v>
      </c>
      <c r="D709" t="s">
        <v>227</v>
      </c>
      <c r="E709" t="s">
        <v>167</v>
      </c>
      <c r="F709" t="s">
        <v>167</v>
      </c>
      <c r="G709" t="s">
        <v>319</v>
      </c>
      <c r="H709" t="s">
        <v>2219</v>
      </c>
      <c r="I709" t="s">
        <v>167</v>
      </c>
      <c r="J709" t="s">
        <v>167</v>
      </c>
    </row>
    <row r="710" spans="1:10" x14ac:dyDescent="0.3">
      <c r="A710">
        <v>1630</v>
      </c>
      <c r="B710">
        <v>4270</v>
      </c>
      <c r="C710">
        <v>1780</v>
      </c>
      <c r="D710" t="s">
        <v>227</v>
      </c>
      <c r="E710" t="s">
        <v>167</v>
      </c>
      <c r="F710" t="s">
        <v>167</v>
      </c>
      <c r="G710" t="s">
        <v>319</v>
      </c>
      <c r="H710" t="s">
        <v>2219</v>
      </c>
      <c r="I710" t="s">
        <v>167</v>
      </c>
      <c r="J710" t="s">
        <v>167</v>
      </c>
    </row>
    <row r="711" spans="1:10" x14ac:dyDescent="0.3">
      <c r="A711">
        <v>1630</v>
      </c>
      <c r="B711">
        <v>4270</v>
      </c>
      <c r="C711">
        <v>1780</v>
      </c>
      <c r="D711" t="s">
        <v>227</v>
      </c>
      <c r="E711" t="s">
        <v>167</v>
      </c>
      <c r="F711" t="s">
        <v>167</v>
      </c>
      <c r="G711" t="s">
        <v>319</v>
      </c>
      <c r="H711" t="s">
        <v>2219</v>
      </c>
      <c r="I711" t="s">
        <v>167</v>
      </c>
      <c r="J711" t="s">
        <v>167</v>
      </c>
    </row>
    <row r="712" spans="1:10" x14ac:dyDescent="0.3">
      <c r="A712">
        <v>1630</v>
      </c>
      <c r="B712">
        <v>4270</v>
      </c>
      <c r="C712">
        <v>1780</v>
      </c>
      <c r="D712" t="s">
        <v>227</v>
      </c>
      <c r="E712" t="s">
        <v>167</v>
      </c>
      <c r="F712" t="s">
        <v>167</v>
      </c>
      <c r="G712" t="s">
        <v>319</v>
      </c>
      <c r="H712" t="s">
        <v>2219</v>
      </c>
      <c r="I712" t="s">
        <v>167</v>
      </c>
      <c r="J712" t="s">
        <v>167</v>
      </c>
    </row>
    <row r="713" spans="1:10" x14ac:dyDescent="0.3">
      <c r="A713">
        <v>1630</v>
      </c>
      <c r="B713">
        <v>4270</v>
      </c>
      <c r="C713">
        <v>1780</v>
      </c>
      <c r="D713" t="s">
        <v>227</v>
      </c>
      <c r="E713" t="s">
        <v>167</v>
      </c>
      <c r="F713" t="s">
        <v>167</v>
      </c>
      <c r="G713" t="s">
        <v>319</v>
      </c>
      <c r="H713" t="s">
        <v>2219</v>
      </c>
      <c r="I713" t="s">
        <v>167</v>
      </c>
      <c r="J713" t="s">
        <v>167</v>
      </c>
    </row>
    <row r="714" spans="1:10" x14ac:dyDescent="0.3">
      <c r="A714">
        <v>1630</v>
      </c>
      <c r="B714">
        <v>4270</v>
      </c>
      <c r="C714">
        <v>1780</v>
      </c>
      <c r="D714" t="s">
        <v>227</v>
      </c>
      <c r="E714" t="s">
        <v>167</v>
      </c>
      <c r="F714" t="s">
        <v>167</v>
      </c>
      <c r="G714" t="s">
        <v>319</v>
      </c>
      <c r="H714" t="s">
        <v>2219</v>
      </c>
      <c r="I714" t="s">
        <v>167</v>
      </c>
      <c r="J714" t="s">
        <v>167</v>
      </c>
    </row>
    <row r="715" spans="1:10" x14ac:dyDescent="0.3">
      <c r="A715">
        <v>1630</v>
      </c>
      <c r="B715">
        <v>4270</v>
      </c>
      <c r="C715">
        <v>1780</v>
      </c>
      <c r="D715" t="s">
        <v>227</v>
      </c>
      <c r="E715" t="s">
        <v>167</v>
      </c>
      <c r="F715" t="s">
        <v>167</v>
      </c>
      <c r="G715" t="s">
        <v>319</v>
      </c>
      <c r="H715" t="s">
        <v>2219</v>
      </c>
      <c r="I715" t="s">
        <v>167</v>
      </c>
      <c r="J715" t="s">
        <v>167</v>
      </c>
    </row>
    <row r="716" spans="1:10" x14ac:dyDescent="0.3">
      <c r="A716">
        <v>1630</v>
      </c>
      <c r="B716">
        <v>4270</v>
      </c>
      <c r="C716">
        <v>1780</v>
      </c>
      <c r="D716" t="s">
        <v>172</v>
      </c>
      <c r="E716" t="s">
        <v>167</v>
      </c>
      <c r="F716" t="s">
        <v>167</v>
      </c>
      <c r="G716" t="s">
        <v>319</v>
      </c>
      <c r="H716" t="s">
        <v>2219</v>
      </c>
      <c r="I716" t="s">
        <v>167</v>
      </c>
      <c r="J716" t="s">
        <v>167</v>
      </c>
    </row>
    <row r="717" spans="1:10" x14ac:dyDescent="0.3">
      <c r="A717">
        <v>1630</v>
      </c>
      <c r="B717">
        <v>4270</v>
      </c>
      <c r="C717">
        <v>1780</v>
      </c>
      <c r="D717" t="s">
        <v>172</v>
      </c>
      <c r="E717" t="s">
        <v>167</v>
      </c>
      <c r="F717" t="s">
        <v>167</v>
      </c>
      <c r="G717" t="s">
        <v>319</v>
      </c>
      <c r="H717" t="s">
        <v>2219</v>
      </c>
      <c r="I717" t="s">
        <v>167</v>
      </c>
      <c r="J717" t="s">
        <v>167</v>
      </c>
    </row>
    <row r="718" spans="1:10" x14ac:dyDescent="0.3">
      <c r="A718">
        <v>1630</v>
      </c>
      <c r="B718">
        <v>4270</v>
      </c>
      <c r="C718">
        <v>1780</v>
      </c>
      <c r="D718" t="s">
        <v>227</v>
      </c>
      <c r="E718" t="s">
        <v>167</v>
      </c>
      <c r="F718" t="s">
        <v>167</v>
      </c>
      <c r="G718" t="s">
        <v>319</v>
      </c>
      <c r="H718" t="s">
        <v>2219</v>
      </c>
      <c r="I718" t="s">
        <v>167</v>
      </c>
      <c r="J718" t="s">
        <v>167</v>
      </c>
    </row>
    <row r="719" spans="1:10" x14ac:dyDescent="0.3">
      <c r="A719">
        <v>1665</v>
      </c>
      <c r="B719">
        <v>4270</v>
      </c>
      <c r="C719">
        <v>1780</v>
      </c>
      <c r="D719" t="s">
        <v>227</v>
      </c>
      <c r="E719" t="s">
        <v>167</v>
      </c>
      <c r="F719" t="s">
        <v>167</v>
      </c>
      <c r="G719" t="s">
        <v>319</v>
      </c>
      <c r="H719" t="s">
        <v>2219</v>
      </c>
      <c r="I719" t="s">
        <v>167</v>
      </c>
      <c r="J719" t="s">
        <v>167</v>
      </c>
    </row>
    <row r="720" spans="1:10" x14ac:dyDescent="0.3">
      <c r="A720">
        <v>1706</v>
      </c>
      <c r="B720">
        <v>4598</v>
      </c>
      <c r="C720">
        <v>1894</v>
      </c>
      <c r="D720" t="s">
        <v>166</v>
      </c>
      <c r="E720" t="s">
        <v>167</v>
      </c>
      <c r="F720" t="s">
        <v>167</v>
      </c>
      <c r="G720" t="s">
        <v>139</v>
      </c>
      <c r="H720" t="s">
        <v>2244</v>
      </c>
      <c r="I720" t="s">
        <v>167</v>
      </c>
      <c r="J720" t="s">
        <v>167</v>
      </c>
    </row>
    <row r="721" spans="1:10" x14ac:dyDescent="0.3">
      <c r="A721">
        <v>1706</v>
      </c>
      <c r="B721">
        <v>4598</v>
      </c>
      <c r="C721">
        <v>1894</v>
      </c>
      <c r="D721" t="s">
        <v>172</v>
      </c>
      <c r="E721" t="s">
        <v>167</v>
      </c>
      <c r="F721" t="s">
        <v>167</v>
      </c>
      <c r="G721" t="s">
        <v>139</v>
      </c>
      <c r="H721" t="s">
        <v>2244</v>
      </c>
      <c r="I721" t="s">
        <v>167</v>
      </c>
      <c r="J721" t="s">
        <v>167</v>
      </c>
    </row>
    <row r="722" spans="1:10" x14ac:dyDescent="0.3">
      <c r="A722">
        <v>1706</v>
      </c>
      <c r="B722">
        <v>4598</v>
      </c>
      <c r="C722">
        <v>1894</v>
      </c>
      <c r="D722" t="s">
        <v>172</v>
      </c>
      <c r="E722" t="s">
        <v>167</v>
      </c>
      <c r="F722" t="s">
        <v>167</v>
      </c>
      <c r="G722" t="s">
        <v>139</v>
      </c>
      <c r="H722" t="s">
        <v>2244</v>
      </c>
      <c r="I722" t="s">
        <v>167</v>
      </c>
      <c r="J722" t="s">
        <v>167</v>
      </c>
    </row>
    <row r="723" spans="1:10" x14ac:dyDescent="0.3">
      <c r="A723">
        <v>1706</v>
      </c>
      <c r="B723">
        <v>4598</v>
      </c>
      <c r="C723">
        <v>1894</v>
      </c>
      <c r="D723" t="s">
        <v>172</v>
      </c>
      <c r="E723" t="s">
        <v>167</v>
      </c>
      <c r="F723" t="s">
        <v>167</v>
      </c>
      <c r="G723" t="s">
        <v>139</v>
      </c>
      <c r="H723" t="s">
        <v>2244</v>
      </c>
      <c r="I723" t="s">
        <v>167</v>
      </c>
      <c r="J723" t="s">
        <v>167</v>
      </c>
    </row>
    <row r="724" spans="1:10" x14ac:dyDescent="0.3">
      <c r="A724">
        <v>1706</v>
      </c>
      <c r="B724">
        <v>4598</v>
      </c>
      <c r="C724">
        <v>1894</v>
      </c>
      <c r="D724" t="s">
        <v>172</v>
      </c>
      <c r="E724" t="s">
        <v>167</v>
      </c>
      <c r="F724" t="s">
        <v>167</v>
      </c>
      <c r="G724" t="s">
        <v>139</v>
      </c>
      <c r="H724" t="s">
        <v>2244</v>
      </c>
      <c r="I724" t="s">
        <v>167</v>
      </c>
      <c r="J724" t="s">
        <v>167</v>
      </c>
    </row>
    <row r="725" spans="1:10" x14ac:dyDescent="0.3">
      <c r="A725">
        <v>1706</v>
      </c>
      <c r="B725">
        <v>4598</v>
      </c>
      <c r="C725">
        <v>1894</v>
      </c>
      <c r="D725" t="s">
        <v>172</v>
      </c>
      <c r="E725" t="s">
        <v>167</v>
      </c>
      <c r="F725" t="s">
        <v>167</v>
      </c>
      <c r="G725" t="s">
        <v>139</v>
      </c>
      <c r="H725" t="s">
        <v>2244</v>
      </c>
      <c r="I725" t="s">
        <v>167</v>
      </c>
      <c r="J725" t="s">
        <v>167</v>
      </c>
    </row>
    <row r="726" spans="1:10" x14ac:dyDescent="0.3">
      <c r="A726">
        <v>1464</v>
      </c>
      <c r="B726">
        <v>4907</v>
      </c>
      <c r="C726">
        <v>1860</v>
      </c>
      <c r="D726" t="s">
        <v>227</v>
      </c>
      <c r="E726" t="s">
        <v>167</v>
      </c>
      <c r="F726" t="s">
        <v>167</v>
      </c>
      <c r="G726" t="s">
        <v>898</v>
      </c>
      <c r="H726" t="s">
        <v>2253</v>
      </c>
      <c r="I726" t="s">
        <v>167</v>
      </c>
      <c r="J726" t="s">
        <v>167</v>
      </c>
    </row>
    <row r="727" spans="1:10" hidden="1" x14ac:dyDescent="0.3">
      <c r="A727">
        <v>1464</v>
      </c>
      <c r="B727">
        <v>4907</v>
      </c>
      <c r="C727">
        <v>1860</v>
      </c>
      <c r="D727" t="s">
        <v>227</v>
      </c>
      <c r="E727" t="s">
        <v>167</v>
      </c>
      <c r="G727" t="s">
        <v>898</v>
      </c>
      <c r="H727" t="s">
        <v>2253</v>
      </c>
      <c r="I727" t="s">
        <v>167</v>
      </c>
    </row>
    <row r="728" spans="1:10" x14ac:dyDescent="0.3">
      <c r="A728">
        <v>1464</v>
      </c>
      <c r="B728">
        <v>4907</v>
      </c>
      <c r="C728">
        <v>1860</v>
      </c>
      <c r="D728" t="s">
        <v>227</v>
      </c>
      <c r="E728" t="s">
        <v>167</v>
      </c>
      <c r="F728" t="s">
        <v>167</v>
      </c>
      <c r="G728" t="s">
        <v>898</v>
      </c>
      <c r="H728" t="s">
        <v>2253</v>
      </c>
      <c r="I728" t="s">
        <v>167</v>
      </c>
      <c r="J728" t="s">
        <v>167</v>
      </c>
    </row>
    <row r="729" spans="1:10" x14ac:dyDescent="0.3">
      <c r="A729">
        <v>1481</v>
      </c>
      <c r="B729">
        <v>5219</v>
      </c>
      <c r="C729">
        <v>2142</v>
      </c>
      <c r="D729" t="s">
        <v>227</v>
      </c>
      <c r="E729" t="s">
        <v>167</v>
      </c>
      <c r="F729" t="s">
        <v>167</v>
      </c>
      <c r="G729" t="s">
        <v>898</v>
      </c>
      <c r="H729" t="s">
        <v>2274</v>
      </c>
      <c r="I729" t="s">
        <v>167</v>
      </c>
      <c r="J729" t="s">
        <v>167</v>
      </c>
    </row>
    <row r="730" spans="1:10" x14ac:dyDescent="0.3">
      <c r="A730">
        <v>1481</v>
      </c>
      <c r="B730">
        <v>5219</v>
      </c>
      <c r="C730">
        <v>2142</v>
      </c>
      <c r="D730" t="s">
        <v>227</v>
      </c>
      <c r="E730" t="s">
        <v>167</v>
      </c>
      <c r="F730" t="s">
        <v>167</v>
      </c>
      <c r="G730" t="s">
        <v>898</v>
      </c>
      <c r="H730" t="s">
        <v>2274</v>
      </c>
      <c r="I730" t="s">
        <v>167</v>
      </c>
      <c r="J730" t="s">
        <v>167</v>
      </c>
    </row>
    <row r="731" spans="1:10" x14ac:dyDescent="0.3">
      <c r="A731">
        <v>1369</v>
      </c>
      <c r="B731">
        <v>4894</v>
      </c>
      <c r="C731">
        <v>1894</v>
      </c>
      <c r="D731" t="s">
        <v>172</v>
      </c>
      <c r="F731" t="s">
        <v>167</v>
      </c>
      <c r="G731" t="s">
        <v>898</v>
      </c>
      <c r="H731" t="s">
        <v>2274</v>
      </c>
      <c r="J731" t="s">
        <v>167</v>
      </c>
    </row>
    <row r="732" spans="1:10" x14ac:dyDescent="0.3">
      <c r="A732">
        <v>1538</v>
      </c>
      <c r="B732">
        <v>5091</v>
      </c>
      <c r="C732">
        <v>1902</v>
      </c>
      <c r="D732" t="s">
        <v>227</v>
      </c>
      <c r="E732" t="s">
        <v>167</v>
      </c>
      <c r="F732" t="s">
        <v>167</v>
      </c>
      <c r="G732" t="s">
        <v>898</v>
      </c>
      <c r="H732" t="s">
        <v>2274</v>
      </c>
      <c r="I732" t="s">
        <v>167</v>
      </c>
      <c r="J732" t="s">
        <v>167</v>
      </c>
    </row>
    <row r="733" spans="1:10" x14ac:dyDescent="0.3">
      <c r="A733">
        <v>1473</v>
      </c>
      <c r="B733">
        <v>4956</v>
      </c>
      <c r="C733">
        <v>1903</v>
      </c>
      <c r="D733" t="s">
        <v>467</v>
      </c>
      <c r="E733" t="s">
        <v>167</v>
      </c>
      <c r="F733" t="s">
        <v>167</v>
      </c>
      <c r="G733" t="s">
        <v>898</v>
      </c>
      <c r="H733" t="s">
        <v>2302</v>
      </c>
      <c r="I733" t="s">
        <v>167</v>
      </c>
      <c r="J733" t="s">
        <v>167</v>
      </c>
    </row>
    <row r="734" spans="1:10" x14ac:dyDescent="0.3">
      <c r="A734">
        <v>1675</v>
      </c>
      <c r="B734">
        <v>3655</v>
      </c>
      <c r="C734">
        <v>1620</v>
      </c>
      <c r="D734" t="s">
        <v>172</v>
      </c>
      <c r="E734" t="s">
        <v>167</v>
      </c>
      <c r="F734" t="s">
        <v>167</v>
      </c>
      <c r="G734" t="s">
        <v>235</v>
      </c>
      <c r="H734" t="s">
        <v>2318</v>
      </c>
      <c r="I734" t="s">
        <v>167</v>
      </c>
      <c r="J734" t="s">
        <v>167</v>
      </c>
    </row>
    <row r="735" spans="1:10" x14ac:dyDescent="0.3">
      <c r="A735">
        <v>1675</v>
      </c>
      <c r="B735">
        <v>3655</v>
      </c>
      <c r="C735">
        <v>1620</v>
      </c>
      <c r="D735" t="s">
        <v>172</v>
      </c>
      <c r="E735" t="s">
        <v>167</v>
      </c>
      <c r="F735" t="s">
        <v>167</v>
      </c>
      <c r="G735" t="s">
        <v>235</v>
      </c>
      <c r="H735" t="s">
        <v>2318</v>
      </c>
      <c r="I735" t="s">
        <v>167</v>
      </c>
      <c r="J735" t="s">
        <v>167</v>
      </c>
    </row>
    <row r="736" spans="1:10" x14ac:dyDescent="0.3">
      <c r="A736">
        <v>1620</v>
      </c>
      <c r="B736">
        <v>3655</v>
      </c>
      <c r="C736">
        <v>1675</v>
      </c>
      <c r="D736" t="s">
        <v>172</v>
      </c>
      <c r="E736" t="s">
        <v>167</v>
      </c>
      <c r="F736" t="s">
        <v>167</v>
      </c>
      <c r="G736" t="s">
        <v>235</v>
      </c>
      <c r="H736" t="s">
        <v>2318</v>
      </c>
      <c r="I736" t="s">
        <v>167</v>
      </c>
      <c r="J736" t="s">
        <v>167</v>
      </c>
    </row>
    <row r="737" spans="1:10" x14ac:dyDescent="0.3">
      <c r="A737">
        <v>1675</v>
      </c>
      <c r="B737">
        <v>3655</v>
      </c>
      <c r="C737">
        <v>1620</v>
      </c>
      <c r="D737" t="s">
        <v>166</v>
      </c>
      <c r="E737" t="s">
        <v>167</v>
      </c>
      <c r="F737" t="s">
        <v>167</v>
      </c>
      <c r="G737" t="s">
        <v>235</v>
      </c>
      <c r="H737" t="s">
        <v>2318</v>
      </c>
      <c r="I737" t="s">
        <v>167</v>
      </c>
      <c r="J737" t="s">
        <v>167</v>
      </c>
    </row>
    <row r="738" spans="1:10" x14ac:dyDescent="0.3">
      <c r="A738">
        <v>1675</v>
      </c>
      <c r="B738">
        <v>3655</v>
      </c>
      <c r="C738">
        <v>1620</v>
      </c>
      <c r="D738" t="s">
        <v>172</v>
      </c>
      <c r="E738" t="s">
        <v>167</v>
      </c>
      <c r="F738" t="s">
        <v>167</v>
      </c>
      <c r="G738" t="s">
        <v>235</v>
      </c>
      <c r="H738" t="s">
        <v>2318</v>
      </c>
      <c r="I738" t="s">
        <v>167</v>
      </c>
      <c r="J738" t="s">
        <v>167</v>
      </c>
    </row>
    <row r="739" spans="1:10" x14ac:dyDescent="0.3">
      <c r="A739">
        <v>1675</v>
      </c>
      <c r="B739">
        <v>3655</v>
      </c>
      <c r="C739">
        <v>1620</v>
      </c>
      <c r="D739" t="s">
        <v>172</v>
      </c>
      <c r="E739" t="s">
        <v>167</v>
      </c>
      <c r="F739" t="s">
        <v>167</v>
      </c>
      <c r="G739" t="s">
        <v>235</v>
      </c>
      <c r="H739" t="s">
        <v>2318</v>
      </c>
      <c r="I739" t="s">
        <v>167</v>
      </c>
      <c r="J739" t="s">
        <v>167</v>
      </c>
    </row>
    <row r="740" spans="1:10" x14ac:dyDescent="0.3">
      <c r="A740">
        <v>1675</v>
      </c>
      <c r="B740">
        <v>3655</v>
      </c>
      <c r="C740">
        <v>1620</v>
      </c>
      <c r="D740" t="s">
        <v>172</v>
      </c>
      <c r="E740" t="s">
        <v>167</v>
      </c>
      <c r="F740" t="s">
        <v>167</v>
      </c>
      <c r="G740" t="s">
        <v>235</v>
      </c>
      <c r="H740" t="s">
        <v>2318</v>
      </c>
      <c r="I740" t="s">
        <v>167</v>
      </c>
      <c r="J740" t="s">
        <v>167</v>
      </c>
    </row>
    <row r="741" spans="1:10" x14ac:dyDescent="0.3">
      <c r="A741">
        <v>1675</v>
      </c>
      <c r="B741">
        <v>3655</v>
      </c>
      <c r="C741">
        <v>1620</v>
      </c>
      <c r="D741" t="s">
        <v>166</v>
      </c>
      <c r="E741" t="s">
        <v>167</v>
      </c>
      <c r="F741" t="s">
        <v>167</v>
      </c>
      <c r="G741" t="s">
        <v>235</v>
      </c>
      <c r="H741" t="s">
        <v>2318</v>
      </c>
      <c r="I741" t="s">
        <v>167</v>
      </c>
      <c r="J741" t="s">
        <v>167</v>
      </c>
    </row>
    <row r="742" spans="1:10" x14ac:dyDescent="0.3">
      <c r="A742">
        <v>1675</v>
      </c>
      <c r="B742">
        <v>3655</v>
      </c>
      <c r="C742">
        <v>1620</v>
      </c>
      <c r="D742" t="s">
        <v>172</v>
      </c>
      <c r="E742" t="s">
        <v>167</v>
      </c>
      <c r="F742" t="s">
        <v>167</v>
      </c>
      <c r="G742" t="s">
        <v>235</v>
      </c>
      <c r="H742" t="s">
        <v>2318</v>
      </c>
      <c r="I742" t="s">
        <v>167</v>
      </c>
      <c r="J742" t="s">
        <v>167</v>
      </c>
    </row>
    <row r="743" spans="1:10" x14ac:dyDescent="0.3">
      <c r="A743">
        <v>1675</v>
      </c>
      <c r="B743">
        <v>3655</v>
      </c>
      <c r="C743">
        <v>1620</v>
      </c>
      <c r="D743" t="s">
        <v>172</v>
      </c>
      <c r="E743" t="s">
        <v>167</v>
      </c>
      <c r="F743" t="s">
        <v>167</v>
      </c>
      <c r="G743" t="s">
        <v>235</v>
      </c>
      <c r="H743" t="s">
        <v>2318</v>
      </c>
      <c r="I743" t="s">
        <v>167</v>
      </c>
      <c r="J743" t="s">
        <v>167</v>
      </c>
    </row>
    <row r="744" spans="1:10" x14ac:dyDescent="0.3">
      <c r="A744">
        <v>1675</v>
      </c>
      <c r="B744">
        <v>3655</v>
      </c>
      <c r="C744">
        <v>1620</v>
      </c>
      <c r="D744" t="s">
        <v>172</v>
      </c>
      <c r="E744" t="s">
        <v>167</v>
      </c>
      <c r="F744" t="s">
        <v>167</v>
      </c>
      <c r="G744" t="s">
        <v>235</v>
      </c>
      <c r="H744" t="s">
        <v>2318</v>
      </c>
      <c r="I744" t="s">
        <v>167</v>
      </c>
      <c r="J744" t="s">
        <v>167</v>
      </c>
    </row>
    <row r="745" spans="1:10" x14ac:dyDescent="0.3">
      <c r="A745">
        <v>1675</v>
      </c>
      <c r="B745">
        <v>3655</v>
      </c>
      <c r="C745">
        <v>1620</v>
      </c>
      <c r="D745" t="s">
        <v>172</v>
      </c>
      <c r="E745" t="s">
        <v>167</v>
      </c>
      <c r="F745" t="s">
        <v>167</v>
      </c>
      <c r="G745" t="s">
        <v>235</v>
      </c>
      <c r="H745" t="s">
        <v>2318</v>
      </c>
      <c r="I745" t="s">
        <v>167</v>
      </c>
      <c r="J745" t="s">
        <v>167</v>
      </c>
    </row>
    <row r="746" spans="1:10" x14ac:dyDescent="0.3">
      <c r="A746">
        <v>1675</v>
      </c>
      <c r="B746">
        <v>3655</v>
      </c>
      <c r="C746">
        <v>1620</v>
      </c>
      <c r="D746" t="s">
        <v>166</v>
      </c>
      <c r="E746" t="s">
        <v>167</v>
      </c>
      <c r="F746" t="s">
        <v>167</v>
      </c>
      <c r="G746" t="s">
        <v>235</v>
      </c>
      <c r="H746" t="s">
        <v>2318</v>
      </c>
      <c r="I746" t="s">
        <v>167</v>
      </c>
      <c r="J746" t="s">
        <v>167</v>
      </c>
    </row>
    <row r="747" spans="1:10" x14ac:dyDescent="0.3">
      <c r="A747">
        <v>1675</v>
      </c>
      <c r="B747">
        <v>3655</v>
      </c>
      <c r="C747">
        <v>1620</v>
      </c>
      <c r="D747" t="s">
        <v>166</v>
      </c>
      <c r="E747" t="s">
        <v>167</v>
      </c>
      <c r="F747" t="s">
        <v>167</v>
      </c>
      <c r="G747" t="s">
        <v>235</v>
      </c>
      <c r="H747" t="s">
        <v>2318</v>
      </c>
      <c r="I747" t="s">
        <v>167</v>
      </c>
      <c r="J747" t="s">
        <v>167</v>
      </c>
    </row>
    <row r="748" spans="1:10" x14ac:dyDescent="0.3">
      <c r="A748">
        <v>1587</v>
      </c>
      <c r="B748">
        <v>3793</v>
      </c>
      <c r="C748">
        <v>1665</v>
      </c>
      <c r="D748" t="s">
        <v>172</v>
      </c>
      <c r="E748" t="s">
        <v>167</v>
      </c>
      <c r="F748" t="s">
        <v>167</v>
      </c>
      <c r="G748" t="s">
        <v>139</v>
      </c>
      <c r="H748" t="s">
        <v>2335</v>
      </c>
      <c r="I748" t="s">
        <v>167</v>
      </c>
      <c r="J748" t="s">
        <v>167</v>
      </c>
    </row>
    <row r="749" spans="1:10" x14ac:dyDescent="0.3">
      <c r="A749">
        <v>1587</v>
      </c>
      <c r="B749">
        <v>3793</v>
      </c>
      <c r="C749">
        <v>1665</v>
      </c>
      <c r="D749" t="s">
        <v>172</v>
      </c>
      <c r="E749" t="s">
        <v>167</v>
      </c>
      <c r="F749" t="s">
        <v>167</v>
      </c>
      <c r="G749" t="s">
        <v>139</v>
      </c>
      <c r="H749" t="s">
        <v>2335</v>
      </c>
      <c r="I749" t="s">
        <v>167</v>
      </c>
      <c r="J749" t="s">
        <v>167</v>
      </c>
    </row>
    <row r="750" spans="1:10" x14ac:dyDescent="0.3">
      <c r="A750">
        <v>1587</v>
      </c>
      <c r="B750">
        <v>3793</v>
      </c>
      <c r="C750">
        <v>1665</v>
      </c>
      <c r="D750" t="s">
        <v>172</v>
      </c>
      <c r="E750" t="s">
        <v>167</v>
      </c>
      <c r="F750" t="s">
        <v>167</v>
      </c>
      <c r="G750" t="s">
        <v>139</v>
      </c>
      <c r="H750" t="s">
        <v>2335</v>
      </c>
      <c r="I750" t="s">
        <v>167</v>
      </c>
      <c r="J750" t="s">
        <v>167</v>
      </c>
    </row>
    <row r="751" spans="1:10" x14ac:dyDescent="0.3">
      <c r="A751">
        <v>1870</v>
      </c>
      <c r="B751">
        <v>3985</v>
      </c>
      <c r="C751">
        <v>1850</v>
      </c>
      <c r="D751" t="s">
        <v>166</v>
      </c>
      <c r="E751" t="s">
        <v>167</v>
      </c>
      <c r="F751" t="s">
        <v>167</v>
      </c>
      <c r="G751" t="s">
        <v>785</v>
      </c>
      <c r="H751" t="s">
        <v>2347</v>
      </c>
      <c r="I751" t="s">
        <v>167</v>
      </c>
      <c r="J751" t="s">
        <v>167</v>
      </c>
    </row>
    <row r="752" spans="1:10" x14ac:dyDescent="0.3">
      <c r="A752">
        <v>1870</v>
      </c>
      <c r="B752">
        <v>3985</v>
      </c>
      <c r="C752">
        <v>1850</v>
      </c>
      <c r="D752" t="s">
        <v>172</v>
      </c>
      <c r="E752" t="s">
        <v>167</v>
      </c>
      <c r="F752" t="s">
        <v>167</v>
      </c>
      <c r="G752" t="s">
        <v>785</v>
      </c>
      <c r="H752" t="s">
        <v>2347</v>
      </c>
      <c r="I752" t="s">
        <v>167</v>
      </c>
      <c r="J752" t="s">
        <v>167</v>
      </c>
    </row>
    <row r="753" spans="1:10" x14ac:dyDescent="0.3">
      <c r="A753">
        <v>1870</v>
      </c>
      <c r="B753">
        <v>3985</v>
      </c>
      <c r="C753">
        <v>1850</v>
      </c>
      <c r="D753" t="s">
        <v>172</v>
      </c>
      <c r="E753" t="s">
        <v>167</v>
      </c>
      <c r="F753" t="s">
        <v>167</v>
      </c>
      <c r="G753" t="s">
        <v>785</v>
      </c>
      <c r="H753" t="s">
        <v>2347</v>
      </c>
      <c r="I753" t="s">
        <v>167</v>
      </c>
      <c r="J753" t="s">
        <v>167</v>
      </c>
    </row>
    <row r="754" spans="1:10" x14ac:dyDescent="0.3">
      <c r="A754">
        <v>1870</v>
      </c>
      <c r="B754">
        <v>3985</v>
      </c>
      <c r="C754">
        <v>1850</v>
      </c>
      <c r="D754" t="s">
        <v>166</v>
      </c>
      <c r="E754" t="s">
        <v>167</v>
      </c>
      <c r="F754" t="s">
        <v>167</v>
      </c>
      <c r="G754" t="s">
        <v>785</v>
      </c>
      <c r="H754" t="s">
        <v>2347</v>
      </c>
      <c r="I754" t="s">
        <v>167</v>
      </c>
      <c r="J754" t="s">
        <v>167</v>
      </c>
    </row>
    <row r="755" spans="1:10" x14ac:dyDescent="0.3">
      <c r="A755">
        <v>1870</v>
      </c>
      <c r="B755">
        <v>3985</v>
      </c>
      <c r="C755">
        <v>1850</v>
      </c>
      <c r="D755" t="s">
        <v>172</v>
      </c>
      <c r="E755" t="s">
        <v>167</v>
      </c>
      <c r="F755" t="s">
        <v>167</v>
      </c>
      <c r="G755" t="s">
        <v>785</v>
      </c>
      <c r="H755" t="s">
        <v>2347</v>
      </c>
      <c r="I755" t="s">
        <v>167</v>
      </c>
      <c r="J755" t="s">
        <v>167</v>
      </c>
    </row>
    <row r="756" spans="1:10" x14ac:dyDescent="0.3">
      <c r="A756">
        <v>1870</v>
      </c>
      <c r="B756">
        <v>3985</v>
      </c>
      <c r="C756">
        <v>1850</v>
      </c>
      <c r="D756" t="s">
        <v>172</v>
      </c>
      <c r="E756" t="s">
        <v>167</v>
      </c>
      <c r="F756" t="s">
        <v>167</v>
      </c>
      <c r="G756" t="s">
        <v>785</v>
      </c>
      <c r="H756" t="s">
        <v>2347</v>
      </c>
      <c r="I756" t="s">
        <v>167</v>
      </c>
      <c r="J756" t="s">
        <v>167</v>
      </c>
    </row>
    <row r="757" spans="1:10" x14ac:dyDescent="0.3">
      <c r="A757">
        <v>2670</v>
      </c>
      <c r="B757">
        <v>5458</v>
      </c>
      <c r="C757">
        <v>1905</v>
      </c>
      <c r="D757" t="s">
        <v>166</v>
      </c>
      <c r="F757" t="s">
        <v>167</v>
      </c>
      <c r="G757" t="s">
        <v>139</v>
      </c>
      <c r="H757" t="s">
        <v>2358</v>
      </c>
      <c r="J757" t="s">
        <v>167</v>
      </c>
    </row>
    <row r="758" spans="1:10" x14ac:dyDescent="0.3">
      <c r="A758">
        <v>1570</v>
      </c>
      <c r="B758">
        <v>4180</v>
      </c>
      <c r="C758">
        <v>1800</v>
      </c>
      <c r="D758" t="s">
        <v>437</v>
      </c>
      <c r="E758" t="s">
        <v>167</v>
      </c>
      <c r="F758" t="s">
        <v>167</v>
      </c>
      <c r="G758" t="s">
        <v>319</v>
      </c>
      <c r="H758" t="s">
        <v>2367</v>
      </c>
      <c r="I758" t="s">
        <v>167</v>
      </c>
      <c r="J758" t="s">
        <v>167</v>
      </c>
    </row>
    <row r="759" spans="1:10" x14ac:dyDescent="0.3">
      <c r="A759">
        <v>1455</v>
      </c>
      <c r="B759">
        <v>4885</v>
      </c>
      <c r="C759">
        <v>1840</v>
      </c>
      <c r="D759" t="s">
        <v>467</v>
      </c>
      <c r="E759" t="s">
        <v>167</v>
      </c>
      <c r="F759" t="s">
        <v>167</v>
      </c>
      <c r="G759" t="s">
        <v>444</v>
      </c>
      <c r="H759" t="s">
        <v>2377</v>
      </c>
      <c r="I759" t="s">
        <v>167</v>
      </c>
      <c r="J759" t="s">
        <v>167</v>
      </c>
    </row>
    <row r="760" spans="1:10" x14ac:dyDescent="0.3">
      <c r="A760">
        <v>1495</v>
      </c>
      <c r="B760">
        <v>4425</v>
      </c>
      <c r="C760">
        <v>1730</v>
      </c>
      <c r="D760" t="s">
        <v>166</v>
      </c>
      <c r="E760" t="s">
        <v>167</v>
      </c>
      <c r="F760" t="s">
        <v>167</v>
      </c>
      <c r="G760" t="s">
        <v>444</v>
      </c>
      <c r="H760" t="s">
        <v>2388</v>
      </c>
      <c r="I760" t="s">
        <v>167</v>
      </c>
      <c r="J760" t="s">
        <v>167</v>
      </c>
    </row>
    <row r="761" spans="1:10" x14ac:dyDescent="0.3">
      <c r="A761">
        <v>1495</v>
      </c>
      <c r="B761">
        <v>4425</v>
      </c>
      <c r="C761">
        <v>1730</v>
      </c>
      <c r="D761" t="s">
        <v>166</v>
      </c>
      <c r="E761" t="s">
        <v>167</v>
      </c>
      <c r="F761" t="s">
        <v>167</v>
      </c>
      <c r="G761" t="s">
        <v>444</v>
      </c>
      <c r="H761" t="s">
        <v>2388</v>
      </c>
      <c r="I761" t="s">
        <v>167</v>
      </c>
      <c r="J761" t="s">
        <v>167</v>
      </c>
    </row>
    <row r="762" spans="1:10" x14ac:dyDescent="0.3">
      <c r="A762">
        <v>1495</v>
      </c>
      <c r="B762">
        <v>4425</v>
      </c>
      <c r="C762">
        <v>1730</v>
      </c>
      <c r="D762" t="s">
        <v>437</v>
      </c>
      <c r="E762" t="s">
        <v>167</v>
      </c>
      <c r="F762" t="s">
        <v>167</v>
      </c>
      <c r="G762" t="s">
        <v>444</v>
      </c>
      <c r="H762" t="s">
        <v>2388</v>
      </c>
      <c r="I762" t="s">
        <v>167</v>
      </c>
      <c r="J762" t="s">
        <v>167</v>
      </c>
    </row>
    <row r="763" spans="1:10" x14ac:dyDescent="0.3">
      <c r="A763">
        <v>1495</v>
      </c>
      <c r="B763">
        <v>4425</v>
      </c>
      <c r="C763">
        <v>1730</v>
      </c>
      <c r="D763" t="s">
        <v>437</v>
      </c>
      <c r="E763" t="s">
        <v>167</v>
      </c>
      <c r="F763" t="s">
        <v>167</v>
      </c>
      <c r="G763" t="s">
        <v>444</v>
      </c>
      <c r="H763" t="s">
        <v>2388</v>
      </c>
      <c r="I763" t="s">
        <v>167</v>
      </c>
      <c r="J763" t="s">
        <v>167</v>
      </c>
    </row>
    <row r="764" spans="1:10" x14ac:dyDescent="0.3">
      <c r="A764">
        <v>1495</v>
      </c>
      <c r="B764">
        <v>4425</v>
      </c>
      <c r="C764">
        <v>1730</v>
      </c>
      <c r="D764" t="s">
        <v>166</v>
      </c>
      <c r="E764" t="s">
        <v>167</v>
      </c>
      <c r="F764" t="s">
        <v>167</v>
      </c>
      <c r="G764" t="s">
        <v>444</v>
      </c>
      <c r="H764" t="s">
        <v>2388</v>
      </c>
      <c r="I764" t="s">
        <v>167</v>
      </c>
      <c r="J764" t="s">
        <v>167</v>
      </c>
    </row>
    <row r="765" spans="1:10" x14ac:dyDescent="0.3">
      <c r="A765">
        <v>1495</v>
      </c>
      <c r="B765">
        <v>4425</v>
      </c>
      <c r="C765">
        <v>1730</v>
      </c>
      <c r="D765" t="s">
        <v>166</v>
      </c>
      <c r="E765" t="s">
        <v>167</v>
      </c>
      <c r="F765" t="s">
        <v>167</v>
      </c>
      <c r="G765" t="s">
        <v>444</v>
      </c>
      <c r="H765" t="s">
        <v>2388</v>
      </c>
      <c r="I765" t="s">
        <v>167</v>
      </c>
      <c r="J765" t="s">
        <v>167</v>
      </c>
    </row>
    <row r="766" spans="1:10" x14ac:dyDescent="0.3">
      <c r="A766">
        <v>1495</v>
      </c>
      <c r="B766">
        <v>4425</v>
      </c>
      <c r="C766">
        <v>1730</v>
      </c>
      <c r="D766" t="s">
        <v>437</v>
      </c>
      <c r="E766" t="s">
        <v>167</v>
      </c>
      <c r="F766" t="s">
        <v>167</v>
      </c>
      <c r="G766" t="s">
        <v>444</v>
      </c>
      <c r="H766" t="s">
        <v>2388</v>
      </c>
      <c r="I766" t="s">
        <v>167</v>
      </c>
      <c r="J766" t="s">
        <v>167</v>
      </c>
    </row>
    <row r="767" spans="1:10" x14ac:dyDescent="0.3">
      <c r="A767">
        <v>1495</v>
      </c>
      <c r="B767">
        <v>4425</v>
      </c>
      <c r="C767">
        <v>1730</v>
      </c>
      <c r="D767" t="s">
        <v>437</v>
      </c>
      <c r="E767" t="s">
        <v>167</v>
      </c>
      <c r="F767" t="s">
        <v>167</v>
      </c>
      <c r="G767" t="s">
        <v>444</v>
      </c>
      <c r="H767" t="s">
        <v>2388</v>
      </c>
      <c r="I767" t="s">
        <v>167</v>
      </c>
      <c r="J767" t="s">
        <v>167</v>
      </c>
    </row>
    <row r="768" spans="1:10" x14ac:dyDescent="0.3">
      <c r="A768">
        <v>1495</v>
      </c>
      <c r="B768">
        <v>4425</v>
      </c>
      <c r="C768">
        <v>1730</v>
      </c>
      <c r="D768" t="s">
        <v>437</v>
      </c>
      <c r="E768" t="s">
        <v>167</v>
      </c>
      <c r="F768" t="s">
        <v>167</v>
      </c>
      <c r="G768" t="s">
        <v>444</v>
      </c>
      <c r="H768" t="s">
        <v>2388</v>
      </c>
      <c r="I768" t="s">
        <v>167</v>
      </c>
      <c r="J768" t="s">
        <v>167</v>
      </c>
    </row>
    <row r="769" spans="1:10" x14ac:dyDescent="0.3">
      <c r="A769">
        <v>1495</v>
      </c>
      <c r="B769">
        <v>4425</v>
      </c>
      <c r="C769">
        <v>1730</v>
      </c>
      <c r="D769" t="s">
        <v>166</v>
      </c>
      <c r="E769" t="s">
        <v>167</v>
      </c>
      <c r="F769" t="s">
        <v>167</v>
      </c>
      <c r="G769" t="s">
        <v>444</v>
      </c>
      <c r="H769" t="s">
        <v>2388</v>
      </c>
      <c r="I769" t="s">
        <v>167</v>
      </c>
      <c r="J769" t="s">
        <v>167</v>
      </c>
    </row>
    <row r="770" spans="1:10" x14ac:dyDescent="0.3">
      <c r="A770">
        <v>1495</v>
      </c>
      <c r="B770">
        <v>4425</v>
      </c>
      <c r="C770">
        <v>1730</v>
      </c>
      <c r="D770" t="s">
        <v>166</v>
      </c>
      <c r="E770" t="s">
        <v>167</v>
      </c>
      <c r="F770" t="s">
        <v>167</v>
      </c>
      <c r="G770" t="s">
        <v>444</v>
      </c>
      <c r="H770" t="s">
        <v>2388</v>
      </c>
      <c r="I770" t="s">
        <v>167</v>
      </c>
      <c r="J770" t="s">
        <v>167</v>
      </c>
    </row>
    <row r="771" spans="1:10" x14ac:dyDescent="0.3">
      <c r="A771">
        <v>1495</v>
      </c>
      <c r="B771">
        <v>4425</v>
      </c>
      <c r="C771">
        <v>1730</v>
      </c>
      <c r="D771" t="s">
        <v>166</v>
      </c>
      <c r="E771" t="s">
        <v>167</v>
      </c>
      <c r="F771" t="s">
        <v>167</v>
      </c>
      <c r="G771" t="s">
        <v>444</v>
      </c>
      <c r="H771" t="s">
        <v>2388</v>
      </c>
      <c r="I771" t="s">
        <v>167</v>
      </c>
      <c r="J771" t="s">
        <v>167</v>
      </c>
    </row>
    <row r="772" spans="1:10" x14ac:dyDescent="0.3">
      <c r="A772">
        <v>1495</v>
      </c>
      <c r="B772">
        <v>4425</v>
      </c>
      <c r="C772">
        <v>1730</v>
      </c>
      <c r="D772" t="s">
        <v>166</v>
      </c>
      <c r="E772" t="s">
        <v>167</v>
      </c>
      <c r="F772" t="s">
        <v>167</v>
      </c>
      <c r="G772" t="s">
        <v>444</v>
      </c>
      <c r="H772" t="s">
        <v>2388</v>
      </c>
      <c r="I772" t="s">
        <v>167</v>
      </c>
      <c r="J772" t="s">
        <v>167</v>
      </c>
    </row>
    <row r="773" spans="1:10" x14ac:dyDescent="0.3">
      <c r="A773">
        <v>1495</v>
      </c>
      <c r="B773">
        <v>4425</v>
      </c>
      <c r="C773">
        <v>1730</v>
      </c>
      <c r="D773" t="s">
        <v>437</v>
      </c>
      <c r="E773" t="s">
        <v>167</v>
      </c>
      <c r="F773" t="s">
        <v>167</v>
      </c>
      <c r="G773" t="s">
        <v>444</v>
      </c>
      <c r="H773" t="s">
        <v>2388</v>
      </c>
      <c r="I773" t="s">
        <v>167</v>
      </c>
      <c r="J773" t="s">
        <v>167</v>
      </c>
    </row>
    <row r="774" spans="1:10" x14ac:dyDescent="0.3">
      <c r="A774">
        <v>1476</v>
      </c>
      <c r="B774">
        <v>4670</v>
      </c>
      <c r="C774">
        <v>1814</v>
      </c>
      <c r="D774" t="s">
        <v>172</v>
      </c>
      <c r="E774" t="s">
        <v>167</v>
      </c>
      <c r="F774" t="s">
        <v>167</v>
      </c>
      <c r="G774" t="s">
        <v>865</v>
      </c>
      <c r="H774" t="s">
        <v>2411</v>
      </c>
      <c r="I774" t="s">
        <v>167</v>
      </c>
      <c r="J774" t="s">
        <v>167</v>
      </c>
    </row>
    <row r="775" spans="1:10" x14ac:dyDescent="0.3">
      <c r="A775">
        <v>1476</v>
      </c>
      <c r="B775">
        <v>4670</v>
      </c>
      <c r="C775">
        <v>1814</v>
      </c>
      <c r="D775" t="s">
        <v>172</v>
      </c>
      <c r="E775" t="s">
        <v>167</v>
      </c>
      <c r="F775" t="s">
        <v>167</v>
      </c>
      <c r="G775" t="s">
        <v>865</v>
      </c>
      <c r="H775" t="s">
        <v>2411</v>
      </c>
      <c r="I775" t="s">
        <v>167</v>
      </c>
      <c r="J775" t="s">
        <v>167</v>
      </c>
    </row>
    <row r="776" spans="1:10" x14ac:dyDescent="0.3">
      <c r="A776">
        <v>1476</v>
      </c>
      <c r="B776">
        <v>4670</v>
      </c>
      <c r="C776">
        <v>1814</v>
      </c>
      <c r="D776" t="s">
        <v>172</v>
      </c>
      <c r="E776" t="s">
        <v>167</v>
      </c>
      <c r="F776" t="s">
        <v>167</v>
      </c>
      <c r="G776" t="s">
        <v>865</v>
      </c>
      <c r="H776" t="s">
        <v>2411</v>
      </c>
      <c r="I776" t="s">
        <v>167</v>
      </c>
      <c r="J776" t="s">
        <v>167</v>
      </c>
    </row>
    <row r="777" spans="1:10" x14ac:dyDescent="0.3">
      <c r="A777">
        <v>1476</v>
      </c>
      <c r="B777">
        <v>4670</v>
      </c>
      <c r="C777">
        <v>1814</v>
      </c>
      <c r="D777" t="s">
        <v>172</v>
      </c>
      <c r="E777" t="s">
        <v>167</v>
      </c>
      <c r="F777" t="s">
        <v>167</v>
      </c>
      <c r="G777" t="s">
        <v>865</v>
      </c>
      <c r="H777" t="s">
        <v>2411</v>
      </c>
      <c r="I777" t="s">
        <v>167</v>
      </c>
      <c r="J777" t="s">
        <v>167</v>
      </c>
    </row>
    <row r="778" spans="1:10" x14ac:dyDescent="0.3">
      <c r="A778">
        <v>1476</v>
      </c>
      <c r="B778">
        <v>4670</v>
      </c>
      <c r="C778">
        <v>1814</v>
      </c>
      <c r="D778" t="s">
        <v>172</v>
      </c>
      <c r="E778" t="s">
        <v>167</v>
      </c>
      <c r="F778" t="s">
        <v>167</v>
      </c>
      <c r="G778" t="s">
        <v>865</v>
      </c>
      <c r="H778" t="s">
        <v>2411</v>
      </c>
      <c r="I778" t="s">
        <v>167</v>
      </c>
      <c r="J778" t="s">
        <v>167</v>
      </c>
    </row>
    <row r="779" spans="1:10" x14ac:dyDescent="0.3">
      <c r="A779">
        <v>1476</v>
      </c>
      <c r="B779">
        <v>4670</v>
      </c>
      <c r="C779">
        <v>1814</v>
      </c>
      <c r="D779" t="s">
        <v>172</v>
      </c>
      <c r="E779" t="s">
        <v>167</v>
      </c>
      <c r="F779" t="s">
        <v>167</v>
      </c>
      <c r="G779" t="s">
        <v>865</v>
      </c>
      <c r="H779" t="s">
        <v>2411</v>
      </c>
      <c r="I779" t="s">
        <v>167</v>
      </c>
      <c r="J779" t="s">
        <v>167</v>
      </c>
    </row>
    <row r="780" spans="1:10" x14ac:dyDescent="0.3">
      <c r="A780">
        <v>1476</v>
      </c>
      <c r="B780">
        <v>4670</v>
      </c>
      <c r="C780">
        <v>1814</v>
      </c>
      <c r="D780" t="s">
        <v>172</v>
      </c>
      <c r="E780" t="s">
        <v>167</v>
      </c>
      <c r="F780" t="s">
        <v>167</v>
      </c>
      <c r="G780" t="s">
        <v>865</v>
      </c>
      <c r="H780" t="s">
        <v>2411</v>
      </c>
      <c r="I780" t="s">
        <v>167</v>
      </c>
      <c r="J780" t="s">
        <v>167</v>
      </c>
    </row>
    <row r="781" spans="1:10" x14ac:dyDescent="0.3">
      <c r="A781">
        <v>1476</v>
      </c>
      <c r="B781">
        <v>4670</v>
      </c>
      <c r="C781">
        <v>1814</v>
      </c>
      <c r="D781" t="s">
        <v>172</v>
      </c>
      <c r="E781" t="s">
        <v>167</v>
      </c>
      <c r="F781" t="s">
        <v>167</v>
      </c>
      <c r="G781" t="s">
        <v>865</v>
      </c>
      <c r="H781" t="s">
        <v>2411</v>
      </c>
      <c r="I781" t="s">
        <v>167</v>
      </c>
      <c r="J781" t="s">
        <v>167</v>
      </c>
    </row>
    <row r="782" spans="1:10" x14ac:dyDescent="0.3">
      <c r="A782">
        <v>1476</v>
      </c>
      <c r="B782">
        <v>4670</v>
      </c>
      <c r="C782">
        <v>1814</v>
      </c>
      <c r="D782" t="s">
        <v>172</v>
      </c>
      <c r="E782" t="s">
        <v>167</v>
      </c>
      <c r="F782" t="s">
        <v>167</v>
      </c>
      <c r="G782" t="s">
        <v>865</v>
      </c>
      <c r="H782" t="s">
        <v>2411</v>
      </c>
      <c r="I782" t="s">
        <v>167</v>
      </c>
      <c r="J782" t="s">
        <v>167</v>
      </c>
    </row>
    <row r="783" spans="1:10" x14ac:dyDescent="0.3">
      <c r="A783">
        <v>1476</v>
      </c>
      <c r="B783">
        <v>4670</v>
      </c>
      <c r="C783">
        <v>1814</v>
      </c>
      <c r="D783" t="s">
        <v>172</v>
      </c>
      <c r="E783" t="s">
        <v>167</v>
      </c>
      <c r="F783" t="s">
        <v>167</v>
      </c>
      <c r="G783" t="s">
        <v>865</v>
      </c>
      <c r="H783" t="s">
        <v>2411</v>
      </c>
      <c r="I783" t="s">
        <v>167</v>
      </c>
      <c r="J783" t="s">
        <v>167</v>
      </c>
    </row>
    <row r="784" spans="1:10" x14ac:dyDescent="0.3">
      <c r="A784">
        <v>1476</v>
      </c>
      <c r="B784">
        <v>4670</v>
      </c>
      <c r="C784">
        <v>1814</v>
      </c>
      <c r="D784" t="s">
        <v>172</v>
      </c>
      <c r="E784" t="s">
        <v>167</v>
      </c>
      <c r="F784" t="s">
        <v>167</v>
      </c>
      <c r="G784" t="s">
        <v>865</v>
      </c>
      <c r="H784" t="s">
        <v>2411</v>
      </c>
      <c r="I784" t="s">
        <v>167</v>
      </c>
      <c r="J784" t="s">
        <v>167</v>
      </c>
    </row>
    <row r="785" spans="1:10" x14ac:dyDescent="0.3">
      <c r="A785">
        <v>1476</v>
      </c>
      <c r="B785">
        <v>4670</v>
      </c>
      <c r="C785">
        <v>1814</v>
      </c>
      <c r="D785" t="s">
        <v>172</v>
      </c>
      <c r="E785" t="s">
        <v>167</v>
      </c>
      <c r="F785" t="s">
        <v>167</v>
      </c>
      <c r="G785" t="s">
        <v>865</v>
      </c>
      <c r="H785" t="s">
        <v>2411</v>
      </c>
      <c r="I785" t="s">
        <v>167</v>
      </c>
      <c r="J785" t="s">
        <v>167</v>
      </c>
    </row>
    <row r="786" spans="1:10" x14ac:dyDescent="0.3">
      <c r="A786">
        <v>1540</v>
      </c>
      <c r="B786">
        <v>4277</v>
      </c>
      <c r="C786">
        <v>1740</v>
      </c>
      <c r="D786" t="s">
        <v>166</v>
      </c>
      <c r="F786" t="s">
        <v>167</v>
      </c>
      <c r="G786" t="s">
        <v>785</v>
      </c>
      <c r="H786" t="s">
        <v>2442</v>
      </c>
      <c r="J786" t="s">
        <v>167</v>
      </c>
    </row>
    <row r="787" spans="1:10" x14ac:dyDescent="0.3">
      <c r="A787">
        <v>1540</v>
      </c>
      <c r="B787">
        <v>4277</v>
      </c>
      <c r="C787">
        <v>1740</v>
      </c>
      <c r="D787" t="s">
        <v>166</v>
      </c>
      <c r="E787" t="s">
        <v>167</v>
      </c>
      <c r="F787" t="s">
        <v>167</v>
      </c>
      <c r="G787" t="s">
        <v>785</v>
      </c>
      <c r="H787" t="s">
        <v>2442</v>
      </c>
      <c r="I787" t="s">
        <v>167</v>
      </c>
      <c r="J787" t="s">
        <v>167</v>
      </c>
    </row>
    <row r="788" spans="1:10" x14ac:dyDescent="0.3">
      <c r="A788">
        <v>1540</v>
      </c>
      <c r="B788">
        <v>4277</v>
      </c>
      <c r="C788">
        <v>1740</v>
      </c>
      <c r="E788" t="s">
        <v>167</v>
      </c>
      <c r="F788" t="s">
        <v>167</v>
      </c>
      <c r="G788" t="s">
        <v>785</v>
      </c>
      <c r="H788" t="s">
        <v>2442</v>
      </c>
      <c r="I788" t="s">
        <v>167</v>
      </c>
      <c r="J788" t="s">
        <v>167</v>
      </c>
    </row>
  </sheetData>
  <autoFilter ref="A1:J788" xr:uid="{DA6D6A84-3F7C-44CB-A5F1-68183FB7891D}">
    <filterColumn colId="9">
      <customFilters>
        <customFilter operator="notEqual" val=" "/>
      </customFilters>
    </filterColumn>
  </autoFilter>
  <mergeCells count="1">
    <mergeCell ref="M5:R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6E96C-D3F3-4B92-AA3B-05D43C9A6DE5}">
  <dimension ref="A1:EI10"/>
  <sheetViews>
    <sheetView workbookViewId="0">
      <selection activeCell="J11" sqref="J11"/>
    </sheetView>
  </sheetViews>
  <sheetFormatPr defaultRowHeight="14.4" x14ac:dyDescent="0.3"/>
  <sheetData>
    <row r="1" spans="1:139" s="33" customFormat="1" x14ac:dyDescent="0.3">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3" t="s">
        <v>26</v>
      </c>
      <c r="AB1" s="33" t="s">
        <v>27</v>
      </c>
      <c r="AC1" s="33" t="s">
        <v>28</v>
      </c>
      <c r="AD1" s="33" t="s">
        <v>29</v>
      </c>
      <c r="AE1" s="33" t="s">
        <v>30</v>
      </c>
      <c r="AF1" s="33" t="s">
        <v>31</v>
      </c>
      <c r="AG1" s="33" t="s">
        <v>32</v>
      </c>
      <c r="AH1" s="33" t="s">
        <v>33</v>
      </c>
      <c r="AI1" s="33" t="s">
        <v>34</v>
      </c>
      <c r="AJ1" s="33" t="s">
        <v>35</v>
      </c>
      <c r="AK1" s="33" t="s">
        <v>36</v>
      </c>
      <c r="AL1" s="33" t="s">
        <v>37</v>
      </c>
      <c r="AM1" s="33" t="s">
        <v>38</v>
      </c>
      <c r="AN1" s="33" t="s">
        <v>39</v>
      </c>
      <c r="AO1" s="33" t="s">
        <v>40</v>
      </c>
      <c r="AP1" s="33" t="s">
        <v>41</v>
      </c>
      <c r="AQ1" s="33" t="s">
        <v>42</v>
      </c>
      <c r="AR1" s="33" t="s">
        <v>43</v>
      </c>
      <c r="AS1" s="33" t="s">
        <v>44</v>
      </c>
      <c r="AT1" s="33" t="s">
        <v>45</v>
      </c>
      <c r="AU1" s="33" t="s">
        <v>46</v>
      </c>
      <c r="AV1" s="33" t="s">
        <v>47</v>
      </c>
      <c r="AW1" s="33" t="s">
        <v>48</v>
      </c>
      <c r="AX1" s="33" t="s">
        <v>49</v>
      </c>
      <c r="AY1" s="33" t="s">
        <v>50</v>
      </c>
      <c r="AZ1" s="33" t="s">
        <v>51</v>
      </c>
      <c r="BA1" s="33" t="s">
        <v>52</v>
      </c>
      <c r="BB1" s="33" t="s">
        <v>53</v>
      </c>
      <c r="BC1" s="33" t="s">
        <v>54</v>
      </c>
      <c r="BD1" s="33" t="s">
        <v>55</v>
      </c>
      <c r="BE1" s="33" t="s">
        <v>56</v>
      </c>
      <c r="BF1" s="33" t="s">
        <v>57</v>
      </c>
      <c r="BG1" s="33" t="s">
        <v>58</v>
      </c>
      <c r="BH1" s="33" t="s">
        <v>59</v>
      </c>
      <c r="BI1" s="33" t="s">
        <v>60</v>
      </c>
      <c r="BJ1" s="33" t="s">
        <v>61</v>
      </c>
      <c r="BK1" s="33" t="s">
        <v>62</v>
      </c>
      <c r="BL1" s="33" t="s">
        <v>63</v>
      </c>
      <c r="BM1" s="33" t="s">
        <v>64</v>
      </c>
      <c r="BN1" s="33" t="s">
        <v>65</v>
      </c>
      <c r="BO1" s="33" t="s">
        <v>66</v>
      </c>
      <c r="BP1" s="33" t="s">
        <v>67</v>
      </c>
      <c r="BQ1" s="33" t="s">
        <v>68</v>
      </c>
      <c r="BR1" s="33" t="s">
        <v>69</v>
      </c>
      <c r="BS1" s="33" t="s">
        <v>70</v>
      </c>
      <c r="BT1" s="33" t="s">
        <v>71</v>
      </c>
      <c r="BU1" s="33" t="s">
        <v>72</v>
      </c>
      <c r="BV1" s="33" t="s">
        <v>73</v>
      </c>
      <c r="BW1" s="33" t="s">
        <v>74</v>
      </c>
      <c r="BX1" s="33" t="s">
        <v>75</v>
      </c>
      <c r="BY1" s="33" t="s">
        <v>76</v>
      </c>
      <c r="BZ1" s="33" t="s">
        <v>77</v>
      </c>
      <c r="CA1" s="33" t="s">
        <v>78</v>
      </c>
      <c r="CB1" s="33" t="s">
        <v>79</v>
      </c>
      <c r="CC1" s="33" t="s">
        <v>80</v>
      </c>
      <c r="CD1" s="33" t="s">
        <v>81</v>
      </c>
      <c r="CE1" s="33" t="s">
        <v>82</v>
      </c>
      <c r="CF1" s="33" t="s">
        <v>83</v>
      </c>
      <c r="CG1" s="33" t="s">
        <v>84</v>
      </c>
      <c r="CH1" s="33" t="s">
        <v>85</v>
      </c>
      <c r="CI1" s="33" t="s">
        <v>86</v>
      </c>
      <c r="CJ1" s="33" t="s">
        <v>87</v>
      </c>
      <c r="CK1" s="33" t="s">
        <v>88</v>
      </c>
      <c r="CL1" s="33" t="s">
        <v>89</v>
      </c>
      <c r="CM1" s="33" t="s">
        <v>90</v>
      </c>
      <c r="CN1" s="33" t="s">
        <v>91</v>
      </c>
      <c r="CO1" s="33" t="s">
        <v>92</v>
      </c>
      <c r="CP1" s="33" t="s">
        <v>93</v>
      </c>
      <c r="CQ1" s="33" t="s">
        <v>94</v>
      </c>
      <c r="CR1" s="33" t="s">
        <v>95</v>
      </c>
      <c r="CS1" s="33" t="s">
        <v>96</v>
      </c>
      <c r="CT1" s="33" t="s">
        <v>97</v>
      </c>
      <c r="CU1" s="33" t="s">
        <v>98</v>
      </c>
      <c r="CV1" s="33" t="s">
        <v>99</v>
      </c>
      <c r="CW1" s="33" t="s">
        <v>100</v>
      </c>
      <c r="CX1" s="33" t="s">
        <v>101</v>
      </c>
      <c r="CY1" s="33" t="s">
        <v>102</v>
      </c>
      <c r="CZ1" s="33" t="s">
        <v>103</v>
      </c>
      <c r="DA1" s="33" t="s">
        <v>104</v>
      </c>
      <c r="DB1" s="33" t="s">
        <v>105</v>
      </c>
      <c r="DC1" s="33" t="s">
        <v>106</v>
      </c>
      <c r="DD1" s="33" t="s">
        <v>107</v>
      </c>
      <c r="DE1" s="33" t="s">
        <v>108</v>
      </c>
      <c r="DF1" s="33" t="s">
        <v>109</v>
      </c>
      <c r="DG1" s="33" t="s">
        <v>110</v>
      </c>
      <c r="DH1" s="33" t="s">
        <v>111</v>
      </c>
      <c r="DI1" s="33" t="s">
        <v>112</v>
      </c>
      <c r="DJ1" s="33" t="s">
        <v>113</v>
      </c>
      <c r="DK1" s="33" t="s">
        <v>114</v>
      </c>
      <c r="DL1" s="33" t="s">
        <v>115</v>
      </c>
      <c r="DM1" s="33" t="s">
        <v>116</v>
      </c>
      <c r="DN1" s="33" t="s">
        <v>117</v>
      </c>
      <c r="DO1" s="33" t="s">
        <v>118</v>
      </c>
      <c r="DP1" s="33" t="s">
        <v>119</v>
      </c>
      <c r="DQ1" s="33" t="s">
        <v>120</v>
      </c>
      <c r="DR1" s="33" t="s">
        <v>121</v>
      </c>
      <c r="DS1" s="33" t="s">
        <v>122</v>
      </c>
      <c r="DT1" s="33" t="s">
        <v>123</v>
      </c>
      <c r="DU1" s="33" t="s">
        <v>124</v>
      </c>
      <c r="DV1" s="33" t="s">
        <v>125</v>
      </c>
      <c r="DW1" s="33" t="s">
        <v>126</v>
      </c>
      <c r="DX1" s="33" t="s">
        <v>127</v>
      </c>
      <c r="DY1" s="33" t="s">
        <v>128</v>
      </c>
      <c r="DZ1" s="33" t="s">
        <v>129</v>
      </c>
      <c r="EA1" s="33" t="s">
        <v>130</v>
      </c>
      <c r="EB1" s="33" t="s">
        <v>131</v>
      </c>
      <c r="EC1" s="33" t="s">
        <v>132</v>
      </c>
      <c r="ED1" s="33" t="s">
        <v>133</v>
      </c>
      <c r="EE1" s="33" t="s">
        <v>134</v>
      </c>
      <c r="EF1" s="33" t="s">
        <v>135</v>
      </c>
      <c r="EG1" s="33" t="s">
        <v>136</v>
      </c>
      <c r="EH1" s="33" t="s">
        <v>137</v>
      </c>
      <c r="EI1" s="33" t="s">
        <v>138</v>
      </c>
    </row>
    <row r="2" spans="1:139" x14ac:dyDescent="0.3">
      <c r="A2">
        <v>441</v>
      </c>
      <c r="B2" t="s">
        <v>785</v>
      </c>
      <c r="C2" t="s">
        <v>1458</v>
      </c>
      <c r="D2" t="s">
        <v>1459</v>
      </c>
      <c r="E2" t="s">
        <v>148</v>
      </c>
      <c r="H2" t="s">
        <v>142</v>
      </c>
      <c r="I2" t="s">
        <v>143</v>
      </c>
      <c r="J2" t="s">
        <v>197</v>
      </c>
      <c r="K2" t="s">
        <v>145</v>
      </c>
      <c r="M2" t="s">
        <v>1460</v>
      </c>
      <c r="N2">
        <v>1585</v>
      </c>
      <c r="O2">
        <v>3390</v>
      </c>
      <c r="P2">
        <v>1575</v>
      </c>
      <c r="Q2" t="s">
        <v>147</v>
      </c>
      <c r="R2">
        <v>4</v>
      </c>
      <c r="S2">
        <v>80</v>
      </c>
      <c r="T2" s="1" t="s">
        <v>148</v>
      </c>
      <c r="W2" t="s">
        <v>1461</v>
      </c>
      <c r="Y2" t="s">
        <v>372</v>
      </c>
      <c r="Z2" t="s">
        <v>201</v>
      </c>
      <c r="AA2" t="s">
        <v>152</v>
      </c>
      <c r="AB2" t="s">
        <v>1462</v>
      </c>
      <c r="AC2" t="s">
        <v>1463</v>
      </c>
      <c r="AF2" t="s">
        <v>1464</v>
      </c>
      <c r="AG2" t="s">
        <v>1464</v>
      </c>
      <c r="AH2" t="s">
        <v>159</v>
      </c>
      <c r="AI2" t="s">
        <v>233</v>
      </c>
      <c r="AK2" t="s">
        <v>161</v>
      </c>
      <c r="AL2" t="s">
        <v>1465</v>
      </c>
      <c r="AM2" t="s">
        <v>1466</v>
      </c>
      <c r="AN2" t="s">
        <v>165</v>
      </c>
      <c r="AO2" t="s">
        <v>164</v>
      </c>
      <c r="AP2" t="s">
        <v>164</v>
      </c>
      <c r="AR2">
        <v>4</v>
      </c>
      <c r="AS2" t="s">
        <v>1137</v>
      </c>
      <c r="AT2" t="s">
        <v>190</v>
      </c>
      <c r="AU2" t="s">
        <v>1467</v>
      </c>
      <c r="AV2" t="s">
        <v>1468</v>
      </c>
      <c r="AY2" t="s">
        <v>227</v>
      </c>
      <c r="AZ2" t="s">
        <v>167</v>
      </c>
      <c r="BB2" t="s">
        <v>1469</v>
      </c>
      <c r="BD2" t="s">
        <v>407</v>
      </c>
      <c r="BE2">
        <v>135</v>
      </c>
      <c r="BF2" t="s">
        <v>167</v>
      </c>
      <c r="BH2" t="s">
        <v>167</v>
      </c>
      <c r="BI2" t="s">
        <v>164</v>
      </c>
      <c r="BJ2" t="s">
        <v>175</v>
      </c>
      <c r="BK2" t="s">
        <v>167</v>
      </c>
      <c r="BL2" t="s">
        <v>175</v>
      </c>
      <c r="BP2" t="s">
        <v>174</v>
      </c>
      <c r="BR2" t="s">
        <v>190</v>
      </c>
      <c r="BS2" t="s">
        <v>165</v>
      </c>
      <c r="BT2" t="s">
        <v>167</v>
      </c>
      <c r="BU2">
        <v>4.3499999999999996</v>
      </c>
      <c r="BW2" t="s">
        <v>435</v>
      </c>
      <c r="BX2" t="s">
        <v>179</v>
      </c>
      <c r="BY2" t="s">
        <v>180</v>
      </c>
      <c r="CA2" t="s">
        <v>167</v>
      </c>
      <c r="CG2" t="s">
        <v>167</v>
      </c>
      <c r="CK2" t="s">
        <v>167</v>
      </c>
      <c r="CO2" t="s">
        <v>167</v>
      </c>
      <c r="CP2" t="s">
        <v>356</v>
      </c>
      <c r="CQ2" t="s">
        <v>1470</v>
      </c>
      <c r="CS2" t="s">
        <v>167</v>
      </c>
      <c r="CU2" t="s">
        <v>167</v>
      </c>
      <c r="DB2" t="s">
        <v>258</v>
      </c>
      <c r="DD2" t="s">
        <v>167</v>
      </c>
      <c r="DH2" t="s">
        <v>167</v>
      </c>
      <c r="DL2" t="s">
        <v>330</v>
      </c>
      <c r="DM2" t="s">
        <v>167</v>
      </c>
      <c r="DW2" t="s">
        <v>167</v>
      </c>
      <c r="EH2" t="s">
        <v>1471</v>
      </c>
      <c r="EI2" t="s">
        <v>1472</v>
      </c>
    </row>
    <row r="3" spans="1:139" x14ac:dyDescent="0.3">
      <c r="A3">
        <v>442</v>
      </c>
      <c r="B3" t="s">
        <v>785</v>
      </c>
      <c r="C3" t="s">
        <v>1458</v>
      </c>
      <c r="D3" t="s">
        <v>1473</v>
      </c>
      <c r="E3" t="s">
        <v>148</v>
      </c>
      <c r="H3" t="s">
        <v>142</v>
      </c>
      <c r="I3" t="s">
        <v>143</v>
      </c>
      <c r="J3" t="s">
        <v>197</v>
      </c>
      <c r="K3" t="s">
        <v>145</v>
      </c>
      <c r="M3" t="s">
        <v>1460</v>
      </c>
      <c r="N3">
        <v>1585</v>
      </c>
      <c r="O3">
        <v>3390</v>
      </c>
      <c r="P3">
        <v>1575</v>
      </c>
      <c r="Q3" t="s">
        <v>147</v>
      </c>
      <c r="R3">
        <v>4</v>
      </c>
      <c r="S3">
        <v>80</v>
      </c>
      <c r="T3" s="1" t="s">
        <v>148</v>
      </c>
      <c r="W3" t="s">
        <v>1461</v>
      </c>
      <c r="Y3" t="s">
        <v>372</v>
      </c>
      <c r="Z3" t="s">
        <v>201</v>
      </c>
      <c r="AA3" t="s">
        <v>152</v>
      </c>
      <c r="AB3" t="s">
        <v>1462</v>
      </c>
      <c r="AC3" t="s">
        <v>1463</v>
      </c>
      <c r="AF3" t="s">
        <v>1464</v>
      </c>
      <c r="AG3" t="s">
        <v>1464</v>
      </c>
      <c r="AH3" t="s">
        <v>159</v>
      </c>
      <c r="AI3" t="s">
        <v>233</v>
      </c>
      <c r="AK3" t="s">
        <v>161</v>
      </c>
      <c r="AL3" t="s">
        <v>1465</v>
      </c>
      <c r="AM3" t="s">
        <v>1466</v>
      </c>
      <c r="AN3" t="s">
        <v>165</v>
      </c>
      <c r="AO3" t="s">
        <v>164</v>
      </c>
      <c r="AP3" t="s">
        <v>164</v>
      </c>
      <c r="AR3">
        <v>4</v>
      </c>
      <c r="AS3" t="s">
        <v>168</v>
      </c>
      <c r="AT3" t="s">
        <v>190</v>
      </c>
      <c r="AU3" t="s">
        <v>1467</v>
      </c>
      <c r="AV3" t="s">
        <v>1468</v>
      </c>
      <c r="AY3" t="s">
        <v>227</v>
      </c>
      <c r="AZ3" t="s">
        <v>167</v>
      </c>
      <c r="BB3" t="s">
        <v>1469</v>
      </c>
      <c r="BC3" t="s">
        <v>167</v>
      </c>
      <c r="BD3" t="s">
        <v>407</v>
      </c>
      <c r="BE3">
        <v>135</v>
      </c>
      <c r="BF3" t="s">
        <v>167</v>
      </c>
      <c r="BH3" t="s">
        <v>167</v>
      </c>
      <c r="BI3" t="s">
        <v>164</v>
      </c>
      <c r="BJ3" t="s">
        <v>166</v>
      </c>
      <c r="BK3" t="s">
        <v>167</v>
      </c>
      <c r="BL3" t="s">
        <v>175</v>
      </c>
      <c r="BO3" t="s">
        <v>167</v>
      </c>
      <c r="BP3" t="s">
        <v>174</v>
      </c>
      <c r="BR3" t="s">
        <v>190</v>
      </c>
      <c r="BS3" t="s">
        <v>165</v>
      </c>
      <c r="BT3" t="s">
        <v>167</v>
      </c>
      <c r="BU3">
        <v>4.3499999999999996</v>
      </c>
      <c r="BW3" t="s">
        <v>435</v>
      </c>
      <c r="BX3" t="s">
        <v>179</v>
      </c>
      <c r="BY3" t="s">
        <v>180</v>
      </c>
      <c r="CA3" t="s">
        <v>167</v>
      </c>
      <c r="CG3" t="s">
        <v>167</v>
      </c>
      <c r="CK3" t="s">
        <v>167</v>
      </c>
      <c r="CO3" t="s">
        <v>167</v>
      </c>
      <c r="CP3" t="s">
        <v>356</v>
      </c>
      <c r="CQ3" t="s">
        <v>1470</v>
      </c>
      <c r="CS3" t="s">
        <v>167</v>
      </c>
      <c r="CU3" t="s">
        <v>167</v>
      </c>
      <c r="DB3" t="s">
        <v>222</v>
      </c>
      <c r="DD3" t="s">
        <v>167</v>
      </c>
      <c r="DH3" t="s">
        <v>167</v>
      </c>
      <c r="DL3" t="s">
        <v>330</v>
      </c>
      <c r="DM3" t="s">
        <v>167</v>
      </c>
      <c r="DW3" t="s">
        <v>167</v>
      </c>
      <c r="EH3" t="s">
        <v>1471</v>
      </c>
      <c r="EI3" t="s">
        <v>1472</v>
      </c>
    </row>
    <row r="4" spans="1:139" x14ac:dyDescent="0.3">
      <c r="A4">
        <v>467</v>
      </c>
      <c r="B4" t="s">
        <v>785</v>
      </c>
      <c r="C4" t="s">
        <v>1538</v>
      </c>
      <c r="D4" t="s">
        <v>1559</v>
      </c>
      <c r="E4">
        <v>2179</v>
      </c>
      <c r="F4">
        <v>4</v>
      </c>
      <c r="G4">
        <v>4</v>
      </c>
      <c r="H4" t="s">
        <v>196</v>
      </c>
      <c r="I4" t="s">
        <v>143</v>
      </c>
      <c r="J4" t="s">
        <v>238</v>
      </c>
      <c r="K4" t="s">
        <v>145</v>
      </c>
      <c r="L4">
        <v>60</v>
      </c>
      <c r="M4" t="s">
        <v>460</v>
      </c>
      <c r="N4">
        <v>1995</v>
      </c>
      <c r="O4">
        <v>4456</v>
      </c>
      <c r="P4">
        <v>1820</v>
      </c>
      <c r="Q4" t="s">
        <v>833</v>
      </c>
      <c r="R4">
        <v>5</v>
      </c>
      <c r="S4">
        <v>11.5</v>
      </c>
      <c r="T4">
        <v>15.4</v>
      </c>
      <c r="U4" t="s">
        <v>1540</v>
      </c>
      <c r="X4">
        <v>5</v>
      </c>
      <c r="Z4" t="s">
        <v>201</v>
      </c>
      <c r="AA4" t="s">
        <v>152</v>
      </c>
      <c r="AB4" t="s">
        <v>835</v>
      </c>
      <c r="AC4" t="s">
        <v>1541</v>
      </c>
      <c r="AF4" t="s">
        <v>1560</v>
      </c>
      <c r="AG4" t="s">
        <v>1560</v>
      </c>
      <c r="AH4" t="s">
        <v>775</v>
      </c>
      <c r="AI4" t="s">
        <v>233</v>
      </c>
      <c r="AL4" t="s">
        <v>1517</v>
      </c>
      <c r="AM4" t="s">
        <v>1518</v>
      </c>
      <c r="AN4" t="s">
        <v>164</v>
      </c>
      <c r="AO4" t="s">
        <v>165</v>
      </c>
      <c r="AP4" t="s">
        <v>165</v>
      </c>
      <c r="AQ4" t="s">
        <v>167</v>
      </c>
      <c r="AR4">
        <v>9</v>
      </c>
      <c r="AS4" t="s">
        <v>168</v>
      </c>
      <c r="AT4" t="s">
        <v>169</v>
      </c>
      <c r="AU4" t="s">
        <v>1252</v>
      </c>
      <c r="AV4" t="s">
        <v>1560</v>
      </c>
      <c r="AX4" t="s">
        <v>167</v>
      </c>
      <c r="AY4" t="s">
        <v>166</v>
      </c>
      <c r="BB4" t="s">
        <v>173</v>
      </c>
      <c r="BD4" t="s">
        <v>169</v>
      </c>
      <c r="BG4" t="s">
        <v>167</v>
      </c>
      <c r="BI4" t="s">
        <v>164</v>
      </c>
      <c r="BJ4" t="s">
        <v>167</v>
      </c>
      <c r="BL4" t="s">
        <v>175</v>
      </c>
      <c r="BM4" t="s">
        <v>167</v>
      </c>
      <c r="BN4" t="s">
        <v>1545</v>
      </c>
      <c r="BP4" t="s">
        <v>174</v>
      </c>
      <c r="BQ4" t="s">
        <v>164</v>
      </c>
      <c r="BR4" t="s">
        <v>169</v>
      </c>
      <c r="BS4" t="s">
        <v>177</v>
      </c>
      <c r="BT4" t="s">
        <v>167</v>
      </c>
      <c r="BU4">
        <v>5.4</v>
      </c>
      <c r="BV4" t="s">
        <v>167</v>
      </c>
      <c r="BW4" t="s">
        <v>178</v>
      </c>
      <c r="BY4" t="s">
        <v>180</v>
      </c>
      <c r="CG4" t="s">
        <v>167</v>
      </c>
      <c r="CN4" t="s">
        <v>167</v>
      </c>
      <c r="CQ4" t="s">
        <v>1546</v>
      </c>
      <c r="CR4" t="s">
        <v>230</v>
      </c>
      <c r="CS4" t="s">
        <v>167</v>
      </c>
      <c r="CU4" t="s">
        <v>167</v>
      </c>
      <c r="CW4">
        <v>2</v>
      </c>
      <c r="CY4" t="s">
        <v>255</v>
      </c>
      <c r="DN4" t="s">
        <v>167</v>
      </c>
      <c r="DP4" t="s">
        <v>346</v>
      </c>
      <c r="DV4" t="s">
        <v>167</v>
      </c>
    </row>
    <row r="8" spans="1:139" ht="92.4" customHeight="1" x14ac:dyDescent="0.3">
      <c r="B8" s="34" t="s">
        <v>2478</v>
      </c>
      <c r="C8" s="34"/>
      <c r="D8" s="34"/>
      <c r="E8" s="34"/>
      <c r="F8" s="34"/>
      <c r="G8" s="34"/>
    </row>
    <row r="9" spans="1:139" ht="1.2" customHeight="1" x14ac:dyDescent="0.3">
      <c r="B9" s="34"/>
      <c r="C9" s="34"/>
      <c r="D9" s="34"/>
      <c r="E9" s="34"/>
      <c r="F9" s="34"/>
      <c r="G9" s="34"/>
    </row>
    <row r="10" spans="1:139" hidden="1" x14ac:dyDescent="0.3">
      <c r="B10" s="34"/>
      <c r="C10" s="34"/>
      <c r="D10" s="34"/>
      <c r="E10" s="34"/>
      <c r="F10" s="34"/>
      <c r="G10" s="34"/>
    </row>
  </sheetData>
  <mergeCells count="1">
    <mergeCell ref="B8:G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D1730-D4F2-4D98-BD3D-53E1F3FF249E}">
  <dimension ref="A1:Q792"/>
  <sheetViews>
    <sheetView workbookViewId="0">
      <selection activeCell="K20" sqref="K20"/>
    </sheetView>
  </sheetViews>
  <sheetFormatPr defaultRowHeight="14.4" x14ac:dyDescent="0.3"/>
  <cols>
    <col min="1" max="1" width="11.21875" style="5" customWidth="1"/>
    <col min="14" max="14" width="8.88671875" style="5"/>
  </cols>
  <sheetData>
    <row r="1" spans="1:17" ht="43.2" x14ac:dyDescent="0.3">
      <c r="A1" s="4" t="s">
        <v>4</v>
      </c>
      <c r="C1" s="4" t="s">
        <v>2465</v>
      </c>
      <c r="N1" s="13" t="s">
        <v>11</v>
      </c>
      <c r="O1" s="29" t="s">
        <v>2477</v>
      </c>
      <c r="P1" s="28" t="s">
        <v>2465</v>
      </c>
      <c r="Q1" s="28" t="s">
        <v>2476</v>
      </c>
    </row>
    <row r="2" spans="1:17" x14ac:dyDescent="0.3">
      <c r="A2" s="5">
        <v>624</v>
      </c>
      <c r="C2" s="5">
        <v>0</v>
      </c>
      <c r="N2" s="5">
        <v>24</v>
      </c>
      <c r="O2" s="30">
        <v>0</v>
      </c>
      <c r="P2">
        <v>0</v>
      </c>
      <c r="Q2">
        <v>0</v>
      </c>
    </row>
    <row r="3" spans="1:17" x14ac:dyDescent="0.3">
      <c r="A3" s="5">
        <v>624</v>
      </c>
      <c r="C3" s="5">
        <v>980</v>
      </c>
      <c r="N3" s="5">
        <v>24</v>
      </c>
      <c r="O3" s="30">
        <v>3</v>
      </c>
      <c r="P3">
        <v>3</v>
      </c>
      <c r="Q3">
        <v>0</v>
      </c>
    </row>
    <row r="4" spans="1:17" x14ac:dyDescent="0.3">
      <c r="A4" s="5">
        <v>624</v>
      </c>
      <c r="C4" s="5">
        <v>1960</v>
      </c>
      <c r="N4" s="5">
        <v>15</v>
      </c>
      <c r="O4" s="30">
        <v>6</v>
      </c>
      <c r="P4">
        <v>6</v>
      </c>
      <c r="Q4">
        <v>0</v>
      </c>
    </row>
    <row r="5" spans="1:17" x14ac:dyDescent="0.3">
      <c r="A5" s="5">
        <v>624</v>
      </c>
      <c r="C5" s="5">
        <v>2940</v>
      </c>
      <c r="N5" s="5">
        <v>24</v>
      </c>
      <c r="O5" s="30">
        <v>9</v>
      </c>
      <c r="P5">
        <v>9</v>
      </c>
      <c r="Q5">
        <v>0</v>
      </c>
    </row>
    <row r="6" spans="1:17" x14ac:dyDescent="0.3">
      <c r="A6" s="5">
        <v>624</v>
      </c>
      <c r="C6" s="5">
        <v>3920</v>
      </c>
      <c r="N6" s="5">
        <v>24</v>
      </c>
      <c r="O6" s="30">
        <v>12</v>
      </c>
      <c r="P6">
        <v>12</v>
      </c>
      <c r="Q6">
        <v>0</v>
      </c>
    </row>
    <row r="7" spans="1:17" x14ac:dyDescent="0.3">
      <c r="A7" s="5">
        <v>624</v>
      </c>
      <c r="C7" s="5">
        <f>3920+980</f>
        <v>4900</v>
      </c>
      <c r="N7" s="5">
        <v>24</v>
      </c>
      <c r="O7" s="30">
        <v>15</v>
      </c>
      <c r="P7">
        <v>15</v>
      </c>
      <c r="Q7">
        <v>1</v>
      </c>
    </row>
    <row r="8" spans="1:17" ht="15" thickBot="1" x14ac:dyDescent="0.35">
      <c r="A8" s="5">
        <v>799</v>
      </c>
      <c r="N8" s="5">
        <v>28</v>
      </c>
      <c r="O8" s="30">
        <v>18</v>
      </c>
      <c r="P8">
        <v>18</v>
      </c>
      <c r="Q8">
        <v>0</v>
      </c>
    </row>
    <row r="9" spans="1:17" x14ac:dyDescent="0.3">
      <c r="A9" s="5">
        <v>799</v>
      </c>
      <c r="C9" s="27" t="s">
        <v>2465</v>
      </c>
      <c r="D9" s="27" t="s">
        <v>2476</v>
      </c>
      <c r="N9" s="5">
        <v>28</v>
      </c>
      <c r="O9" s="30">
        <v>21</v>
      </c>
      <c r="P9">
        <v>21</v>
      </c>
      <c r="Q9">
        <v>0</v>
      </c>
    </row>
    <row r="10" spans="1:17" x14ac:dyDescent="0.3">
      <c r="A10" s="5">
        <v>799</v>
      </c>
      <c r="C10">
        <v>0</v>
      </c>
      <c r="D10">
        <v>0</v>
      </c>
      <c r="N10" s="5">
        <v>28</v>
      </c>
      <c r="O10" s="30">
        <v>24</v>
      </c>
      <c r="P10">
        <v>24</v>
      </c>
      <c r="Q10">
        <v>5</v>
      </c>
    </row>
    <row r="11" spans="1:17" x14ac:dyDescent="0.3">
      <c r="A11" s="5">
        <v>799</v>
      </c>
      <c r="C11">
        <v>980</v>
      </c>
      <c r="D11">
        <v>25</v>
      </c>
      <c r="N11" s="5">
        <v>28</v>
      </c>
      <c r="O11" s="30">
        <v>27</v>
      </c>
      <c r="P11">
        <v>27</v>
      </c>
      <c r="Q11">
        <v>10</v>
      </c>
    </row>
    <row r="12" spans="1:17" x14ac:dyDescent="0.3">
      <c r="A12" s="5">
        <v>999</v>
      </c>
      <c r="C12">
        <v>1960</v>
      </c>
      <c r="D12">
        <v>603</v>
      </c>
      <c r="N12" s="5">
        <v>28</v>
      </c>
      <c r="O12" s="30">
        <v>30</v>
      </c>
      <c r="P12">
        <v>30</v>
      </c>
      <c r="Q12">
        <v>12</v>
      </c>
    </row>
    <row r="13" spans="1:17" x14ac:dyDescent="0.3">
      <c r="A13" s="5">
        <v>999</v>
      </c>
      <c r="C13">
        <v>2940</v>
      </c>
      <c r="D13">
        <v>137</v>
      </c>
      <c r="N13" s="5">
        <v>28</v>
      </c>
      <c r="O13" s="30">
        <v>33</v>
      </c>
      <c r="P13">
        <v>33</v>
      </c>
      <c r="Q13">
        <v>21</v>
      </c>
    </row>
    <row r="14" spans="1:17" x14ac:dyDescent="0.3">
      <c r="A14" s="5">
        <v>999</v>
      </c>
      <c r="C14">
        <v>3920</v>
      </c>
      <c r="D14">
        <v>19</v>
      </c>
      <c r="N14" s="5">
        <v>28</v>
      </c>
      <c r="O14" s="30">
        <v>36</v>
      </c>
      <c r="P14">
        <v>36</v>
      </c>
      <c r="Q14">
        <v>87</v>
      </c>
    </row>
    <row r="15" spans="1:17" x14ac:dyDescent="0.3">
      <c r="A15" s="5">
        <v>999</v>
      </c>
      <c r="C15">
        <v>4900</v>
      </c>
      <c r="D15">
        <v>3</v>
      </c>
      <c r="N15" s="5">
        <v>28</v>
      </c>
      <c r="O15" s="30">
        <v>39</v>
      </c>
      <c r="P15">
        <v>39</v>
      </c>
      <c r="Q15">
        <v>79</v>
      </c>
    </row>
    <row r="16" spans="1:17" ht="15" thickBot="1" x14ac:dyDescent="0.35">
      <c r="A16" s="5">
        <v>999</v>
      </c>
      <c r="C16" s="26" t="s">
        <v>2475</v>
      </c>
      <c r="D16" s="26">
        <v>2</v>
      </c>
      <c r="N16" s="5">
        <v>28</v>
      </c>
      <c r="O16" s="30">
        <v>42</v>
      </c>
      <c r="P16">
        <v>42</v>
      </c>
      <c r="Q16">
        <v>72</v>
      </c>
    </row>
    <row r="17" spans="1:17" x14ac:dyDescent="0.3">
      <c r="A17" s="5">
        <v>999</v>
      </c>
      <c r="N17" s="5">
        <v>28</v>
      </c>
      <c r="O17" s="30">
        <v>45</v>
      </c>
      <c r="P17">
        <v>45</v>
      </c>
      <c r="Q17">
        <v>191</v>
      </c>
    </row>
    <row r="18" spans="1:17" x14ac:dyDescent="0.3">
      <c r="A18" s="5">
        <v>999</v>
      </c>
      <c r="N18" s="5">
        <v>28</v>
      </c>
      <c r="O18" s="30">
        <v>48</v>
      </c>
      <c r="P18">
        <v>48</v>
      </c>
      <c r="Q18">
        <v>36</v>
      </c>
    </row>
    <row r="19" spans="1:17" x14ac:dyDescent="0.3">
      <c r="A19" s="5">
        <v>999</v>
      </c>
      <c r="N19" s="5">
        <v>28</v>
      </c>
      <c r="O19" s="30">
        <v>51</v>
      </c>
      <c r="P19">
        <v>51</v>
      </c>
      <c r="Q19">
        <v>53</v>
      </c>
    </row>
    <row r="20" spans="1:17" x14ac:dyDescent="0.3">
      <c r="A20" s="5">
        <v>1196</v>
      </c>
      <c r="N20" s="5">
        <v>40</v>
      </c>
      <c r="O20" s="30">
        <v>54</v>
      </c>
      <c r="P20">
        <v>54</v>
      </c>
      <c r="Q20">
        <v>15</v>
      </c>
    </row>
    <row r="21" spans="1:17" x14ac:dyDescent="0.3">
      <c r="A21" s="5">
        <v>1196</v>
      </c>
      <c r="N21" s="5">
        <v>40</v>
      </c>
      <c r="O21" s="30">
        <v>57</v>
      </c>
      <c r="P21">
        <v>57</v>
      </c>
      <c r="Q21">
        <v>73</v>
      </c>
    </row>
    <row r="22" spans="1:17" x14ac:dyDescent="0.3">
      <c r="A22" s="5">
        <v>1196</v>
      </c>
      <c r="N22" s="5">
        <v>40</v>
      </c>
      <c r="O22" s="30">
        <v>60</v>
      </c>
      <c r="P22">
        <v>60</v>
      </c>
      <c r="Q22">
        <v>47</v>
      </c>
    </row>
    <row r="23" spans="1:17" x14ac:dyDescent="0.3">
      <c r="A23" s="5">
        <v>1196</v>
      </c>
      <c r="N23" s="5">
        <v>40</v>
      </c>
      <c r="O23" s="30">
        <v>63</v>
      </c>
      <c r="P23">
        <v>63</v>
      </c>
      <c r="Q23">
        <v>15</v>
      </c>
    </row>
    <row r="24" spans="1:17" x14ac:dyDescent="0.3">
      <c r="A24" s="5">
        <v>1196</v>
      </c>
      <c r="N24" s="5">
        <v>40</v>
      </c>
      <c r="O24" s="30">
        <v>66</v>
      </c>
      <c r="P24">
        <v>66</v>
      </c>
      <c r="Q24">
        <v>15</v>
      </c>
    </row>
    <row r="25" spans="1:17" x14ac:dyDescent="0.3">
      <c r="A25" s="5">
        <v>998</v>
      </c>
      <c r="N25" s="5">
        <v>35</v>
      </c>
      <c r="O25" s="30">
        <v>69</v>
      </c>
      <c r="P25">
        <v>69</v>
      </c>
      <c r="Q25">
        <v>6</v>
      </c>
    </row>
    <row r="26" spans="1:17" x14ac:dyDescent="0.3">
      <c r="A26" s="5">
        <v>998</v>
      </c>
      <c r="N26" s="5">
        <v>35</v>
      </c>
      <c r="O26" s="30">
        <v>72</v>
      </c>
      <c r="P26">
        <v>72</v>
      </c>
      <c r="Q26">
        <v>29</v>
      </c>
    </row>
    <row r="27" spans="1:17" x14ac:dyDescent="0.3">
      <c r="A27" s="5">
        <v>998</v>
      </c>
      <c r="N27" s="5">
        <v>35</v>
      </c>
      <c r="O27" s="30">
        <v>75</v>
      </c>
      <c r="P27">
        <v>75</v>
      </c>
      <c r="Q27">
        <v>0</v>
      </c>
    </row>
    <row r="28" spans="1:17" x14ac:dyDescent="0.3">
      <c r="A28" s="5">
        <v>998</v>
      </c>
      <c r="N28" s="5">
        <v>35</v>
      </c>
      <c r="O28" s="30">
        <v>78</v>
      </c>
      <c r="P28">
        <v>78</v>
      </c>
      <c r="Q28">
        <v>5</v>
      </c>
    </row>
    <row r="29" spans="1:17" x14ac:dyDescent="0.3">
      <c r="A29" s="5">
        <v>998</v>
      </c>
      <c r="N29" s="5">
        <v>35</v>
      </c>
      <c r="O29" s="30">
        <v>81</v>
      </c>
      <c r="P29">
        <v>81</v>
      </c>
      <c r="Q29">
        <v>14</v>
      </c>
    </row>
    <row r="30" spans="1:17" x14ac:dyDescent="0.3">
      <c r="A30" s="5">
        <v>998</v>
      </c>
      <c r="N30" s="5">
        <v>35</v>
      </c>
      <c r="O30" s="30">
        <v>84</v>
      </c>
      <c r="P30">
        <v>84</v>
      </c>
      <c r="Q30">
        <v>0</v>
      </c>
    </row>
    <row r="31" spans="1:17" x14ac:dyDescent="0.3">
      <c r="A31" s="5">
        <v>998</v>
      </c>
      <c r="N31" s="5">
        <v>35</v>
      </c>
      <c r="O31" s="30">
        <v>87</v>
      </c>
      <c r="P31">
        <v>87</v>
      </c>
      <c r="Q31">
        <v>1</v>
      </c>
    </row>
    <row r="32" spans="1:17" x14ac:dyDescent="0.3">
      <c r="A32" s="5">
        <v>998</v>
      </c>
      <c r="N32" s="5">
        <v>60</v>
      </c>
      <c r="O32" s="30">
        <v>90</v>
      </c>
      <c r="P32">
        <v>90</v>
      </c>
      <c r="Q32">
        <v>2</v>
      </c>
    </row>
    <row r="33" spans="1:17" x14ac:dyDescent="0.3">
      <c r="A33" s="5">
        <v>1086</v>
      </c>
      <c r="N33" s="5">
        <v>35</v>
      </c>
      <c r="O33" s="30">
        <v>93</v>
      </c>
      <c r="P33">
        <v>93</v>
      </c>
      <c r="Q33">
        <v>1</v>
      </c>
    </row>
    <row r="34" spans="1:17" ht="15" thickBot="1" x14ac:dyDescent="0.35">
      <c r="A34" s="5">
        <v>1086</v>
      </c>
      <c r="N34" s="5">
        <v>35</v>
      </c>
      <c r="P34" s="26" t="s">
        <v>2475</v>
      </c>
      <c r="Q34" s="26">
        <v>0</v>
      </c>
    </row>
    <row r="35" spans="1:17" x14ac:dyDescent="0.3">
      <c r="A35" s="5">
        <v>1086</v>
      </c>
      <c r="N35" s="5">
        <v>35</v>
      </c>
    </row>
    <row r="36" spans="1:17" x14ac:dyDescent="0.3">
      <c r="A36" s="5">
        <v>1086</v>
      </c>
      <c r="N36" s="5">
        <v>35</v>
      </c>
    </row>
    <row r="37" spans="1:17" x14ac:dyDescent="0.3">
      <c r="A37" s="5">
        <v>1086</v>
      </c>
      <c r="N37" s="5">
        <v>35</v>
      </c>
    </row>
    <row r="38" spans="1:17" x14ac:dyDescent="0.3">
      <c r="A38" s="5">
        <v>1086</v>
      </c>
      <c r="N38" s="5">
        <v>60</v>
      </c>
    </row>
    <row r="39" spans="1:17" x14ac:dyDescent="0.3">
      <c r="A39" s="5">
        <v>1086</v>
      </c>
      <c r="N39" s="5">
        <v>35</v>
      </c>
    </row>
    <row r="40" spans="1:17" x14ac:dyDescent="0.3">
      <c r="A40" s="5">
        <v>1086</v>
      </c>
      <c r="N40" s="5">
        <v>35</v>
      </c>
    </row>
    <row r="41" spans="1:17" x14ac:dyDescent="0.3">
      <c r="A41" s="5">
        <v>1199</v>
      </c>
      <c r="N41" s="5">
        <v>35</v>
      </c>
    </row>
    <row r="42" spans="1:17" x14ac:dyDescent="0.3">
      <c r="A42" s="5">
        <v>1199</v>
      </c>
      <c r="N42" s="5">
        <v>35</v>
      </c>
    </row>
    <row r="43" spans="1:17" x14ac:dyDescent="0.3">
      <c r="A43" s="5">
        <v>1199</v>
      </c>
      <c r="N43" s="5">
        <v>35</v>
      </c>
    </row>
    <row r="44" spans="1:17" x14ac:dyDescent="0.3">
      <c r="A44" s="5">
        <v>1199</v>
      </c>
      <c r="N44" s="5">
        <v>35</v>
      </c>
    </row>
    <row r="45" spans="1:17" x14ac:dyDescent="0.3">
      <c r="A45" s="5">
        <v>1199</v>
      </c>
      <c r="N45" s="5">
        <v>35</v>
      </c>
    </row>
    <row r="46" spans="1:17" x14ac:dyDescent="0.3">
      <c r="A46" s="5">
        <v>1199</v>
      </c>
      <c r="N46" s="5">
        <v>35</v>
      </c>
    </row>
    <row r="47" spans="1:17" x14ac:dyDescent="0.3">
      <c r="A47" s="5">
        <v>1199</v>
      </c>
      <c r="N47" s="5">
        <v>35</v>
      </c>
    </row>
    <row r="48" spans="1:17" x14ac:dyDescent="0.3">
      <c r="A48" s="5">
        <v>1199</v>
      </c>
      <c r="N48" s="5">
        <v>35</v>
      </c>
    </row>
    <row r="49" spans="1:14" x14ac:dyDescent="0.3">
      <c r="A49" s="5">
        <v>998</v>
      </c>
      <c r="N49" s="5">
        <v>35</v>
      </c>
    </row>
    <row r="50" spans="1:14" x14ac:dyDescent="0.3">
      <c r="A50" s="5">
        <v>998</v>
      </c>
      <c r="N50" s="5">
        <v>35</v>
      </c>
    </row>
    <row r="51" spans="1:14" x14ac:dyDescent="0.3">
      <c r="A51" s="5">
        <v>998</v>
      </c>
      <c r="N51" s="5">
        <v>35</v>
      </c>
    </row>
    <row r="52" spans="1:14" x14ac:dyDescent="0.3">
      <c r="A52" s="5">
        <v>998</v>
      </c>
      <c r="N52" s="5">
        <v>35</v>
      </c>
    </row>
    <row r="53" spans="1:14" x14ac:dyDescent="0.3">
      <c r="A53" s="5">
        <v>998</v>
      </c>
      <c r="N53" s="5">
        <v>35</v>
      </c>
    </row>
    <row r="54" spans="1:14" x14ac:dyDescent="0.3">
      <c r="A54" s="5">
        <v>998</v>
      </c>
      <c r="N54" s="5">
        <v>35</v>
      </c>
    </row>
    <row r="55" spans="1:14" x14ac:dyDescent="0.3">
      <c r="A55" s="5">
        <v>998</v>
      </c>
      <c r="N55" s="5">
        <v>35</v>
      </c>
    </row>
    <row r="56" spans="1:14" x14ac:dyDescent="0.3">
      <c r="A56" s="5">
        <v>998</v>
      </c>
      <c r="N56" s="5">
        <v>35</v>
      </c>
    </row>
    <row r="57" spans="1:14" x14ac:dyDescent="0.3">
      <c r="A57" s="5">
        <v>1197</v>
      </c>
      <c r="N57" s="5">
        <v>32</v>
      </c>
    </row>
    <row r="58" spans="1:14" x14ac:dyDescent="0.3">
      <c r="A58" s="5">
        <v>1197</v>
      </c>
      <c r="N58" s="5">
        <v>32</v>
      </c>
    </row>
    <row r="59" spans="1:14" x14ac:dyDescent="0.3">
      <c r="A59" s="5">
        <v>1197</v>
      </c>
      <c r="N59" s="5">
        <v>32</v>
      </c>
    </row>
    <row r="60" spans="1:14" x14ac:dyDescent="0.3">
      <c r="A60" s="5">
        <v>1197</v>
      </c>
      <c r="N60" s="5">
        <v>32</v>
      </c>
    </row>
    <row r="61" spans="1:14" x14ac:dyDescent="0.3">
      <c r="A61" s="5">
        <v>1197</v>
      </c>
      <c r="N61" s="5">
        <v>32</v>
      </c>
    </row>
    <row r="62" spans="1:14" x14ac:dyDescent="0.3">
      <c r="A62" s="5">
        <v>1197</v>
      </c>
      <c r="N62" s="5">
        <v>32</v>
      </c>
    </row>
    <row r="63" spans="1:14" x14ac:dyDescent="0.3">
      <c r="A63" s="5">
        <v>1197</v>
      </c>
      <c r="N63" s="5">
        <v>32</v>
      </c>
    </row>
    <row r="64" spans="1:14" x14ac:dyDescent="0.3">
      <c r="A64" s="5">
        <v>999</v>
      </c>
      <c r="N64" s="5">
        <v>40</v>
      </c>
    </row>
    <row r="65" spans="1:14" x14ac:dyDescent="0.3">
      <c r="A65" s="5">
        <v>999</v>
      </c>
      <c r="N65" s="5">
        <v>40</v>
      </c>
    </row>
    <row r="66" spans="1:14" x14ac:dyDescent="0.3">
      <c r="A66" s="5">
        <v>999</v>
      </c>
      <c r="N66" s="5">
        <v>40</v>
      </c>
    </row>
    <row r="67" spans="1:14" x14ac:dyDescent="0.3">
      <c r="A67" s="5">
        <v>999</v>
      </c>
      <c r="N67" s="5">
        <v>40</v>
      </c>
    </row>
    <row r="68" spans="1:14" x14ac:dyDescent="0.3">
      <c r="A68" s="5">
        <v>1197</v>
      </c>
      <c r="N68" s="5">
        <v>45</v>
      </c>
    </row>
    <row r="69" spans="1:14" x14ac:dyDescent="0.3">
      <c r="A69" s="5">
        <v>1197</v>
      </c>
      <c r="N69" s="5">
        <v>45</v>
      </c>
    </row>
    <row r="70" spans="1:14" x14ac:dyDescent="0.3">
      <c r="A70" s="5">
        <v>1364</v>
      </c>
      <c r="N70" s="5">
        <v>45</v>
      </c>
    </row>
    <row r="71" spans="1:14" x14ac:dyDescent="0.3">
      <c r="A71" s="5">
        <v>1197</v>
      </c>
      <c r="N71" s="5">
        <v>45</v>
      </c>
    </row>
    <row r="72" spans="1:14" x14ac:dyDescent="0.3">
      <c r="A72" s="5">
        <v>1364</v>
      </c>
      <c r="N72" s="5">
        <v>45</v>
      </c>
    </row>
    <row r="73" spans="1:14" x14ac:dyDescent="0.3">
      <c r="A73" s="5">
        <v>1364</v>
      </c>
      <c r="N73" s="5">
        <v>45</v>
      </c>
    </row>
    <row r="74" spans="1:14" x14ac:dyDescent="0.3">
      <c r="A74" s="5">
        <v>1197</v>
      </c>
      <c r="N74" s="5">
        <v>45</v>
      </c>
    </row>
    <row r="75" spans="1:14" x14ac:dyDescent="0.3">
      <c r="A75" s="5">
        <v>1364</v>
      </c>
      <c r="N75" s="5">
        <v>45</v>
      </c>
    </row>
    <row r="76" spans="1:14" x14ac:dyDescent="0.3">
      <c r="A76" s="5">
        <v>1197</v>
      </c>
      <c r="N76" s="5">
        <v>45</v>
      </c>
    </row>
    <row r="77" spans="1:14" x14ac:dyDescent="0.3">
      <c r="A77" s="5">
        <v>1364</v>
      </c>
      <c r="N77" s="5">
        <v>45</v>
      </c>
    </row>
    <row r="78" spans="1:14" x14ac:dyDescent="0.3">
      <c r="A78" s="5">
        <v>1197</v>
      </c>
      <c r="N78" s="5">
        <v>45</v>
      </c>
    </row>
    <row r="79" spans="1:14" x14ac:dyDescent="0.3">
      <c r="A79" s="5">
        <v>1364</v>
      </c>
      <c r="N79" s="5">
        <v>45</v>
      </c>
    </row>
    <row r="80" spans="1:14" x14ac:dyDescent="0.3">
      <c r="A80" s="5">
        <v>1197</v>
      </c>
      <c r="N80" s="5">
        <v>45</v>
      </c>
    </row>
    <row r="81" spans="1:14" x14ac:dyDescent="0.3">
      <c r="A81" s="5">
        <v>1364</v>
      </c>
      <c r="N81" s="5">
        <v>45</v>
      </c>
    </row>
    <row r="82" spans="1:14" x14ac:dyDescent="0.3">
      <c r="A82" s="5">
        <v>1248</v>
      </c>
      <c r="N82" s="5">
        <v>44</v>
      </c>
    </row>
    <row r="83" spans="1:14" x14ac:dyDescent="0.3">
      <c r="A83" s="5">
        <v>1248</v>
      </c>
      <c r="N83" s="5">
        <v>44</v>
      </c>
    </row>
    <row r="84" spans="1:14" x14ac:dyDescent="0.3">
      <c r="A84" s="5">
        <v>1248</v>
      </c>
      <c r="N84" s="5">
        <v>44</v>
      </c>
    </row>
    <row r="85" spans="1:14" x14ac:dyDescent="0.3">
      <c r="A85" s="5">
        <v>1248</v>
      </c>
      <c r="N85" s="5">
        <v>44</v>
      </c>
    </row>
    <row r="86" spans="1:14" x14ac:dyDescent="0.3">
      <c r="A86" s="5">
        <v>1193</v>
      </c>
      <c r="N86" s="5">
        <v>44</v>
      </c>
    </row>
    <row r="87" spans="1:14" x14ac:dyDescent="0.3">
      <c r="A87" s="5">
        <v>1193</v>
      </c>
      <c r="N87" s="5">
        <v>44</v>
      </c>
    </row>
    <row r="88" spans="1:14" x14ac:dyDescent="0.3">
      <c r="A88" s="5">
        <v>1193</v>
      </c>
      <c r="N88" s="5">
        <v>44</v>
      </c>
    </row>
    <row r="89" spans="1:14" x14ac:dyDescent="0.3">
      <c r="A89" s="5">
        <v>1193</v>
      </c>
      <c r="N89" s="5">
        <v>44</v>
      </c>
    </row>
    <row r="90" spans="1:14" x14ac:dyDescent="0.3">
      <c r="A90" s="5">
        <v>1197</v>
      </c>
      <c r="N90" s="5">
        <v>43</v>
      </c>
    </row>
    <row r="91" spans="1:14" x14ac:dyDescent="0.3">
      <c r="A91" s="5">
        <v>1197</v>
      </c>
      <c r="N91" s="5">
        <v>43</v>
      </c>
    </row>
    <row r="92" spans="1:14" x14ac:dyDescent="0.3">
      <c r="A92" s="5">
        <v>1197</v>
      </c>
      <c r="N92" s="5">
        <v>43</v>
      </c>
    </row>
    <row r="93" spans="1:14" x14ac:dyDescent="0.3">
      <c r="A93" s="5">
        <v>1197</v>
      </c>
      <c r="N93" s="5">
        <v>43</v>
      </c>
    </row>
    <row r="94" spans="1:14" x14ac:dyDescent="0.3">
      <c r="A94" s="5">
        <v>1197</v>
      </c>
      <c r="N94" s="5">
        <v>43</v>
      </c>
    </row>
    <row r="95" spans="1:14" x14ac:dyDescent="0.3">
      <c r="A95" s="5">
        <v>1197</v>
      </c>
      <c r="N95" s="5">
        <v>43</v>
      </c>
    </row>
    <row r="96" spans="1:14" x14ac:dyDescent="0.3">
      <c r="A96" s="5">
        <v>1248</v>
      </c>
      <c r="N96" s="5">
        <v>42</v>
      </c>
    </row>
    <row r="97" spans="1:14" x14ac:dyDescent="0.3">
      <c r="A97" s="5">
        <v>1197</v>
      </c>
      <c r="N97" s="5">
        <v>42</v>
      </c>
    </row>
    <row r="98" spans="1:14" x14ac:dyDescent="0.3">
      <c r="A98" s="5">
        <v>1197</v>
      </c>
      <c r="N98" s="5">
        <v>42</v>
      </c>
    </row>
    <row r="99" spans="1:14" x14ac:dyDescent="0.3">
      <c r="A99" s="5">
        <v>1197</v>
      </c>
      <c r="N99" s="5">
        <v>45</v>
      </c>
    </row>
    <row r="100" spans="1:14" x14ac:dyDescent="0.3">
      <c r="A100" s="5">
        <v>1396</v>
      </c>
      <c r="N100" s="5">
        <v>45</v>
      </c>
    </row>
    <row r="101" spans="1:14" x14ac:dyDescent="0.3">
      <c r="A101" s="5">
        <v>1197</v>
      </c>
      <c r="N101" s="5">
        <v>45</v>
      </c>
    </row>
    <row r="102" spans="1:14" x14ac:dyDescent="0.3">
      <c r="A102" s="5">
        <v>1396</v>
      </c>
      <c r="N102" s="5">
        <v>45</v>
      </c>
    </row>
    <row r="103" spans="1:14" x14ac:dyDescent="0.3">
      <c r="A103" s="5">
        <v>1197</v>
      </c>
      <c r="N103" s="5">
        <v>45</v>
      </c>
    </row>
    <row r="104" spans="1:14" x14ac:dyDescent="0.3">
      <c r="A104" s="5">
        <v>1396</v>
      </c>
      <c r="N104" s="5">
        <v>45</v>
      </c>
    </row>
    <row r="105" spans="1:14" x14ac:dyDescent="0.3">
      <c r="A105" s="5">
        <v>1197</v>
      </c>
      <c r="N105" s="5">
        <v>45</v>
      </c>
    </row>
    <row r="106" spans="1:14" x14ac:dyDescent="0.3">
      <c r="A106" s="5">
        <v>1396</v>
      </c>
      <c r="N106" s="5">
        <v>45</v>
      </c>
    </row>
    <row r="107" spans="1:14" x14ac:dyDescent="0.3">
      <c r="A107" s="5">
        <v>1197</v>
      </c>
      <c r="N107" s="5">
        <v>45</v>
      </c>
    </row>
    <row r="108" spans="1:14" x14ac:dyDescent="0.3">
      <c r="A108" s="5">
        <v>1197</v>
      </c>
      <c r="N108" s="5">
        <v>45</v>
      </c>
    </row>
    <row r="109" spans="1:14" x14ac:dyDescent="0.3">
      <c r="A109" s="5">
        <v>1197</v>
      </c>
      <c r="N109" s="5">
        <v>45</v>
      </c>
    </row>
    <row r="110" spans="1:14" x14ac:dyDescent="0.3">
      <c r="A110" s="5">
        <v>1396</v>
      </c>
      <c r="N110" s="5">
        <v>45</v>
      </c>
    </row>
    <row r="111" spans="1:14" x14ac:dyDescent="0.3">
      <c r="A111" s="5">
        <v>1197</v>
      </c>
      <c r="N111" s="5">
        <v>37</v>
      </c>
    </row>
    <row r="112" spans="1:14" x14ac:dyDescent="0.3">
      <c r="A112" s="5">
        <v>1197</v>
      </c>
      <c r="N112" s="5">
        <v>37</v>
      </c>
    </row>
    <row r="113" spans="1:14" x14ac:dyDescent="0.3">
      <c r="A113" s="5">
        <v>1197</v>
      </c>
      <c r="N113" s="5">
        <v>37</v>
      </c>
    </row>
    <row r="114" spans="1:14" x14ac:dyDescent="0.3">
      <c r="A114" s="5">
        <v>1197</v>
      </c>
      <c r="N114" s="5">
        <v>37</v>
      </c>
    </row>
    <row r="115" spans="1:14" x14ac:dyDescent="0.3">
      <c r="A115" s="5">
        <v>1197</v>
      </c>
      <c r="N115" s="5">
        <v>37</v>
      </c>
    </row>
    <row r="116" spans="1:14" x14ac:dyDescent="0.3">
      <c r="A116" s="5">
        <v>1197</v>
      </c>
      <c r="N116" s="5">
        <v>37</v>
      </c>
    </row>
    <row r="117" spans="1:14" x14ac:dyDescent="0.3">
      <c r="A117" s="5">
        <v>1197</v>
      </c>
      <c r="N117" s="5">
        <v>37</v>
      </c>
    </row>
    <row r="118" spans="1:14" x14ac:dyDescent="0.3">
      <c r="A118" s="5">
        <v>998</v>
      </c>
      <c r="N118" s="5">
        <v>37</v>
      </c>
    </row>
    <row r="119" spans="1:14" x14ac:dyDescent="0.3">
      <c r="A119" s="5">
        <v>1186</v>
      </c>
      <c r="N119" s="5">
        <v>37</v>
      </c>
    </row>
    <row r="120" spans="1:14" x14ac:dyDescent="0.3">
      <c r="A120" s="5">
        <v>1186</v>
      </c>
      <c r="N120" s="5">
        <v>37</v>
      </c>
    </row>
    <row r="121" spans="1:14" x14ac:dyDescent="0.3">
      <c r="A121" s="5">
        <v>1186</v>
      </c>
      <c r="N121" s="5">
        <v>37</v>
      </c>
    </row>
    <row r="122" spans="1:14" x14ac:dyDescent="0.3">
      <c r="A122" s="5">
        <v>1186</v>
      </c>
      <c r="N122" s="5">
        <v>37</v>
      </c>
    </row>
    <row r="123" spans="1:14" x14ac:dyDescent="0.3">
      <c r="A123" s="5">
        <v>999</v>
      </c>
      <c r="N123" s="5">
        <v>45</v>
      </c>
    </row>
    <row r="124" spans="1:14" x14ac:dyDescent="0.3">
      <c r="A124" s="5">
        <v>999</v>
      </c>
      <c r="N124" s="5">
        <v>45</v>
      </c>
    </row>
    <row r="125" spans="1:14" x14ac:dyDescent="0.3">
      <c r="A125" s="5">
        <v>999</v>
      </c>
      <c r="N125" s="5">
        <v>45</v>
      </c>
    </row>
    <row r="126" spans="1:14" x14ac:dyDescent="0.3">
      <c r="A126" s="5">
        <v>1498</v>
      </c>
      <c r="N126" s="5">
        <v>45</v>
      </c>
    </row>
    <row r="127" spans="1:14" x14ac:dyDescent="0.3">
      <c r="A127" s="5">
        <v>1498</v>
      </c>
      <c r="N127" s="5">
        <v>45</v>
      </c>
    </row>
    <row r="128" spans="1:14" x14ac:dyDescent="0.3">
      <c r="A128" s="5">
        <v>1498</v>
      </c>
      <c r="N128" s="5">
        <v>45</v>
      </c>
    </row>
    <row r="129" spans="1:14" x14ac:dyDescent="0.3">
      <c r="A129" s="5">
        <v>1197</v>
      </c>
      <c r="N129" s="5">
        <v>45</v>
      </c>
    </row>
    <row r="130" spans="1:14" x14ac:dyDescent="0.3">
      <c r="A130" s="5">
        <v>1498</v>
      </c>
      <c r="N130" s="5">
        <v>45</v>
      </c>
    </row>
    <row r="131" spans="1:14" x14ac:dyDescent="0.3">
      <c r="A131" s="5">
        <v>1197</v>
      </c>
      <c r="N131" s="5">
        <v>37</v>
      </c>
    </row>
    <row r="132" spans="1:14" x14ac:dyDescent="0.3">
      <c r="A132" s="5">
        <v>1197</v>
      </c>
      <c r="N132" s="5">
        <v>37</v>
      </c>
    </row>
    <row r="133" spans="1:14" x14ac:dyDescent="0.3">
      <c r="A133" s="5">
        <v>1248</v>
      </c>
      <c r="N133" s="5">
        <v>37</v>
      </c>
    </row>
    <row r="134" spans="1:14" x14ac:dyDescent="0.3">
      <c r="A134" s="5">
        <v>1197</v>
      </c>
      <c r="N134" s="5">
        <v>37</v>
      </c>
    </row>
    <row r="135" spans="1:14" x14ac:dyDescent="0.3">
      <c r="A135" s="5">
        <v>1248</v>
      </c>
      <c r="N135" s="5">
        <v>37</v>
      </c>
    </row>
    <row r="136" spans="1:14" x14ac:dyDescent="0.3">
      <c r="A136" s="5">
        <v>1197</v>
      </c>
      <c r="N136" s="5">
        <v>37</v>
      </c>
    </row>
    <row r="137" spans="1:14" x14ac:dyDescent="0.3">
      <c r="A137" s="5">
        <v>1248</v>
      </c>
      <c r="N137" s="5">
        <v>37</v>
      </c>
    </row>
    <row r="138" spans="1:14" x14ac:dyDescent="0.3">
      <c r="A138" s="5">
        <v>1248</v>
      </c>
      <c r="N138" s="5">
        <v>37</v>
      </c>
    </row>
    <row r="139" spans="1:14" x14ac:dyDescent="0.3">
      <c r="A139" s="5">
        <v>1197</v>
      </c>
      <c r="N139" s="5">
        <v>37</v>
      </c>
    </row>
    <row r="140" spans="1:14" x14ac:dyDescent="0.3">
      <c r="A140" s="5">
        <v>1197</v>
      </c>
      <c r="N140" s="5">
        <v>37</v>
      </c>
    </row>
    <row r="141" spans="1:14" x14ac:dyDescent="0.3">
      <c r="A141" s="5">
        <v>1197</v>
      </c>
      <c r="N141" s="5">
        <v>37</v>
      </c>
    </row>
    <row r="142" spans="1:14" x14ac:dyDescent="0.3">
      <c r="A142" s="5">
        <v>1248</v>
      </c>
      <c r="N142" s="5">
        <v>37</v>
      </c>
    </row>
    <row r="143" spans="1:14" x14ac:dyDescent="0.3">
      <c r="A143" s="5">
        <v>1248</v>
      </c>
      <c r="N143" s="5">
        <v>37</v>
      </c>
    </row>
    <row r="144" spans="1:14" x14ac:dyDescent="0.3">
      <c r="A144" s="5">
        <v>1248</v>
      </c>
      <c r="N144" s="5">
        <v>37</v>
      </c>
    </row>
    <row r="145" spans="1:14" x14ac:dyDescent="0.3">
      <c r="A145" s="5">
        <v>1498</v>
      </c>
      <c r="N145" s="5">
        <v>40</v>
      </c>
    </row>
    <row r="146" spans="1:14" x14ac:dyDescent="0.3">
      <c r="A146" s="5">
        <v>1498</v>
      </c>
      <c r="N146" s="5">
        <v>40</v>
      </c>
    </row>
    <row r="147" spans="1:14" x14ac:dyDescent="0.3">
      <c r="A147" s="5">
        <v>1498</v>
      </c>
      <c r="N147" s="5">
        <v>40</v>
      </c>
    </row>
    <row r="148" spans="1:14" x14ac:dyDescent="0.3">
      <c r="A148" s="5">
        <v>1194</v>
      </c>
      <c r="N148" s="5">
        <v>42</v>
      </c>
    </row>
    <row r="149" spans="1:14" x14ac:dyDescent="0.3">
      <c r="A149" s="5">
        <v>1194</v>
      </c>
      <c r="N149" s="5">
        <v>42</v>
      </c>
    </row>
    <row r="150" spans="1:14" x14ac:dyDescent="0.3">
      <c r="A150" s="5">
        <v>1194</v>
      </c>
      <c r="N150" s="5">
        <v>42</v>
      </c>
    </row>
    <row r="151" spans="1:14" x14ac:dyDescent="0.3">
      <c r="A151" s="5">
        <v>1194</v>
      </c>
      <c r="N151" s="5">
        <v>42</v>
      </c>
    </row>
    <row r="152" spans="1:14" x14ac:dyDescent="0.3">
      <c r="A152" s="5">
        <v>1498</v>
      </c>
      <c r="N152" s="5">
        <v>42</v>
      </c>
    </row>
    <row r="153" spans="1:14" x14ac:dyDescent="0.3">
      <c r="A153" s="5">
        <v>1498</v>
      </c>
      <c r="N153" s="5">
        <v>45</v>
      </c>
    </row>
    <row r="154" spans="1:14" x14ac:dyDescent="0.3">
      <c r="A154" s="5">
        <v>1498</v>
      </c>
      <c r="N154" s="5">
        <v>45</v>
      </c>
    </row>
    <row r="155" spans="1:14" x14ac:dyDescent="0.3">
      <c r="A155" s="5">
        <v>1498</v>
      </c>
      <c r="N155" s="5">
        <v>45</v>
      </c>
    </row>
    <row r="156" spans="1:14" x14ac:dyDescent="0.3">
      <c r="A156" s="5">
        <v>1498</v>
      </c>
      <c r="N156" s="5">
        <v>45</v>
      </c>
    </row>
    <row r="157" spans="1:14" x14ac:dyDescent="0.3">
      <c r="A157" s="5">
        <v>999</v>
      </c>
      <c r="N157" s="5">
        <v>45</v>
      </c>
    </row>
    <row r="158" spans="1:14" x14ac:dyDescent="0.3">
      <c r="A158" s="5">
        <v>999</v>
      </c>
      <c r="N158" s="5">
        <v>45</v>
      </c>
    </row>
    <row r="159" spans="1:14" x14ac:dyDescent="0.3">
      <c r="A159" s="5">
        <v>999</v>
      </c>
      <c r="N159" s="5">
        <v>45</v>
      </c>
    </row>
    <row r="160" spans="1:14" x14ac:dyDescent="0.3">
      <c r="A160" s="5">
        <v>1498</v>
      </c>
      <c r="N160" s="5">
        <v>45</v>
      </c>
    </row>
    <row r="161" spans="1:14" x14ac:dyDescent="0.3">
      <c r="A161" s="5">
        <v>1194</v>
      </c>
      <c r="N161" s="5">
        <v>42</v>
      </c>
    </row>
    <row r="162" spans="1:14" x14ac:dyDescent="0.3">
      <c r="A162" s="5">
        <v>1194</v>
      </c>
      <c r="N162" s="5">
        <v>42</v>
      </c>
    </row>
    <row r="163" spans="1:14" x14ac:dyDescent="0.3">
      <c r="A163" s="5">
        <v>1194</v>
      </c>
      <c r="N163" s="5">
        <v>42</v>
      </c>
    </row>
    <row r="164" spans="1:14" x14ac:dyDescent="0.3">
      <c r="A164" s="5">
        <v>1498</v>
      </c>
      <c r="N164" s="5">
        <v>40</v>
      </c>
    </row>
    <row r="165" spans="1:14" x14ac:dyDescent="0.3">
      <c r="A165" s="5">
        <v>1498</v>
      </c>
      <c r="N165" s="5">
        <v>40</v>
      </c>
    </row>
    <row r="166" spans="1:14" x14ac:dyDescent="0.3">
      <c r="A166" s="5">
        <v>1498</v>
      </c>
      <c r="N166" s="5">
        <v>40</v>
      </c>
    </row>
    <row r="167" spans="1:14" x14ac:dyDescent="0.3">
      <c r="A167" s="5">
        <v>1498</v>
      </c>
      <c r="N167" s="5">
        <v>40</v>
      </c>
    </row>
    <row r="168" spans="1:14" x14ac:dyDescent="0.3">
      <c r="A168" s="5">
        <v>1498</v>
      </c>
      <c r="N168" s="5">
        <v>40</v>
      </c>
    </row>
    <row r="169" spans="1:14" x14ac:dyDescent="0.3">
      <c r="A169" s="5">
        <v>1194</v>
      </c>
      <c r="N169" s="5">
        <v>42</v>
      </c>
    </row>
    <row r="170" spans="1:14" x14ac:dyDescent="0.3">
      <c r="A170" s="5">
        <v>1194</v>
      </c>
      <c r="N170" s="5">
        <v>42</v>
      </c>
    </row>
    <row r="171" spans="1:14" x14ac:dyDescent="0.3">
      <c r="A171" s="5">
        <v>1194</v>
      </c>
      <c r="N171" s="5">
        <v>42</v>
      </c>
    </row>
    <row r="172" spans="1:14" x14ac:dyDescent="0.3">
      <c r="A172" s="5">
        <v>1194</v>
      </c>
      <c r="N172" s="5">
        <v>42</v>
      </c>
    </row>
    <row r="173" spans="1:14" x14ac:dyDescent="0.3">
      <c r="A173" s="5">
        <v>1498</v>
      </c>
      <c r="N173" s="5">
        <v>40</v>
      </c>
    </row>
    <row r="174" spans="1:14" x14ac:dyDescent="0.3">
      <c r="A174" s="5">
        <v>1496</v>
      </c>
      <c r="N174" s="5">
        <v>45</v>
      </c>
    </row>
    <row r="175" spans="1:14" x14ac:dyDescent="0.3">
      <c r="A175" s="5">
        <v>1496</v>
      </c>
      <c r="N175" s="5">
        <v>45</v>
      </c>
    </row>
    <row r="176" spans="1:14" x14ac:dyDescent="0.3">
      <c r="A176" s="5">
        <v>1364</v>
      </c>
      <c r="N176" s="5">
        <v>45</v>
      </c>
    </row>
    <row r="177" spans="1:14" x14ac:dyDescent="0.3">
      <c r="A177" s="5">
        <v>1364</v>
      </c>
      <c r="N177" s="5">
        <v>45</v>
      </c>
    </row>
    <row r="178" spans="1:14" x14ac:dyDescent="0.3">
      <c r="A178" s="5">
        <v>1364</v>
      </c>
      <c r="N178" s="5">
        <v>45</v>
      </c>
    </row>
    <row r="179" spans="1:14" x14ac:dyDescent="0.3">
      <c r="A179" s="5">
        <v>1496</v>
      </c>
      <c r="N179" s="5">
        <v>45</v>
      </c>
    </row>
    <row r="180" spans="1:14" x14ac:dyDescent="0.3">
      <c r="A180" s="5">
        <v>1496</v>
      </c>
      <c r="N180" s="5">
        <v>45</v>
      </c>
    </row>
    <row r="181" spans="1:14" x14ac:dyDescent="0.3">
      <c r="A181" s="5">
        <v>1364</v>
      </c>
      <c r="N181" s="5">
        <v>45</v>
      </c>
    </row>
    <row r="182" spans="1:14" x14ac:dyDescent="0.3">
      <c r="A182" s="5">
        <v>1364</v>
      </c>
      <c r="N182" s="5">
        <v>45</v>
      </c>
    </row>
    <row r="183" spans="1:14" x14ac:dyDescent="0.3">
      <c r="A183" s="5">
        <v>1496</v>
      </c>
      <c r="N183" s="5">
        <v>45</v>
      </c>
    </row>
    <row r="184" spans="1:14" x14ac:dyDescent="0.3">
      <c r="A184" s="5">
        <v>1496</v>
      </c>
      <c r="N184" s="5">
        <v>45</v>
      </c>
    </row>
    <row r="185" spans="1:14" x14ac:dyDescent="0.3">
      <c r="A185" s="5">
        <v>1197</v>
      </c>
      <c r="N185" s="5">
        <v>45</v>
      </c>
    </row>
    <row r="186" spans="1:14" x14ac:dyDescent="0.3">
      <c r="A186" s="5">
        <v>1364</v>
      </c>
      <c r="N186" s="5">
        <v>45</v>
      </c>
    </row>
    <row r="187" spans="1:14" x14ac:dyDescent="0.3">
      <c r="A187" s="5">
        <v>1364</v>
      </c>
      <c r="N187" s="5">
        <v>45</v>
      </c>
    </row>
    <row r="188" spans="1:14" x14ac:dyDescent="0.3">
      <c r="A188" s="5">
        <v>1197</v>
      </c>
      <c r="N188" s="5">
        <v>45</v>
      </c>
    </row>
    <row r="189" spans="1:14" x14ac:dyDescent="0.3">
      <c r="A189" s="5">
        <v>1364</v>
      </c>
      <c r="N189" s="5">
        <v>45</v>
      </c>
    </row>
    <row r="190" spans="1:14" x14ac:dyDescent="0.3">
      <c r="A190" s="5">
        <v>1461</v>
      </c>
      <c r="N190" s="5">
        <v>50</v>
      </c>
    </row>
    <row r="191" spans="1:14" x14ac:dyDescent="0.3">
      <c r="A191" s="5">
        <v>1461</v>
      </c>
      <c r="N191" s="5">
        <v>50</v>
      </c>
    </row>
    <row r="192" spans="1:14" x14ac:dyDescent="0.3">
      <c r="A192" s="5">
        <v>1461</v>
      </c>
      <c r="N192" s="5">
        <v>50</v>
      </c>
    </row>
    <row r="193" spans="1:14" x14ac:dyDescent="0.3">
      <c r="A193" s="5">
        <v>1197</v>
      </c>
      <c r="N193" s="5">
        <v>37</v>
      </c>
    </row>
    <row r="194" spans="1:14" x14ac:dyDescent="0.3">
      <c r="A194" s="5">
        <v>1197</v>
      </c>
      <c r="N194" s="5">
        <v>37</v>
      </c>
    </row>
    <row r="195" spans="1:14" x14ac:dyDescent="0.3">
      <c r="A195" s="5">
        <v>1197</v>
      </c>
      <c r="N195" s="5">
        <v>37</v>
      </c>
    </row>
    <row r="196" spans="1:14" x14ac:dyDescent="0.3">
      <c r="A196" s="5">
        <v>1197</v>
      </c>
      <c r="N196" s="5">
        <v>37</v>
      </c>
    </row>
    <row r="197" spans="1:14" x14ac:dyDescent="0.3">
      <c r="A197" s="5">
        <v>1197</v>
      </c>
      <c r="N197" s="5">
        <v>37</v>
      </c>
    </row>
    <row r="198" spans="1:14" x14ac:dyDescent="0.3">
      <c r="A198" s="5">
        <v>2157</v>
      </c>
      <c r="N198" s="5">
        <v>70</v>
      </c>
    </row>
    <row r="199" spans="1:14" x14ac:dyDescent="0.3">
      <c r="A199" s="5">
        <v>2157</v>
      </c>
      <c r="N199" s="5">
        <v>70</v>
      </c>
    </row>
    <row r="200" spans="1:14" x14ac:dyDescent="0.3">
      <c r="A200" s="5">
        <v>1968</v>
      </c>
      <c r="N200" s="5">
        <v>71</v>
      </c>
    </row>
    <row r="201" spans="1:14" x14ac:dyDescent="0.3">
      <c r="A201" s="5">
        <v>1968</v>
      </c>
      <c r="N201" s="5">
        <v>71</v>
      </c>
    </row>
    <row r="202" spans="1:14" x14ac:dyDescent="0.3">
      <c r="A202" s="5">
        <v>1798</v>
      </c>
      <c r="N202" s="5">
        <v>66</v>
      </c>
    </row>
    <row r="203" spans="1:14" x14ac:dyDescent="0.3">
      <c r="A203" s="5">
        <v>1968</v>
      </c>
      <c r="N203" s="5">
        <v>66</v>
      </c>
    </row>
    <row r="204" spans="1:14" x14ac:dyDescent="0.3">
      <c r="A204" s="5">
        <v>1968</v>
      </c>
      <c r="N204" s="5">
        <v>66</v>
      </c>
    </row>
    <row r="205" spans="1:14" x14ac:dyDescent="0.3">
      <c r="A205" s="5">
        <v>1968</v>
      </c>
      <c r="N205" s="5">
        <v>66</v>
      </c>
    </row>
    <row r="206" spans="1:14" x14ac:dyDescent="0.3">
      <c r="A206" s="5">
        <v>1968</v>
      </c>
      <c r="N206" s="5">
        <v>66</v>
      </c>
    </row>
    <row r="207" spans="1:14" x14ac:dyDescent="0.3">
      <c r="A207" s="5">
        <v>1995</v>
      </c>
      <c r="N207" s="5">
        <v>67</v>
      </c>
    </row>
    <row r="208" spans="1:14" x14ac:dyDescent="0.3">
      <c r="A208" s="5">
        <v>1998</v>
      </c>
      <c r="N208" s="5">
        <v>67</v>
      </c>
    </row>
    <row r="209" spans="1:14" x14ac:dyDescent="0.3">
      <c r="A209" s="5">
        <v>1995</v>
      </c>
      <c r="N209" s="5">
        <v>67</v>
      </c>
    </row>
    <row r="210" spans="1:14" x14ac:dyDescent="0.3">
      <c r="A210" s="5">
        <v>2993</v>
      </c>
      <c r="N210" s="5">
        <v>46</v>
      </c>
    </row>
    <row r="211" spans="1:14" x14ac:dyDescent="0.3">
      <c r="A211" s="5">
        <v>2993</v>
      </c>
      <c r="N211" s="5">
        <v>46</v>
      </c>
    </row>
    <row r="212" spans="1:14" x14ac:dyDescent="0.3">
      <c r="A212" s="5">
        <v>2998</v>
      </c>
      <c r="N212" s="5">
        <v>46</v>
      </c>
    </row>
    <row r="213" spans="1:14" x14ac:dyDescent="0.3">
      <c r="A213" s="5">
        <v>4951</v>
      </c>
      <c r="N213" s="5">
        <v>60.9</v>
      </c>
    </row>
    <row r="214" spans="1:14" x14ac:dyDescent="0.3">
      <c r="A214" s="5">
        <v>2979</v>
      </c>
      <c r="N214" s="5">
        <v>52</v>
      </c>
    </row>
    <row r="215" spans="1:14" x14ac:dyDescent="0.3">
      <c r="A215" s="5">
        <v>2982</v>
      </c>
      <c r="N215" s="5">
        <v>87</v>
      </c>
    </row>
    <row r="216" spans="1:14" x14ac:dyDescent="0.3">
      <c r="A216" s="5">
        <v>2993</v>
      </c>
      <c r="N216" s="5">
        <v>78</v>
      </c>
    </row>
    <row r="217" spans="1:14" x14ac:dyDescent="0.3">
      <c r="A217" s="5">
        <v>2993</v>
      </c>
      <c r="N217" s="5">
        <v>78</v>
      </c>
    </row>
    <row r="218" spans="1:14" x14ac:dyDescent="0.3">
      <c r="A218" s="5">
        <v>2993</v>
      </c>
      <c r="N218" s="5">
        <v>78</v>
      </c>
    </row>
    <row r="219" spans="1:14" x14ac:dyDescent="0.3">
      <c r="A219" s="5">
        <v>2998</v>
      </c>
      <c r="N219" s="5">
        <v>78</v>
      </c>
    </row>
    <row r="220" spans="1:14" x14ac:dyDescent="0.3">
      <c r="A220" s="5">
        <v>2998</v>
      </c>
      <c r="N220" s="5">
        <v>46</v>
      </c>
    </row>
    <row r="221" spans="1:14" x14ac:dyDescent="0.3">
      <c r="A221" s="5">
        <v>6592</v>
      </c>
      <c r="N221" s="5">
        <v>78</v>
      </c>
    </row>
    <row r="222" spans="1:14" x14ac:dyDescent="0.3">
      <c r="A222" s="5">
        <v>796</v>
      </c>
      <c r="N222" s="5">
        <v>35</v>
      </c>
    </row>
    <row r="223" spans="1:14" x14ac:dyDescent="0.3">
      <c r="A223" s="5">
        <v>796</v>
      </c>
      <c r="N223" s="5">
        <v>35</v>
      </c>
    </row>
    <row r="224" spans="1:14" x14ac:dyDescent="0.3">
      <c r="A224" s="5">
        <v>796</v>
      </c>
      <c r="N224" s="5">
        <v>35</v>
      </c>
    </row>
    <row r="225" spans="1:14" x14ac:dyDescent="0.3">
      <c r="A225" s="5">
        <v>796</v>
      </c>
      <c r="N225" s="5">
        <v>35</v>
      </c>
    </row>
    <row r="226" spans="1:14" x14ac:dyDescent="0.3">
      <c r="A226" s="5">
        <v>796</v>
      </c>
      <c r="N226" s="5">
        <v>35</v>
      </c>
    </row>
    <row r="227" spans="1:14" x14ac:dyDescent="0.3">
      <c r="A227" s="5">
        <v>796</v>
      </c>
      <c r="N227" s="5">
        <v>35</v>
      </c>
    </row>
    <row r="228" spans="1:14" x14ac:dyDescent="0.3">
      <c r="A228" s="5">
        <v>796</v>
      </c>
      <c r="N228" s="5">
        <v>35</v>
      </c>
    </row>
    <row r="229" spans="1:14" x14ac:dyDescent="0.3">
      <c r="A229" s="5">
        <v>796</v>
      </c>
      <c r="N229" s="5">
        <v>35</v>
      </c>
    </row>
    <row r="230" spans="1:14" x14ac:dyDescent="0.3">
      <c r="A230" s="5">
        <v>998</v>
      </c>
      <c r="N230" s="5">
        <v>27</v>
      </c>
    </row>
    <row r="231" spans="1:14" x14ac:dyDescent="0.3">
      <c r="A231" s="5">
        <v>998</v>
      </c>
      <c r="N231" s="5">
        <v>27</v>
      </c>
    </row>
    <row r="232" spans="1:14" x14ac:dyDescent="0.3">
      <c r="A232" s="5">
        <v>998</v>
      </c>
      <c r="N232" s="5">
        <v>27</v>
      </c>
    </row>
    <row r="233" spans="1:14" x14ac:dyDescent="0.3">
      <c r="A233" s="5">
        <v>998</v>
      </c>
      <c r="N233" s="5">
        <v>27</v>
      </c>
    </row>
    <row r="234" spans="1:14" x14ac:dyDescent="0.3">
      <c r="A234" s="5">
        <v>998</v>
      </c>
      <c r="N234" s="5">
        <v>27</v>
      </c>
    </row>
    <row r="235" spans="1:14" x14ac:dyDescent="0.3">
      <c r="A235" s="5">
        <v>998</v>
      </c>
      <c r="N235" s="5">
        <v>27</v>
      </c>
    </row>
    <row r="236" spans="1:14" x14ac:dyDescent="0.3">
      <c r="A236" s="5">
        <v>998</v>
      </c>
      <c r="N236" s="5">
        <v>27</v>
      </c>
    </row>
    <row r="237" spans="1:14" x14ac:dyDescent="0.3">
      <c r="A237" s="5">
        <v>998</v>
      </c>
      <c r="N237" s="5">
        <v>27</v>
      </c>
    </row>
    <row r="238" spans="1:14" x14ac:dyDescent="0.3">
      <c r="A238" s="5">
        <v>998</v>
      </c>
      <c r="N238" s="5">
        <v>27</v>
      </c>
    </row>
    <row r="239" spans="1:14" x14ac:dyDescent="0.3">
      <c r="A239" s="5">
        <v>998</v>
      </c>
      <c r="N239" s="5">
        <v>27</v>
      </c>
    </row>
    <row r="240" spans="1:14" x14ac:dyDescent="0.3">
      <c r="A240" s="5">
        <v>998</v>
      </c>
      <c r="N240" s="5">
        <v>35</v>
      </c>
    </row>
    <row r="241" spans="1:14" x14ac:dyDescent="0.3">
      <c r="A241" s="5">
        <v>998</v>
      </c>
      <c r="N241" s="5">
        <v>35</v>
      </c>
    </row>
    <row r="242" spans="1:14" x14ac:dyDescent="0.3">
      <c r="A242" s="5">
        <v>998</v>
      </c>
      <c r="N242" s="5">
        <v>35</v>
      </c>
    </row>
    <row r="243" spans="1:14" x14ac:dyDescent="0.3">
      <c r="A243" s="5">
        <v>998</v>
      </c>
      <c r="N243" s="5">
        <v>35</v>
      </c>
    </row>
    <row r="244" spans="1:14" x14ac:dyDescent="0.3">
      <c r="A244" s="5">
        <v>998</v>
      </c>
      <c r="N244" s="5">
        <v>35</v>
      </c>
    </row>
    <row r="245" spans="1:14" x14ac:dyDescent="0.3">
      <c r="A245" s="5">
        <v>998</v>
      </c>
      <c r="N245" s="5">
        <v>35</v>
      </c>
    </row>
    <row r="246" spans="1:14" x14ac:dyDescent="0.3">
      <c r="A246" s="5">
        <v>998</v>
      </c>
      <c r="N246" s="5">
        <v>35</v>
      </c>
    </row>
    <row r="247" spans="1:14" x14ac:dyDescent="0.3">
      <c r="A247" s="5">
        <v>998</v>
      </c>
      <c r="N247" s="5">
        <v>35</v>
      </c>
    </row>
    <row r="248" spans="1:14" x14ac:dyDescent="0.3">
      <c r="A248" s="5">
        <v>998</v>
      </c>
      <c r="N248" s="5">
        <v>35</v>
      </c>
    </row>
    <row r="249" spans="1:14" x14ac:dyDescent="0.3">
      <c r="A249" s="5">
        <v>998</v>
      </c>
      <c r="N249" s="5">
        <v>35</v>
      </c>
    </row>
    <row r="250" spans="1:14" x14ac:dyDescent="0.3">
      <c r="A250" s="5">
        <v>998</v>
      </c>
      <c r="N250" s="5">
        <v>35</v>
      </c>
    </row>
    <row r="251" spans="1:14" x14ac:dyDescent="0.3">
      <c r="A251" s="5">
        <v>1120</v>
      </c>
      <c r="N251" s="5">
        <v>43</v>
      </c>
    </row>
    <row r="252" spans="1:14" x14ac:dyDescent="0.3">
      <c r="A252" s="5">
        <v>1120</v>
      </c>
      <c r="N252" s="5">
        <v>43</v>
      </c>
    </row>
    <row r="253" spans="1:14" x14ac:dyDescent="0.3">
      <c r="A253" s="5">
        <v>1197</v>
      </c>
      <c r="N253" s="5">
        <v>43</v>
      </c>
    </row>
    <row r="254" spans="1:14" x14ac:dyDescent="0.3">
      <c r="A254" s="5">
        <v>1197</v>
      </c>
      <c r="N254" s="5">
        <v>43</v>
      </c>
    </row>
    <row r="255" spans="1:14" x14ac:dyDescent="0.3">
      <c r="A255" s="5">
        <v>1197</v>
      </c>
      <c r="N255" s="5">
        <v>43</v>
      </c>
    </row>
    <row r="256" spans="1:14" x14ac:dyDescent="0.3">
      <c r="A256" s="5">
        <v>1197</v>
      </c>
      <c r="N256" s="5">
        <v>43</v>
      </c>
    </row>
    <row r="257" spans="1:14" x14ac:dyDescent="0.3">
      <c r="A257" s="5">
        <v>1198</v>
      </c>
      <c r="N257" s="5">
        <v>35</v>
      </c>
    </row>
    <row r="258" spans="1:14" x14ac:dyDescent="0.3">
      <c r="A258" s="5">
        <v>1198</v>
      </c>
      <c r="N258" s="5">
        <v>35</v>
      </c>
    </row>
    <row r="259" spans="1:14" x14ac:dyDescent="0.3">
      <c r="A259" s="5">
        <v>1198</v>
      </c>
      <c r="N259" s="5">
        <v>35</v>
      </c>
    </row>
    <row r="260" spans="1:14" x14ac:dyDescent="0.3">
      <c r="A260" s="5">
        <v>1198</v>
      </c>
      <c r="N260" s="5">
        <v>35</v>
      </c>
    </row>
    <row r="261" spans="1:14" x14ac:dyDescent="0.3">
      <c r="A261" s="5">
        <v>1198</v>
      </c>
      <c r="N261" s="5">
        <v>35</v>
      </c>
    </row>
    <row r="262" spans="1:14" x14ac:dyDescent="0.3">
      <c r="A262" s="5">
        <v>1198</v>
      </c>
      <c r="N262" s="5">
        <v>35</v>
      </c>
    </row>
    <row r="263" spans="1:14" x14ac:dyDescent="0.3">
      <c r="A263" s="5">
        <v>1198</v>
      </c>
      <c r="N263" s="5">
        <v>35</v>
      </c>
    </row>
    <row r="264" spans="1:14" x14ac:dyDescent="0.3">
      <c r="A264" s="5">
        <v>1198</v>
      </c>
      <c r="N264" s="5">
        <v>35</v>
      </c>
    </row>
    <row r="265" spans="1:14" x14ac:dyDescent="0.3">
      <c r="A265" s="5">
        <v>1198</v>
      </c>
      <c r="N265" s="5">
        <v>35</v>
      </c>
    </row>
    <row r="266" spans="1:14" x14ac:dyDescent="0.3">
      <c r="A266" s="5">
        <v>1198</v>
      </c>
      <c r="N266" s="5">
        <v>35</v>
      </c>
    </row>
    <row r="267" spans="1:14" x14ac:dyDescent="0.3">
      <c r="A267" s="5">
        <v>1198</v>
      </c>
      <c r="N267" s="5">
        <v>35</v>
      </c>
    </row>
    <row r="268" spans="1:14" x14ac:dyDescent="0.3">
      <c r="A268" s="5">
        <v>1198</v>
      </c>
      <c r="N268" s="5">
        <v>35</v>
      </c>
    </row>
    <row r="269" spans="1:14" x14ac:dyDescent="0.3">
      <c r="A269" s="5">
        <v>1198</v>
      </c>
      <c r="N269" s="5">
        <v>35</v>
      </c>
    </row>
    <row r="270" spans="1:14" x14ac:dyDescent="0.3">
      <c r="A270" s="5">
        <v>1198</v>
      </c>
      <c r="N270" s="5">
        <v>35</v>
      </c>
    </row>
    <row r="271" spans="1:14" x14ac:dyDescent="0.3">
      <c r="A271" s="5">
        <v>1198</v>
      </c>
      <c r="N271" s="5">
        <v>35</v>
      </c>
    </row>
    <row r="272" spans="1:14" x14ac:dyDescent="0.3">
      <c r="A272" s="5">
        <v>1198</v>
      </c>
      <c r="N272" s="5">
        <v>35</v>
      </c>
    </row>
    <row r="273" spans="1:14" x14ac:dyDescent="0.3">
      <c r="A273" s="5">
        <v>1198</v>
      </c>
      <c r="N273" s="5">
        <v>35</v>
      </c>
    </row>
    <row r="274" spans="1:14" x14ac:dyDescent="0.3">
      <c r="A274" s="5">
        <v>1198</v>
      </c>
      <c r="N274" s="5">
        <v>35</v>
      </c>
    </row>
    <row r="275" spans="1:14" x14ac:dyDescent="0.3">
      <c r="A275" s="5">
        <v>1198</v>
      </c>
      <c r="N275" s="5">
        <v>35</v>
      </c>
    </row>
    <row r="276" spans="1:14" x14ac:dyDescent="0.3">
      <c r="A276" s="5">
        <v>1198</v>
      </c>
      <c r="N276" s="5">
        <v>35</v>
      </c>
    </row>
    <row r="277" spans="1:14" x14ac:dyDescent="0.3">
      <c r="A277" s="5">
        <v>1198</v>
      </c>
      <c r="N277" s="5">
        <v>35</v>
      </c>
    </row>
    <row r="278" spans="1:14" x14ac:dyDescent="0.3">
      <c r="A278" s="5">
        <v>1198</v>
      </c>
      <c r="N278" s="5">
        <v>35</v>
      </c>
    </row>
    <row r="279" spans="1:14" x14ac:dyDescent="0.3">
      <c r="A279" s="5">
        <v>1197</v>
      </c>
      <c r="N279" s="5">
        <v>37</v>
      </c>
    </row>
    <row r="280" spans="1:14" x14ac:dyDescent="0.3">
      <c r="A280" s="5">
        <v>1197</v>
      </c>
      <c r="N280" s="5">
        <v>37</v>
      </c>
    </row>
    <row r="281" spans="1:14" x14ac:dyDescent="0.3">
      <c r="A281" s="5">
        <v>1197</v>
      </c>
      <c r="N281" s="5">
        <v>37</v>
      </c>
    </row>
    <row r="282" spans="1:14" x14ac:dyDescent="0.3">
      <c r="A282" s="5">
        <v>1197</v>
      </c>
      <c r="N282" s="5">
        <v>37</v>
      </c>
    </row>
    <row r="283" spans="1:14" x14ac:dyDescent="0.3">
      <c r="A283" s="5">
        <v>1197</v>
      </c>
      <c r="N283" s="5">
        <v>37</v>
      </c>
    </row>
    <row r="284" spans="1:14" x14ac:dyDescent="0.3">
      <c r="A284" s="5">
        <v>1197</v>
      </c>
      <c r="N284" s="5">
        <v>37</v>
      </c>
    </row>
    <row r="285" spans="1:14" x14ac:dyDescent="0.3">
      <c r="A285" s="5">
        <v>1248</v>
      </c>
      <c r="N285" s="5">
        <v>37</v>
      </c>
    </row>
    <row r="286" spans="1:14" x14ac:dyDescent="0.3">
      <c r="A286" s="5">
        <v>1248</v>
      </c>
      <c r="N286" s="5">
        <v>37</v>
      </c>
    </row>
    <row r="287" spans="1:14" x14ac:dyDescent="0.3">
      <c r="A287" s="5">
        <v>1248</v>
      </c>
      <c r="N287" s="5">
        <v>37</v>
      </c>
    </row>
    <row r="288" spans="1:14" x14ac:dyDescent="0.3">
      <c r="A288" s="5">
        <v>1248</v>
      </c>
      <c r="N288" s="5">
        <v>37</v>
      </c>
    </row>
    <row r="289" spans="1:14" x14ac:dyDescent="0.3">
      <c r="A289" s="5">
        <v>1248</v>
      </c>
      <c r="N289" s="5">
        <v>37</v>
      </c>
    </row>
    <row r="290" spans="1:14" x14ac:dyDescent="0.3">
      <c r="A290" s="5">
        <v>1248</v>
      </c>
      <c r="N290" s="5">
        <v>37</v>
      </c>
    </row>
    <row r="291" spans="1:14" x14ac:dyDescent="0.3">
      <c r="A291" s="5">
        <v>1197</v>
      </c>
      <c r="N291" s="5">
        <v>37</v>
      </c>
    </row>
    <row r="292" spans="1:14" x14ac:dyDescent="0.3">
      <c r="A292" s="5">
        <v>1248</v>
      </c>
      <c r="N292" s="5">
        <v>37</v>
      </c>
    </row>
    <row r="293" spans="1:14" x14ac:dyDescent="0.3">
      <c r="A293" s="5">
        <v>1199</v>
      </c>
      <c r="N293" s="5">
        <v>37</v>
      </c>
    </row>
    <row r="294" spans="1:14" x14ac:dyDescent="0.3">
      <c r="A294" s="5">
        <v>1199</v>
      </c>
      <c r="N294" s="5">
        <v>37</v>
      </c>
    </row>
    <row r="295" spans="1:14" x14ac:dyDescent="0.3">
      <c r="A295" s="5">
        <v>1199</v>
      </c>
      <c r="N295" s="5">
        <v>37</v>
      </c>
    </row>
    <row r="296" spans="1:14" x14ac:dyDescent="0.3">
      <c r="A296" s="5">
        <v>1199</v>
      </c>
      <c r="N296" s="5">
        <v>37</v>
      </c>
    </row>
    <row r="297" spans="1:14" x14ac:dyDescent="0.3">
      <c r="A297" s="5">
        <v>1199</v>
      </c>
      <c r="N297" s="5">
        <v>37</v>
      </c>
    </row>
    <row r="298" spans="1:14" x14ac:dyDescent="0.3">
      <c r="A298" s="5">
        <v>1497</v>
      </c>
      <c r="N298" s="5">
        <v>37</v>
      </c>
    </row>
    <row r="299" spans="1:14" x14ac:dyDescent="0.3">
      <c r="A299" s="5">
        <v>1497</v>
      </c>
      <c r="N299" s="5">
        <v>37</v>
      </c>
    </row>
    <row r="300" spans="1:14" x14ac:dyDescent="0.3">
      <c r="A300" s="5">
        <v>1497</v>
      </c>
      <c r="N300" s="5">
        <v>37</v>
      </c>
    </row>
    <row r="301" spans="1:14" x14ac:dyDescent="0.3">
      <c r="A301" s="5">
        <v>1497</v>
      </c>
      <c r="N301" s="5">
        <v>37</v>
      </c>
    </row>
    <row r="302" spans="1:14" x14ac:dyDescent="0.3">
      <c r="A302" s="5">
        <v>1497</v>
      </c>
      <c r="N302" s="5">
        <v>37</v>
      </c>
    </row>
    <row r="303" spans="1:14" x14ac:dyDescent="0.3">
      <c r="A303" s="5">
        <v>1199</v>
      </c>
      <c r="N303" s="5">
        <v>35</v>
      </c>
    </row>
    <row r="304" spans="1:14" x14ac:dyDescent="0.3">
      <c r="A304" s="5">
        <v>1199</v>
      </c>
      <c r="N304" s="5">
        <v>35</v>
      </c>
    </row>
    <row r="305" spans="1:14" x14ac:dyDescent="0.3">
      <c r="A305" s="5">
        <v>1199</v>
      </c>
      <c r="N305" s="5">
        <v>35</v>
      </c>
    </row>
    <row r="306" spans="1:14" x14ac:dyDescent="0.3">
      <c r="A306" s="5">
        <v>1199</v>
      </c>
      <c r="N306" s="5">
        <v>35</v>
      </c>
    </row>
    <row r="307" spans="1:14" x14ac:dyDescent="0.3">
      <c r="A307" s="5">
        <v>1199</v>
      </c>
      <c r="N307" s="5">
        <v>35</v>
      </c>
    </row>
    <row r="308" spans="1:14" x14ac:dyDescent="0.3">
      <c r="A308" s="5">
        <v>1199</v>
      </c>
      <c r="N308" s="5">
        <v>35</v>
      </c>
    </row>
    <row r="309" spans="1:14" x14ac:dyDescent="0.3">
      <c r="A309" s="5">
        <v>1193</v>
      </c>
      <c r="N309" s="5">
        <v>44</v>
      </c>
    </row>
    <row r="310" spans="1:14" x14ac:dyDescent="0.3">
      <c r="A310" s="5">
        <v>1248</v>
      </c>
      <c r="N310" s="5">
        <v>44</v>
      </c>
    </row>
    <row r="311" spans="1:14" x14ac:dyDescent="0.3">
      <c r="A311" s="5">
        <v>1193</v>
      </c>
      <c r="N311" s="5">
        <v>44</v>
      </c>
    </row>
    <row r="312" spans="1:14" x14ac:dyDescent="0.3">
      <c r="A312" s="5">
        <v>1193</v>
      </c>
      <c r="N312" s="5">
        <v>44</v>
      </c>
    </row>
    <row r="313" spans="1:14" x14ac:dyDescent="0.3">
      <c r="A313" s="5">
        <v>1193</v>
      </c>
      <c r="N313" s="5">
        <v>44</v>
      </c>
    </row>
    <row r="314" spans="1:14" x14ac:dyDescent="0.3">
      <c r="A314" s="5">
        <v>1248</v>
      </c>
      <c r="N314" s="5">
        <v>44</v>
      </c>
    </row>
    <row r="315" spans="1:14" x14ac:dyDescent="0.3">
      <c r="A315" s="5">
        <v>1248</v>
      </c>
      <c r="N315" s="5">
        <v>44</v>
      </c>
    </row>
    <row r="316" spans="1:14" x14ac:dyDescent="0.3">
      <c r="A316" s="5">
        <v>1248</v>
      </c>
      <c r="N316" s="5">
        <v>44</v>
      </c>
    </row>
    <row r="317" spans="1:14" x14ac:dyDescent="0.3">
      <c r="A317" s="5">
        <v>1248</v>
      </c>
      <c r="N317" s="5">
        <v>44</v>
      </c>
    </row>
    <row r="318" spans="1:14" x14ac:dyDescent="0.3">
      <c r="A318" s="5">
        <v>1248</v>
      </c>
      <c r="N318" s="5">
        <v>44</v>
      </c>
    </row>
    <row r="319" spans="1:14" x14ac:dyDescent="0.3">
      <c r="A319" s="5">
        <v>1248</v>
      </c>
      <c r="N319" s="5">
        <v>44</v>
      </c>
    </row>
    <row r="320" spans="1:14" x14ac:dyDescent="0.3">
      <c r="A320" s="5">
        <v>1298</v>
      </c>
      <c r="N320" s="5">
        <v>40</v>
      </c>
    </row>
    <row r="321" spans="1:14" x14ac:dyDescent="0.3">
      <c r="A321" s="5">
        <v>1298</v>
      </c>
      <c r="N321" s="5">
        <v>40</v>
      </c>
    </row>
    <row r="322" spans="1:14" x14ac:dyDescent="0.3">
      <c r="A322" s="5">
        <v>1197</v>
      </c>
      <c r="N322" s="5">
        <v>45</v>
      </c>
    </row>
    <row r="323" spans="1:14" x14ac:dyDescent="0.3">
      <c r="A323" s="5">
        <v>998</v>
      </c>
      <c r="N323" s="5">
        <v>45</v>
      </c>
    </row>
    <row r="324" spans="1:14" x14ac:dyDescent="0.3">
      <c r="A324" s="5">
        <v>1397</v>
      </c>
      <c r="N324" s="5">
        <v>46</v>
      </c>
    </row>
    <row r="325" spans="1:14" x14ac:dyDescent="0.3">
      <c r="A325" s="5">
        <v>998</v>
      </c>
      <c r="N325" s="5">
        <v>45</v>
      </c>
    </row>
    <row r="326" spans="1:14" x14ac:dyDescent="0.3">
      <c r="A326" s="5">
        <v>998</v>
      </c>
      <c r="N326" s="5">
        <v>45</v>
      </c>
    </row>
    <row r="327" spans="1:14" x14ac:dyDescent="0.3">
      <c r="A327" s="5">
        <v>998</v>
      </c>
      <c r="N327" s="5">
        <v>45</v>
      </c>
    </row>
    <row r="328" spans="1:14" x14ac:dyDescent="0.3">
      <c r="A328" s="5">
        <v>998</v>
      </c>
      <c r="N328" s="5">
        <v>45</v>
      </c>
    </row>
    <row r="329" spans="1:14" x14ac:dyDescent="0.3">
      <c r="A329" s="5">
        <v>998</v>
      </c>
      <c r="N329" s="5">
        <v>45</v>
      </c>
    </row>
    <row r="330" spans="1:14" x14ac:dyDescent="0.3">
      <c r="A330" s="5">
        <v>1197</v>
      </c>
      <c r="N330" s="5">
        <v>45</v>
      </c>
    </row>
    <row r="331" spans="1:14" x14ac:dyDescent="0.3">
      <c r="A331" s="5">
        <v>1397</v>
      </c>
      <c r="N331" s="5">
        <v>46</v>
      </c>
    </row>
    <row r="332" spans="1:14" x14ac:dyDescent="0.3">
      <c r="A332" s="5">
        <v>1397</v>
      </c>
      <c r="N332" s="5">
        <v>46</v>
      </c>
    </row>
    <row r="333" spans="1:14" x14ac:dyDescent="0.3">
      <c r="A333" s="5">
        <v>1397</v>
      </c>
      <c r="N333" s="5">
        <v>46</v>
      </c>
    </row>
    <row r="334" spans="1:14" x14ac:dyDescent="0.3">
      <c r="A334" s="5">
        <v>1397</v>
      </c>
      <c r="N334" s="5">
        <v>45</v>
      </c>
    </row>
    <row r="335" spans="1:14" x14ac:dyDescent="0.3">
      <c r="A335" s="5">
        <v>1198</v>
      </c>
      <c r="N335" s="5">
        <v>44</v>
      </c>
    </row>
    <row r="336" spans="1:14" x14ac:dyDescent="0.3">
      <c r="A336" s="5">
        <v>1198</v>
      </c>
      <c r="N336" s="5">
        <v>44</v>
      </c>
    </row>
    <row r="337" spans="1:14" x14ac:dyDescent="0.3">
      <c r="A337" s="5">
        <v>1198</v>
      </c>
      <c r="N337" s="5">
        <v>44</v>
      </c>
    </row>
    <row r="338" spans="1:14" x14ac:dyDescent="0.3">
      <c r="A338" s="5">
        <v>1198</v>
      </c>
      <c r="N338" s="5">
        <v>44</v>
      </c>
    </row>
    <row r="339" spans="1:14" x14ac:dyDescent="0.3">
      <c r="A339" s="5">
        <v>1198</v>
      </c>
      <c r="N339" s="5">
        <v>44</v>
      </c>
    </row>
    <row r="340" spans="1:14" x14ac:dyDescent="0.3">
      <c r="A340" s="5">
        <v>1198</v>
      </c>
      <c r="N340" s="5">
        <v>44</v>
      </c>
    </row>
    <row r="341" spans="1:14" x14ac:dyDescent="0.3">
      <c r="A341" s="5">
        <v>1198</v>
      </c>
      <c r="N341" s="5">
        <v>44</v>
      </c>
    </row>
    <row r="342" spans="1:14" x14ac:dyDescent="0.3">
      <c r="A342" s="5">
        <v>1198</v>
      </c>
      <c r="N342" s="5">
        <v>44</v>
      </c>
    </row>
    <row r="343" spans="1:14" x14ac:dyDescent="0.3">
      <c r="A343" s="5">
        <v>1198</v>
      </c>
      <c r="N343" s="5">
        <v>44</v>
      </c>
    </row>
    <row r="344" spans="1:14" x14ac:dyDescent="0.3">
      <c r="A344" s="5">
        <v>1198</v>
      </c>
      <c r="N344" s="5">
        <v>44</v>
      </c>
    </row>
    <row r="345" spans="1:14" x14ac:dyDescent="0.3">
      <c r="A345" s="5">
        <v>1198</v>
      </c>
      <c r="N345" s="5">
        <v>44</v>
      </c>
    </row>
    <row r="346" spans="1:14" x14ac:dyDescent="0.3">
      <c r="A346" s="5">
        <v>1198</v>
      </c>
      <c r="N346" s="5">
        <v>44</v>
      </c>
    </row>
    <row r="347" spans="1:14" x14ac:dyDescent="0.3">
      <c r="A347" s="5">
        <v>1497</v>
      </c>
      <c r="N347" s="5">
        <v>44</v>
      </c>
    </row>
    <row r="348" spans="1:14" x14ac:dyDescent="0.3">
      <c r="A348" s="5">
        <v>1497</v>
      </c>
      <c r="N348" s="5">
        <v>44</v>
      </c>
    </row>
    <row r="349" spans="1:14" x14ac:dyDescent="0.3">
      <c r="A349" s="5">
        <v>1497</v>
      </c>
      <c r="N349" s="5">
        <v>44</v>
      </c>
    </row>
    <row r="350" spans="1:14" x14ac:dyDescent="0.3">
      <c r="A350" s="5">
        <v>1497</v>
      </c>
      <c r="N350" s="5">
        <v>44</v>
      </c>
    </row>
    <row r="351" spans="1:14" x14ac:dyDescent="0.3">
      <c r="A351" s="5">
        <v>1497</v>
      </c>
      <c r="N351" s="5">
        <v>44</v>
      </c>
    </row>
    <row r="352" spans="1:14" x14ac:dyDescent="0.3">
      <c r="A352" s="5">
        <v>1497</v>
      </c>
      <c r="N352" s="5">
        <v>44</v>
      </c>
    </row>
    <row r="353" spans="1:14" x14ac:dyDescent="0.3">
      <c r="A353" s="5">
        <v>1497</v>
      </c>
      <c r="N353" s="5">
        <v>44</v>
      </c>
    </row>
    <row r="354" spans="1:14" x14ac:dyDescent="0.3">
      <c r="A354" s="5">
        <v>1497</v>
      </c>
      <c r="N354" s="5">
        <v>44</v>
      </c>
    </row>
    <row r="355" spans="1:14" x14ac:dyDescent="0.3">
      <c r="A355" s="5">
        <v>1497</v>
      </c>
      <c r="N355" s="5">
        <v>44</v>
      </c>
    </row>
    <row r="356" spans="1:14" x14ac:dyDescent="0.3">
      <c r="A356" s="5">
        <v>1497</v>
      </c>
      <c r="N356" s="5">
        <v>44</v>
      </c>
    </row>
    <row r="357" spans="1:14" x14ac:dyDescent="0.3">
      <c r="A357" s="5">
        <v>1497</v>
      </c>
      <c r="N357" s="5">
        <v>44</v>
      </c>
    </row>
    <row r="358" spans="1:14" x14ac:dyDescent="0.3">
      <c r="A358" s="5">
        <v>1497</v>
      </c>
      <c r="N358" s="5">
        <v>44</v>
      </c>
    </row>
    <row r="359" spans="1:14" x14ac:dyDescent="0.3">
      <c r="A359" s="5">
        <v>1493</v>
      </c>
      <c r="N359" s="5">
        <v>60</v>
      </c>
    </row>
    <row r="360" spans="1:14" x14ac:dyDescent="0.3">
      <c r="A360" s="5">
        <v>1493</v>
      </c>
      <c r="N360" s="5">
        <v>60</v>
      </c>
    </row>
    <row r="361" spans="1:14" x14ac:dyDescent="0.3">
      <c r="A361" s="5">
        <v>1493</v>
      </c>
      <c r="N361" s="5">
        <v>60</v>
      </c>
    </row>
    <row r="362" spans="1:14" x14ac:dyDescent="0.3">
      <c r="A362" s="5">
        <v>1493</v>
      </c>
      <c r="N362" s="5">
        <v>60</v>
      </c>
    </row>
    <row r="363" spans="1:14" x14ac:dyDescent="0.3">
      <c r="A363" s="5">
        <v>2523</v>
      </c>
      <c r="N363" s="5">
        <v>60</v>
      </c>
    </row>
    <row r="364" spans="1:14" x14ac:dyDescent="0.3">
      <c r="A364" s="5">
        <v>2523</v>
      </c>
      <c r="N364" s="5">
        <v>60</v>
      </c>
    </row>
    <row r="365" spans="1:14" x14ac:dyDescent="0.3">
      <c r="A365" s="5">
        <v>1248</v>
      </c>
      <c r="N365" s="5">
        <v>48</v>
      </c>
    </row>
    <row r="366" spans="1:14" x14ac:dyDescent="0.3">
      <c r="A366" s="5">
        <v>1248</v>
      </c>
      <c r="N366" s="5">
        <v>48</v>
      </c>
    </row>
    <row r="367" spans="1:14" x14ac:dyDescent="0.3">
      <c r="A367" s="5">
        <v>1248</v>
      </c>
      <c r="N367" s="5">
        <v>48</v>
      </c>
    </row>
    <row r="368" spans="1:14" x14ac:dyDescent="0.3">
      <c r="A368" s="5">
        <v>1248</v>
      </c>
      <c r="N368" s="5">
        <v>48</v>
      </c>
    </row>
    <row r="369" spans="1:14" x14ac:dyDescent="0.3">
      <c r="A369" s="5">
        <v>1248</v>
      </c>
      <c r="N369" s="5">
        <v>48</v>
      </c>
    </row>
    <row r="370" spans="1:14" x14ac:dyDescent="0.3">
      <c r="A370" s="5">
        <v>1248</v>
      </c>
      <c r="N370" s="5">
        <v>48</v>
      </c>
    </row>
    <row r="371" spans="1:14" x14ac:dyDescent="0.3">
      <c r="A371" s="5">
        <v>1248</v>
      </c>
      <c r="N371" s="5">
        <v>48</v>
      </c>
    </row>
    <row r="372" spans="1:14" x14ac:dyDescent="0.3">
      <c r="A372" s="5">
        <v>1248</v>
      </c>
      <c r="N372" s="5">
        <v>48</v>
      </c>
    </row>
    <row r="373" spans="1:14" x14ac:dyDescent="0.3">
      <c r="A373" s="5">
        <v>1248</v>
      </c>
      <c r="N373" s="5">
        <v>48</v>
      </c>
    </row>
    <row r="374" spans="1:14" x14ac:dyDescent="0.3">
      <c r="A374" s="5">
        <v>1197</v>
      </c>
      <c r="N374" s="5">
        <v>40</v>
      </c>
    </row>
    <row r="375" spans="1:14" x14ac:dyDescent="0.3">
      <c r="A375" s="5">
        <v>1197</v>
      </c>
      <c r="N375" s="5">
        <v>40</v>
      </c>
    </row>
    <row r="376" spans="1:14" x14ac:dyDescent="0.3">
      <c r="A376" s="5">
        <v>1197</v>
      </c>
      <c r="N376" s="5">
        <v>40</v>
      </c>
    </row>
    <row r="377" spans="1:14" x14ac:dyDescent="0.3">
      <c r="A377" s="5">
        <v>1396</v>
      </c>
      <c r="N377" s="5">
        <v>40</v>
      </c>
    </row>
    <row r="378" spans="1:14" x14ac:dyDescent="0.3">
      <c r="A378" s="5">
        <v>1497</v>
      </c>
      <c r="N378" s="5">
        <v>52</v>
      </c>
    </row>
    <row r="379" spans="1:14" x14ac:dyDescent="0.3">
      <c r="A379" s="5">
        <v>1497</v>
      </c>
      <c r="N379" s="5">
        <v>52</v>
      </c>
    </row>
    <row r="380" spans="1:14" x14ac:dyDescent="0.3">
      <c r="A380" s="5">
        <v>1497</v>
      </c>
      <c r="N380" s="5">
        <v>52</v>
      </c>
    </row>
    <row r="381" spans="1:14" x14ac:dyDescent="0.3">
      <c r="A381" s="5">
        <v>1497</v>
      </c>
      <c r="N381" s="5">
        <v>52</v>
      </c>
    </row>
    <row r="382" spans="1:14" x14ac:dyDescent="0.3">
      <c r="A382" s="5">
        <v>1498</v>
      </c>
      <c r="N382" s="5">
        <v>52</v>
      </c>
    </row>
    <row r="383" spans="1:14" x14ac:dyDescent="0.3">
      <c r="A383" s="5">
        <v>1498</v>
      </c>
      <c r="N383" s="5">
        <v>52</v>
      </c>
    </row>
    <row r="384" spans="1:14" x14ac:dyDescent="0.3">
      <c r="A384" s="5">
        <v>1498</v>
      </c>
      <c r="N384" s="5">
        <v>52</v>
      </c>
    </row>
    <row r="385" spans="1:14" x14ac:dyDescent="0.3">
      <c r="A385" s="5">
        <v>1498</v>
      </c>
      <c r="N385" s="5">
        <v>52</v>
      </c>
    </row>
    <row r="386" spans="1:14" x14ac:dyDescent="0.3">
      <c r="A386" s="5">
        <v>1497</v>
      </c>
      <c r="N386" s="5">
        <v>52</v>
      </c>
    </row>
    <row r="387" spans="1:14" x14ac:dyDescent="0.3">
      <c r="A387" s="5">
        <v>1498</v>
      </c>
      <c r="N387" s="5">
        <v>52</v>
      </c>
    </row>
    <row r="388" spans="1:14" x14ac:dyDescent="0.3">
      <c r="A388" s="5">
        <v>1497</v>
      </c>
      <c r="N388" s="5">
        <v>52</v>
      </c>
    </row>
    <row r="389" spans="1:14" x14ac:dyDescent="0.3">
      <c r="A389" s="5">
        <v>1498</v>
      </c>
      <c r="N389" s="5">
        <v>52</v>
      </c>
    </row>
    <row r="390" spans="1:14" x14ac:dyDescent="0.3">
      <c r="A390" s="5">
        <v>1498</v>
      </c>
      <c r="N390" s="5">
        <v>50</v>
      </c>
    </row>
    <row r="391" spans="1:14" x14ac:dyDescent="0.3">
      <c r="A391" s="5">
        <v>1498</v>
      </c>
      <c r="N391" s="5">
        <v>50</v>
      </c>
    </row>
    <row r="392" spans="1:14" x14ac:dyDescent="0.3">
      <c r="A392" s="5">
        <v>1498</v>
      </c>
      <c r="N392" s="5">
        <v>50</v>
      </c>
    </row>
    <row r="393" spans="1:14" x14ac:dyDescent="0.3">
      <c r="A393" s="5">
        <v>1461</v>
      </c>
      <c r="N393" s="5">
        <v>50</v>
      </c>
    </row>
    <row r="394" spans="1:14" x14ac:dyDescent="0.3">
      <c r="A394" s="5">
        <v>1461</v>
      </c>
      <c r="N394" s="5">
        <v>50</v>
      </c>
    </row>
    <row r="395" spans="1:14" x14ac:dyDescent="0.3">
      <c r="A395" s="5">
        <v>1461</v>
      </c>
      <c r="N395" s="5">
        <v>50</v>
      </c>
    </row>
    <row r="396" spans="1:14" x14ac:dyDescent="0.3">
      <c r="A396" s="5">
        <v>1461</v>
      </c>
      <c r="N396" s="5">
        <v>50</v>
      </c>
    </row>
    <row r="397" spans="1:14" x14ac:dyDescent="0.3">
      <c r="A397" s="5">
        <v>1461</v>
      </c>
      <c r="N397" s="5">
        <v>50</v>
      </c>
    </row>
    <row r="398" spans="1:14" x14ac:dyDescent="0.3">
      <c r="A398" s="5">
        <v>1461</v>
      </c>
      <c r="N398" s="5">
        <v>50</v>
      </c>
    </row>
    <row r="399" spans="1:14" x14ac:dyDescent="0.3">
      <c r="A399" s="5">
        <v>1591</v>
      </c>
      <c r="N399" s="5">
        <v>45</v>
      </c>
    </row>
    <row r="400" spans="1:14" x14ac:dyDescent="0.3">
      <c r="A400" s="5">
        <v>1582</v>
      </c>
      <c r="N400" s="5">
        <v>45</v>
      </c>
    </row>
    <row r="401" spans="1:14" x14ac:dyDescent="0.3">
      <c r="A401" s="5">
        <v>1582</v>
      </c>
      <c r="N401" s="5">
        <v>45</v>
      </c>
    </row>
    <row r="402" spans="1:14" x14ac:dyDescent="0.3">
      <c r="A402" s="5">
        <v>1591</v>
      </c>
      <c r="N402" s="5">
        <v>45</v>
      </c>
    </row>
    <row r="403" spans="1:14" x14ac:dyDescent="0.3">
      <c r="A403" s="5">
        <v>1582</v>
      </c>
      <c r="N403" s="5">
        <v>45</v>
      </c>
    </row>
    <row r="404" spans="1:14" x14ac:dyDescent="0.3">
      <c r="A404" s="5">
        <v>1591</v>
      </c>
      <c r="N404" s="5">
        <v>45</v>
      </c>
    </row>
    <row r="405" spans="1:14" x14ac:dyDescent="0.3">
      <c r="A405" s="5">
        <v>1396</v>
      </c>
      <c r="N405" s="5">
        <v>45</v>
      </c>
    </row>
    <row r="406" spans="1:14" x14ac:dyDescent="0.3">
      <c r="A406" s="5">
        <v>1396</v>
      </c>
      <c r="N406" s="5">
        <v>45</v>
      </c>
    </row>
    <row r="407" spans="1:14" x14ac:dyDescent="0.3">
      <c r="A407" s="5">
        <v>1591</v>
      </c>
      <c r="N407" s="5">
        <v>45</v>
      </c>
    </row>
    <row r="408" spans="1:14" x14ac:dyDescent="0.3">
      <c r="A408" s="5">
        <v>1591</v>
      </c>
      <c r="N408" s="5">
        <v>45</v>
      </c>
    </row>
    <row r="409" spans="1:14" x14ac:dyDescent="0.3">
      <c r="A409" s="5">
        <v>1582</v>
      </c>
      <c r="N409" s="5">
        <v>45</v>
      </c>
    </row>
    <row r="410" spans="1:14" x14ac:dyDescent="0.3">
      <c r="A410" s="5">
        <v>1396</v>
      </c>
      <c r="N410" s="5">
        <v>45</v>
      </c>
    </row>
    <row r="411" spans="1:14" x14ac:dyDescent="0.3">
      <c r="A411" s="5">
        <v>1396</v>
      </c>
      <c r="N411" s="5">
        <v>45</v>
      </c>
    </row>
    <row r="412" spans="1:14" x14ac:dyDescent="0.3">
      <c r="A412" s="5">
        <v>1197</v>
      </c>
      <c r="N412" s="5">
        <v>42</v>
      </c>
    </row>
    <row r="413" spans="1:14" x14ac:dyDescent="0.3">
      <c r="A413" s="5">
        <v>1197</v>
      </c>
      <c r="N413" s="5">
        <v>42</v>
      </c>
    </row>
    <row r="414" spans="1:14" x14ac:dyDescent="0.3">
      <c r="A414" s="5">
        <v>1197</v>
      </c>
      <c r="N414" s="5">
        <v>42</v>
      </c>
    </row>
    <row r="415" spans="1:14" x14ac:dyDescent="0.3">
      <c r="A415" s="5">
        <v>1197</v>
      </c>
      <c r="N415" s="5">
        <v>42</v>
      </c>
    </row>
    <row r="416" spans="1:14" x14ac:dyDescent="0.3">
      <c r="A416" s="5">
        <v>1497</v>
      </c>
      <c r="N416" s="5">
        <v>42</v>
      </c>
    </row>
    <row r="417" spans="1:14" x14ac:dyDescent="0.3">
      <c r="A417" s="5">
        <v>1497</v>
      </c>
      <c r="N417" s="5">
        <v>42</v>
      </c>
    </row>
    <row r="418" spans="1:14" x14ac:dyDescent="0.3">
      <c r="A418" s="5">
        <v>1497</v>
      </c>
      <c r="N418" s="5">
        <v>42</v>
      </c>
    </row>
    <row r="419" spans="1:14" x14ac:dyDescent="0.3">
      <c r="A419" s="5">
        <v>1497</v>
      </c>
      <c r="N419" s="5">
        <v>42</v>
      </c>
    </row>
    <row r="420" spans="1:14" x14ac:dyDescent="0.3">
      <c r="A420" s="5">
        <v>1497</v>
      </c>
      <c r="N420" s="5">
        <v>42</v>
      </c>
    </row>
    <row r="421" spans="1:14" x14ac:dyDescent="0.3">
      <c r="A421" s="5">
        <v>1497</v>
      </c>
      <c r="N421" s="5">
        <v>42</v>
      </c>
    </row>
    <row r="422" spans="1:14" x14ac:dyDescent="0.3">
      <c r="A422" s="5">
        <v>1497</v>
      </c>
      <c r="N422" s="5">
        <v>42</v>
      </c>
    </row>
    <row r="423" spans="1:14" x14ac:dyDescent="0.3">
      <c r="A423" s="5">
        <v>1461</v>
      </c>
      <c r="N423" s="5">
        <v>50</v>
      </c>
    </row>
    <row r="424" spans="1:14" x14ac:dyDescent="0.3">
      <c r="A424" s="5">
        <v>1461</v>
      </c>
      <c r="N424" s="5">
        <v>50</v>
      </c>
    </row>
    <row r="425" spans="1:14" x14ac:dyDescent="0.3">
      <c r="A425" s="5">
        <v>1461</v>
      </c>
      <c r="N425" s="5">
        <v>50</v>
      </c>
    </row>
    <row r="426" spans="1:14" x14ac:dyDescent="0.3">
      <c r="A426" s="5">
        <v>1461</v>
      </c>
      <c r="N426" s="5">
        <v>50</v>
      </c>
    </row>
    <row r="427" spans="1:14" x14ac:dyDescent="0.3">
      <c r="A427" s="5">
        <v>1461</v>
      </c>
      <c r="N427" s="5">
        <v>50</v>
      </c>
    </row>
    <row r="428" spans="1:14" x14ac:dyDescent="0.3">
      <c r="A428" s="5">
        <v>1461</v>
      </c>
      <c r="N428" s="5">
        <v>50</v>
      </c>
    </row>
    <row r="429" spans="1:14" x14ac:dyDescent="0.3">
      <c r="A429" s="5">
        <v>1461</v>
      </c>
      <c r="N429" s="5">
        <v>50</v>
      </c>
    </row>
    <row r="430" spans="1:14" x14ac:dyDescent="0.3">
      <c r="A430" s="5">
        <v>1598</v>
      </c>
      <c r="N430" s="5">
        <v>55</v>
      </c>
    </row>
    <row r="431" spans="1:14" x14ac:dyDescent="0.3">
      <c r="A431" s="5">
        <v>1598</v>
      </c>
      <c r="N431" s="5">
        <v>55</v>
      </c>
    </row>
    <row r="432" spans="1:14" x14ac:dyDescent="0.3">
      <c r="A432" s="5">
        <v>1598</v>
      </c>
      <c r="N432" s="5">
        <v>55</v>
      </c>
    </row>
    <row r="433" spans="1:14" x14ac:dyDescent="0.3">
      <c r="A433" s="5">
        <v>1197</v>
      </c>
      <c r="N433" s="5">
        <v>55</v>
      </c>
    </row>
    <row r="434" spans="1:14" x14ac:dyDescent="0.3">
      <c r="A434" s="5">
        <v>1197</v>
      </c>
      <c r="N434" s="5">
        <v>55</v>
      </c>
    </row>
    <row r="435" spans="1:14" x14ac:dyDescent="0.3">
      <c r="A435" s="5">
        <v>1498</v>
      </c>
      <c r="N435" s="5">
        <v>55</v>
      </c>
    </row>
    <row r="436" spans="1:14" x14ac:dyDescent="0.3">
      <c r="A436" s="5">
        <v>1498</v>
      </c>
      <c r="N436" s="5">
        <v>55</v>
      </c>
    </row>
    <row r="437" spans="1:14" x14ac:dyDescent="0.3">
      <c r="A437" s="5">
        <v>1498</v>
      </c>
      <c r="N437" s="5">
        <v>55</v>
      </c>
    </row>
    <row r="438" spans="1:14" x14ac:dyDescent="0.3">
      <c r="A438" s="5">
        <v>1498</v>
      </c>
      <c r="N438" s="5">
        <v>55</v>
      </c>
    </row>
    <row r="439" spans="1:14" x14ac:dyDescent="0.3">
      <c r="A439" s="5">
        <v>1498</v>
      </c>
      <c r="N439" s="5">
        <v>55</v>
      </c>
    </row>
    <row r="440" spans="1:14" x14ac:dyDescent="0.3">
      <c r="A440" s="5">
        <v>1498</v>
      </c>
      <c r="N440" s="5">
        <v>45</v>
      </c>
    </row>
    <row r="441" spans="1:14" x14ac:dyDescent="0.3">
      <c r="A441" s="5">
        <v>1197</v>
      </c>
      <c r="N441" s="5">
        <v>45</v>
      </c>
    </row>
    <row r="442" spans="1:14" x14ac:dyDescent="0.3">
      <c r="A442" s="5">
        <v>1516</v>
      </c>
      <c r="N442" s="5">
        <v>46</v>
      </c>
    </row>
    <row r="443" spans="1:14" x14ac:dyDescent="0.3">
      <c r="A443" s="5">
        <v>1516</v>
      </c>
      <c r="N443" s="5">
        <v>46</v>
      </c>
    </row>
    <row r="444" spans="1:14" x14ac:dyDescent="0.3">
      <c r="A444" s="5">
        <v>1516</v>
      </c>
      <c r="N444" s="5">
        <v>35</v>
      </c>
    </row>
    <row r="445" spans="1:14" x14ac:dyDescent="0.3">
      <c r="A445" s="5">
        <v>1516</v>
      </c>
      <c r="N445" s="5">
        <v>35</v>
      </c>
    </row>
    <row r="446" spans="1:14" x14ac:dyDescent="0.3">
      <c r="A446" s="5">
        <v>1516</v>
      </c>
      <c r="N446" s="5">
        <v>35</v>
      </c>
    </row>
    <row r="447" spans="1:14" x14ac:dyDescent="0.3">
      <c r="A447" s="5">
        <v>2498</v>
      </c>
      <c r="N447" s="5">
        <v>60</v>
      </c>
    </row>
    <row r="448" spans="1:14" x14ac:dyDescent="0.3">
      <c r="A448" s="5">
        <v>2498</v>
      </c>
      <c r="N448" s="5">
        <v>60</v>
      </c>
    </row>
    <row r="449" spans="1:14" x14ac:dyDescent="0.3">
      <c r="A449" s="5">
        <v>2498</v>
      </c>
      <c r="N449" s="5">
        <v>60</v>
      </c>
    </row>
    <row r="450" spans="1:14" x14ac:dyDescent="0.3">
      <c r="A450" s="5">
        <v>1462</v>
      </c>
      <c r="N450" s="5">
        <v>45</v>
      </c>
    </row>
    <row r="451" spans="1:14" x14ac:dyDescent="0.3">
      <c r="A451" s="5">
        <v>1462</v>
      </c>
      <c r="N451" s="5">
        <v>45</v>
      </c>
    </row>
    <row r="452" spans="1:14" x14ac:dyDescent="0.3">
      <c r="A452" s="5">
        <v>1462</v>
      </c>
      <c r="N452" s="5">
        <v>45</v>
      </c>
    </row>
    <row r="453" spans="1:14" x14ac:dyDescent="0.3">
      <c r="A453" s="5">
        <v>1462</v>
      </c>
      <c r="N453" s="5">
        <v>45</v>
      </c>
    </row>
    <row r="454" spans="1:14" x14ac:dyDescent="0.3">
      <c r="A454" s="5">
        <v>2179</v>
      </c>
      <c r="N454" s="5">
        <v>60</v>
      </c>
    </row>
    <row r="455" spans="1:14" x14ac:dyDescent="0.3">
      <c r="A455" s="5">
        <v>2179</v>
      </c>
      <c r="N455" s="5">
        <v>60</v>
      </c>
    </row>
    <row r="456" spans="1:14" x14ac:dyDescent="0.3">
      <c r="A456" s="5">
        <v>2179</v>
      </c>
      <c r="N456" s="5">
        <v>60</v>
      </c>
    </row>
    <row r="457" spans="1:14" x14ac:dyDescent="0.3">
      <c r="A457" s="5">
        <v>1497</v>
      </c>
      <c r="N457" s="5">
        <v>45</v>
      </c>
    </row>
    <row r="458" spans="1:14" x14ac:dyDescent="0.3">
      <c r="A458" s="5">
        <v>1497</v>
      </c>
      <c r="N458" s="5">
        <v>45</v>
      </c>
    </row>
    <row r="459" spans="1:14" x14ac:dyDescent="0.3">
      <c r="A459" s="5">
        <v>1497</v>
      </c>
      <c r="N459" s="5">
        <v>45</v>
      </c>
    </row>
    <row r="460" spans="1:14" x14ac:dyDescent="0.3">
      <c r="A460" s="5">
        <v>1497</v>
      </c>
      <c r="N460" s="5">
        <v>45</v>
      </c>
    </row>
    <row r="461" spans="1:14" x14ac:dyDescent="0.3">
      <c r="A461" s="5">
        <v>1497</v>
      </c>
      <c r="N461" s="5">
        <v>45</v>
      </c>
    </row>
    <row r="462" spans="1:14" x14ac:dyDescent="0.3">
      <c r="A462" s="5">
        <v>1497</v>
      </c>
      <c r="N462" s="5">
        <v>45</v>
      </c>
    </row>
    <row r="463" spans="1:14" x14ac:dyDescent="0.3">
      <c r="A463" s="5">
        <v>1497</v>
      </c>
      <c r="N463" s="5">
        <v>45</v>
      </c>
    </row>
    <row r="464" spans="1:14" x14ac:dyDescent="0.3">
      <c r="A464" s="5">
        <v>1497</v>
      </c>
      <c r="N464" s="5">
        <v>45</v>
      </c>
    </row>
    <row r="465" spans="1:14" x14ac:dyDescent="0.3">
      <c r="A465" s="5">
        <v>2523</v>
      </c>
      <c r="N465" s="5">
        <v>60</v>
      </c>
    </row>
    <row r="466" spans="1:14" x14ac:dyDescent="0.3">
      <c r="A466" s="5">
        <v>2179</v>
      </c>
      <c r="N466" s="5">
        <v>80</v>
      </c>
    </row>
    <row r="467" spans="1:14" x14ac:dyDescent="0.3">
      <c r="A467" s="5">
        <v>2179</v>
      </c>
      <c r="N467" s="5">
        <v>80</v>
      </c>
    </row>
    <row r="468" spans="1:14" x14ac:dyDescent="0.3">
      <c r="A468" s="5">
        <v>2179</v>
      </c>
      <c r="N468" s="5">
        <v>60</v>
      </c>
    </row>
    <row r="469" spans="1:14" x14ac:dyDescent="0.3">
      <c r="A469" s="5">
        <v>2179</v>
      </c>
      <c r="N469" s="5">
        <v>60</v>
      </c>
    </row>
    <row r="470" spans="1:14" x14ac:dyDescent="0.3">
      <c r="A470" s="5">
        <v>2179</v>
      </c>
      <c r="N470" s="5">
        <v>60</v>
      </c>
    </row>
    <row r="471" spans="1:14" x14ac:dyDescent="0.3">
      <c r="A471" s="5">
        <v>2179</v>
      </c>
      <c r="N471" s="5">
        <v>60</v>
      </c>
    </row>
    <row r="472" spans="1:14" x14ac:dyDescent="0.3">
      <c r="A472" s="5">
        <v>2179</v>
      </c>
      <c r="N472" s="5">
        <v>60</v>
      </c>
    </row>
    <row r="473" spans="1:14" x14ac:dyDescent="0.3">
      <c r="A473" s="5">
        <v>2179</v>
      </c>
      <c r="N473" s="5">
        <v>60</v>
      </c>
    </row>
    <row r="474" spans="1:14" x14ac:dyDescent="0.3">
      <c r="A474" s="5">
        <v>1498</v>
      </c>
      <c r="N474" s="5">
        <v>55</v>
      </c>
    </row>
    <row r="475" spans="1:14" x14ac:dyDescent="0.3">
      <c r="A475" s="5">
        <v>1598</v>
      </c>
      <c r="N475" s="5">
        <v>55</v>
      </c>
    </row>
    <row r="476" spans="1:14" x14ac:dyDescent="0.3">
      <c r="A476" s="5">
        <v>1498</v>
      </c>
      <c r="N476" s="5">
        <v>55</v>
      </c>
    </row>
    <row r="477" spans="1:14" x14ac:dyDescent="0.3">
      <c r="A477" s="5">
        <v>1598</v>
      </c>
      <c r="N477" s="5">
        <v>55</v>
      </c>
    </row>
    <row r="478" spans="1:14" x14ac:dyDescent="0.3">
      <c r="A478" s="5">
        <v>2179</v>
      </c>
      <c r="N478" s="5">
        <v>70</v>
      </c>
    </row>
    <row r="479" spans="1:14" x14ac:dyDescent="0.3">
      <c r="A479" s="5">
        <v>2179</v>
      </c>
      <c r="N479" s="5">
        <v>70</v>
      </c>
    </row>
    <row r="480" spans="1:14" x14ac:dyDescent="0.3">
      <c r="A480" s="5">
        <v>2179</v>
      </c>
      <c r="N480" s="5">
        <v>70</v>
      </c>
    </row>
    <row r="481" spans="1:14" x14ac:dyDescent="0.3">
      <c r="A481" s="5">
        <v>2179</v>
      </c>
      <c r="N481" s="5">
        <v>70</v>
      </c>
    </row>
    <row r="482" spans="1:14" x14ac:dyDescent="0.3">
      <c r="A482" s="5">
        <v>2179</v>
      </c>
      <c r="N482" s="5">
        <v>70</v>
      </c>
    </row>
    <row r="483" spans="1:14" x14ac:dyDescent="0.3">
      <c r="A483" s="5">
        <v>2179</v>
      </c>
      <c r="N483" s="5">
        <v>70</v>
      </c>
    </row>
    <row r="484" spans="1:14" x14ac:dyDescent="0.3">
      <c r="A484" s="5">
        <v>2179</v>
      </c>
      <c r="N484" s="5">
        <v>70</v>
      </c>
    </row>
    <row r="485" spans="1:14" x14ac:dyDescent="0.3">
      <c r="A485" s="5">
        <v>2179</v>
      </c>
      <c r="N485" s="5">
        <v>70</v>
      </c>
    </row>
    <row r="486" spans="1:14" x14ac:dyDescent="0.3">
      <c r="A486" s="5">
        <v>2179</v>
      </c>
      <c r="N486" s="5">
        <v>70</v>
      </c>
    </row>
    <row r="487" spans="1:14" x14ac:dyDescent="0.3">
      <c r="A487" s="5">
        <v>2179</v>
      </c>
      <c r="N487" s="5">
        <v>70</v>
      </c>
    </row>
    <row r="488" spans="1:14" x14ac:dyDescent="0.3">
      <c r="A488" s="5">
        <v>2179</v>
      </c>
      <c r="N488" s="5">
        <v>70</v>
      </c>
    </row>
    <row r="489" spans="1:14" x14ac:dyDescent="0.3">
      <c r="A489" s="5">
        <v>2179</v>
      </c>
      <c r="N489" s="5">
        <v>70</v>
      </c>
    </row>
    <row r="490" spans="1:14" x14ac:dyDescent="0.3">
      <c r="A490" s="5">
        <v>2179</v>
      </c>
      <c r="N490" s="5">
        <v>70</v>
      </c>
    </row>
    <row r="491" spans="1:14" x14ac:dyDescent="0.3">
      <c r="A491" s="5">
        <v>2179</v>
      </c>
      <c r="N491" s="5">
        <v>70</v>
      </c>
    </row>
    <row r="492" spans="1:14" x14ac:dyDescent="0.3">
      <c r="A492" s="5">
        <v>2179</v>
      </c>
      <c r="N492" s="5">
        <v>70</v>
      </c>
    </row>
    <row r="493" spans="1:14" x14ac:dyDescent="0.3">
      <c r="A493" s="5">
        <v>2179</v>
      </c>
      <c r="N493" s="5">
        <v>70</v>
      </c>
    </row>
    <row r="494" spans="1:14" x14ac:dyDescent="0.3">
      <c r="A494" s="5">
        <v>2179</v>
      </c>
      <c r="N494" s="5">
        <v>70</v>
      </c>
    </row>
    <row r="495" spans="1:14" x14ac:dyDescent="0.3">
      <c r="A495" s="5">
        <v>2179</v>
      </c>
      <c r="N495" s="5">
        <v>70</v>
      </c>
    </row>
    <row r="496" spans="1:14" x14ac:dyDescent="0.3">
      <c r="A496" s="5">
        <v>2179</v>
      </c>
      <c r="N496" s="5">
        <v>70</v>
      </c>
    </row>
    <row r="497" spans="1:14" x14ac:dyDescent="0.3">
      <c r="A497" s="5">
        <v>2179</v>
      </c>
      <c r="N497" s="5">
        <v>70</v>
      </c>
    </row>
    <row r="498" spans="1:14" x14ac:dyDescent="0.3">
      <c r="A498" s="5">
        <v>2179</v>
      </c>
      <c r="N498" s="5">
        <v>70</v>
      </c>
    </row>
    <row r="499" spans="1:14" x14ac:dyDescent="0.3">
      <c r="A499" s="5">
        <v>72</v>
      </c>
      <c r="N499" s="5">
        <v>46</v>
      </c>
    </row>
    <row r="500" spans="1:14" x14ac:dyDescent="0.3">
      <c r="A500" s="5">
        <v>72</v>
      </c>
      <c r="N500" s="5">
        <v>46</v>
      </c>
    </row>
    <row r="501" spans="1:14" x14ac:dyDescent="0.3">
      <c r="A501" s="5">
        <v>72</v>
      </c>
      <c r="N501" s="5">
        <v>46</v>
      </c>
    </row>
    <row r="502" spans="1:14" x14ac:dyDescent="0.3">
      <c r="A502" s="5">
        <v>2179</v>
      </c>
      <c r="N502" s="5">
        <v>60</v>
      </c>
    </row>
    <row r="503" spans="1:14" x14ac:dyDescent="0.3">
      <c r="A503" s="5">
        <v>2179</v>
      </c>
      <c r="N503" s="5">
        <v>60</v>
      </c>
    </row>
    <row r="504" spans="1:14" x14ac:dyDescent="0.3">
      <c r="A504" s="5">
        <v>2179</v>
      </c>
      <c r="N504" s="5">
        <v>60</v>
      </c>
    </row>
    <row r="505" spans="1:14" x14ac:dyDescent="0.3">
      <c r="A505" s="5">
        <v>2179</v>
      </c>
      <c r="N505" s="5">
        <v>46</v>
      </c>
    </row>
    <row r="506" spans="1:14" x14ac:dyDescent="0.3">
      <c r="A506" s="5">
        <v>2179</v>
      </c>
      <c r="N506" s="5">
        <v>60</v>
      </c>
    </row>
    <row r="507" spans="1:14" x14ac:dyDescent="0.3">
      <c r="A507" s="5">
        <v>2179</v>
      </c>
      <c r="N507" s="5">
        <v>60</v>
      </c>
    </row>
    <row r="508" spans="1:14" x14ac:dyDescent="0.3">
      <c r="A508" s="5">
        <v>2179</v>
      </c>
      <c r="N508" s="5">
        <v>46</v>
      </c>
    </row>
    <row r="509" spans="1:14" x14ac:dyDescent="0.3">
      <c r="A509" s="5">
        <v>2393</v>
      </c>
      <c r="N509" s="5">
        <v>55</v>
      </c>
    </row>
    <row r="510" spans="1:14" x14ac:dyDescent="0.3">
      <c r="A510" s="5">
        <v>2393</v>
      </c>
      <c r="N510" s="5">
        <v>55</v>
      </c>
    </row>
    <row r="511" spans="1:14" x14ac:dyDescent="0.3">
      <c r="A511" s="5">
        <v>2393</v>
      </c>
      <c r="N511" s="5">
        <v>55</v>
      </c>
    </row>
    <row r="512" spans="1:14" x14ac:dyDescent="0.3">
      <c r="A512" s="5">
        <v>2393</v>
      </c>
      <c r="N512" s="5">
        <v>55</v>
      </c>
    </row>
    <row r="513" spans="1:14" x14ac:dyDescent="0.3">
      <c r="A513" s="5">
        <v>2393</v>
      </c>
      <c r="N513" s="5">
        <v>55</v>
      </c>
    </row>
    <row r="514" spans="1:14" x14ac:dyDescent="0.3">
      <c r="A514" s="5">
        <v>2694</v>
      </c>
      <c r="N514" s="5">
        <v>55</v>
      </c>
    </row>
    <row r="515" spans="1:14" x14ac:dyDescent="0.3">
      <c r="A515" s="5">
        <v>2694</v>
      </c>
      <c r="N515" s="5">
        <v>55</v>
      </c>
    </row>
    <row r="516" spans="1:14" x14ac:dyDescent="0.3">
      <c r="A516" s="5">
        <v>2393</v>
      </c>
      <c r="N516" s="5">
        <v>55</v>
      </c>
    </row>
    <row r="517" spans="1:14" x14ac:dyDescent="0.3">
      <c r="A517" s="5">
        <v>2393</v>
      </c>
      <c r="N517" s="5">
        <v>55</v>
      </c>
    </row>
    <row r="518" spans="1:14" x14ac:dyDescent="0.3">
      <c r="A518" s="5">
        <v>2755</v>
      </c>
      <c r="N518" s="5">
        <v>55</v>
      </c>
    </row>
    <row r="519" spans="1:14" x14ac:dyDescent="0.3">
      <c r="A519" s="5">
        <v>2755</v>
      </c>
      <c r="N519" s="5">
        <v>55</v>
      </c>
    </row>
    <row r="520" spans="1:14" x14ac:dyDescent="0.3">
      <c r="A520" s="5">
        <v>2393</v>
      </c>
      <c r="N520" s="5">
        <v>55</v>
      </c>
    </row>
    <row r="521" spans="1:14" x14ac:dyDescent="0.3">
      <c r="A521" s="5">
        <v>2393</v>
      </c>
      <c r="N521" s="5">
        <v>55</v>
      </c>
    </row>
    <row r="522" spans="1:14" x14ac:dyDescent="0.3">
      <c r="A522" s="5">
        <v>2694</v>
      </c>
      <c r="N522" s="5">
        <v>55</v>
      </c>
    </row>
    <row r="523" spans="1:14" x14ac:dyDescent="0.3">
      <c r="A523" s="5">
        <v>2393</v>
      </c>
      <c r="N523" s="5">
        <v>55</v>
      </c>
    </row>
    <row r="524" spans="1:14" x14ac:dyDescent="0.3">
      <c r="A524" s="5">
        <v>2393</v>
      </c>
      <c r="N524" s="5">
        <v>55</v>
      </c>
    </row>
    <row r="525" spans="1:14" x14ac:dyDescent="0.3">
      <c r="A525" s="5">
        <v>1798</v>
      </c>
      <c r="N525" s="5">
        <v>55</v>
      </c>
    </row>
    <row r="526" spans="1:14" x14ac:dyDescent="0.3">
      <c r="A526" s="5">
        <v>1798</v>
      </c>
      <c r="N526" s="5">
        <v>55</v>
      </c>
    </row>
    <row r="527" spans="1:14" x14ac:dyDescent="0.3">
      <c r="A527" s="5">
        <v>1798</v>
      </c>
      <c r="N527" s="5">
        <v>55</v>
      </c>
    </row>
    <row r="528" spans="1:14" x14ac:dyDescent="0.3">
      <c r="A528" s="5">
        <v>1364</v>
      </c>
      <c r="N528" s="5">
        <v>43</v>
      </c>
    </row>
    <row r="529" spans="1:14" x14ac:dyDescent="0.3">
      <c r="A529" s="5">
        <v>1364</v>
      </c>
      <c r="N529" s="5">
        <v>43</v>
      </c>
    </row>
    <row r="530" spans="1:14" x14ac:dyDescent="0.3">
      <c r="A530" s="5">
        <v>1798</v>
      </c>
      <c r="N530" s="5">
        <v>55</v>
      </c>
    </row>
    <row r="531" spans="1:14" x14ac:dyDescent="0.3">
      <c r="A531" s="5">
        <v>1798</v>
      </c>
      <c r="N531" s="5">
        <v>66</v>
      </c>
    </row>
    <row r="532" spans="1:14" x14ac:dyDescent="0.3">
      <c r="A532" s="5">
        <v>1798</v>
      </c>
      <c r="N532" s="5">
        <v>66</v>
      </c>
    </row>
    <row r="533" spans="1:14" x14ac:dyDescent="0.3">
      <c r="A533" s="5">
        <v>1798</v>
      </c>
      <c r="N533" s="5">
        <v>66</v>
      </c>
    </row>
    <row r="534" spans="1:14" x14ac:dyDescent="0.3">
      <c r="A534" s="5">
        <v>1968</v>
      </c>
      <c r="N534" s="5">
        <v>66</v>
      </c>
    </row>
    <row r="535" spans="1:14" x14ac:dyDescent="0.3">
      <c r="A535" s="5">
        <v>1968</v>
      </c>
      <c r="N535" s="5">
        <v>66</v>
      </c>
    </row>
    <row r="536" spans="1:14" x14ac:dyDescent="0.3">
      <c r="A536" s="5">
        <v>1798</v>
      </c>
      <c r="N536" s="5">
        <v>66</v>
      </c>
    </row>
    <row r="537" spans="1:14" x14ac:dyDescent="0.3">
      <c r="A537" s="5">
        <v>1968</v>
      </c>
      <c r="N537" s="5">
        <v>66</v>
      </c>
    </row>
    <row r="538" spans="1:14" x14ac:dyDescent="0.3">
      <c r="A538" s="5">
        <v>2755</v>
      </c>
      <c r="N538" s="5">
        <v>80</v>
      </c>
    </row>
    <row r="539" spans="1:14" x14ac:dyDescent="0.3">
      <c r="A539" s="5">
        <v>2755</v>
      </c>
      <c r="N539" s="5">
        <v>80</v>
      </c>
    </row>
    <row r="540" spans="1:14" x14ac:dyDescent="0.3">
      <c r="A540" s="5">
        <v>2755</v>
      </c>
      <c r="N540" s="5">
        <v>80</v>
      </c>
    </row>
    <row r="541" spans="1:14" x14ac:dyDescent="0.3">
      <c r="A541" s="5">
        <v>2755</v>
      </c>
      <c r="N541" s="5">
        <v>80</v>
      </c>
    </row>
    <row r="542" spans="1:14" x14ac:dyDescent="0.3">
      <c r="A542" s="5">
        <v>2694</v>
      </c>
      <c r="N542" s="5">
        <v>80</v>
      </c>
    </row>
    <row r="543" spans="1:14" x14ac:dyDescent="0.3">
      <c r="A543" s="5">
        <v>2694</v>
      </c>
      <c r="N543" s="5">
        <v>80</v>
      </c>
    </row>
    <row r="544" spans="1:14" x14ac:dyDescent="0.3">
      <c r="A544" s="5">
        <v>2755</v>
      </c>
      <c r="N544" s="5">
        <v>80</v>
      </c>
    </row>
    <row r="545" spans="1:14" x14ac:dyDescent="0.3">
      <c r="A545" s="5">
        <v>3198</v>
      </c>
      <c r="N545" s="5">
        <v>80</v>
      </c>
    </row>
    <row r="546" spans="1:14" x14ac:dyDescent="0.3">
      <c r="A546" s="5">
        <v>2198</v>
      </c>
      <c r="N546" s="5">
        <v>80</v>
      </c>
    </row>
    <row r="547" spans="1:14" x14ac:dyDescent="0.3">
      <c r="A547" s="5">
        <v>2198</v>
      </c>
      <c r="N547" s="5">
        <v>80</v>
      </c>
    </row>
    <row r="548" spans="1:14" x14ac:dyDescent="0.3">
      <c r="A548" s="5">
        <v>1968</v>
      </c>
      <c r="N548" s="5">
        <v>63</v>
      </c>
    </row>
    <row r="549" spans="1:14" x14ac:dyDescent="0.3">
      <c r="A549" s="5">
        <v>1995</v>
      </c>
      <c r="N549" s="5">
        <v>51</v>
      </c>
    </row>
    <row r="550" spans="1:14" x14ac:dyDescent="0.3">
      <c r="A550" s="5">
        <v>1995</v>
      </c>
      <c r="N550" s="5">
        <v>51</v>
      </c>
    </row>
    <row r="551" spans="1:14" x14ac:dyDescent="0.3">
      <c r="A551" s="5">
        <v>1995</v>
      </c>
      <c r="N551" s="5">
        <v>51</v>
      </c>
    </row>
    <row r="552" spans="1:14" x14ac:dyDescent="0.3">
      <c r="A552" s="5">
        <v>1995</v>
      </c>
      <c r="N552" s="5">
        <v>61</v>
      </c>
    </row>
    <row r="553" spans="1:14" x14ac:dyDescent="0.3">
      <c r="A553" s="5">
        <v>1998</v>
      </c>
      <c r="N553" s="5">
        <v>51</v>
      </c>
    </row>
    <row r="554" spans="1:14" x14ac:dyDescent="0.3">
      <c r="A554" s="5">
        <v>1995</v>
      </c>
      <c r="N554" s="5">
        <v>40</v>
      </c>
    </row>
    <row r="555" spans="1:14" x14ac:dyDescent="0.3">
      <c r="A555" s="5">
        <v>1995</v>
      </c>
      <c r="N555" s="5">
        <v>40</v>
      </c>
    </row>
    <row r="556" spans="1:14" x14ac:dyDescent="0.3">
      <c r="A556" s="5">
        <v>1998</v>
      </c>
      <c r="N556" s="5">
        <v>59</v>
      </c>
    </row>
    <row r="557" spans="1:14" x14ac:dyDescent="0.3">
      <c r="A557" s="5">
        <v>1995</v>
      </c>
      <c r="N557" s="5">
        <v>60</v>
      </c>
    </row>
    <row r="558" spans="1:14" x14ac:dyDescent="0.3">
      <c r="A558" s="5">
        <v>2993</v>
      </c>
      <c r="N558" s="5">
        <v>68</v>
      </c>
    </row>
    <row r="559" spans="1:14" x14ac:dyDescent="0.3">
      <c r="A559" s="5">
        <v>1998</v>
      </c>
      <c r="N559" s="5">
        <v>68</v>
      </c>
    </row>
    <row r="560" spans="1:14" x14ac:dyDescent="0.3">
      <c r="A560" s="5">
        <v>1998</v>
      </c>
      <c r="N560" s="5">
        <v>52</v>
      </c>
    </row>
    <row r="561" spans="1:14" x14ac:dyDescent="0.3">
      <c r="A561" s="5">
        <v>2998</v>
      </c>
      <c r="N561" s="5">
        <v>52</v>
      </c>
    </row>
    <row r="562" spans="1:14" x14ac:dyDescent="0.3">
      <c r="A562" s="5">
        <v>4461</v>
      </c>
      <c r="N562" s="5">
        <v>93</v>
      </c>
    </row>
    <row r="563" spans="1:14" x14ac:dyDescent="0.3">
      <c r="A563" s="5">
        <v>796</v>
      </c>
      <c r="N563" s="5">
        <v>35</v>
      </c>
    </row>
    <row r="564" spans="1:14" x14ac:dyDescent="0.3">
      <c r="A564" s="5">
        <v>796</v>
      </c>
      <c r="N564" s="5">
        <v>36</v>
      </c>
    </row>
    <row r="565" spans="1:14" x14ac:dyDescent="0.3">
      <c r="A565" s="5">
        <v>1194</v>
      </c>
      <c r="N565" s="5">
        <v>42</v>
      </c>
    </row>
    <row r="566" spans="1:14" x14ac:dyDescent="0.3">
      <c r="A566" s="5">
        <v>1498</v>
      </c>
      <c r="N566" s="5">
        <v>40</v>
      </c>
    </row>
    <row r="567" spans="1:14" x14ac:dyDescent="0.3">
      <c r="A567" s="5">
        <v>1196</v>
      </c>
      <c r="N567" s="5">
        <v>42</v>
      </c>
    </row>
    <row r="568" spans="1:14" x14ac:dyDescent="0.3">
      <c r="A568" s="5">
        <v>1498</v>
      </c>
      <c r="N568" s="5">
        <v>40</v>
      </c>
    </row>
    <row r="569" spans="1:14" x14ac:dyDescent="0.3">
      <c r="A569" s="5">
        <v>1194</v>
      </c>
      <c r="N569" s="5">
        <v>42</v>
      </c>
    </row>
    <row r="570" spans="1:14" x14ac:dyDescent="0.3">
      <c r="A570" s="5">
        <v>1498</v>
      </c>
      <c r="N570" s="5">
        <v>40</v>
      </c>
    </row>
    <row r="571" spans="1:14" x14ac:dyDescent="0.3">
      <c r="A571" s="5">
        <v>1248</v>
      </c>
      <c r="N571" s="5">
        <v>37</v>
      </c>
    </row>
    <row r="572" spans="1:14" x14ac:dyDescent="0.3">
      <c r="A572" s="5">
        <v>1248</v>
      </c>
      <c r="N572" s="5">
        <v>37</v>
      </c>
    </row>
    <row r="573" spans="1:14" x14ac:dyDescent="0.3">
      <c r="A573" s="5">
        <v>1248</v>
      </c>
      <c r="N573" s="5">
        <v>37</v>
      </c>
    </row>
    <row r="574" spans="1:14" x14ac:dyDescent="0.3">
      <c r="A574" s="5">
        <v>1248</v>
      </c>
      <c r="N574" s="5">
        <v>37</v>
      </c>
    </row>
    <row r="575" spans="1:14" x14ac:dyDescent="0.3">
      <c r="A575" s="5">
        <v>1197</v>
      </c>
      <c r="N575" s="5">
        <v>37</v>
      </c>
    </row>
    <row r="576" spans="1:14" x14ac:dyDescent="0.3">
      <c r="A576" s="5">
        <v>1197</v>
      </c>
      <c r="N576" s="5">
        <v>37</v>
      </c>
    </row>
    <row r="577" spans="1:14" x14ac:dyDescent="0.3">
      <c r="A577" s="5">
        <v>1197</v>
      </c>
      <c r="N577" s="5">
        <v>37</v>
      </c>
    </row>
    <row r="578" spans="1:14" x14ac:dyDescent="0.3">
      <c r="A578" s="5">
        <v>1197</v>
      </c>
      <c r="N578" s="5">
        <v>37</v>
      </c>
    </row>
    <row r="579" spans="1:14" x14ac:dyDescent="0.3">
      <c r="A579" s="5">
        <v>1197</v>
      </c>
      <c r="N579" s="5">
        <v>37</v>
      </c>
    </row>
    <row r="580" spans="1:14" x14ac:dyDescent="0.3">
      <c r="A580" s="5">
        <v>1197</v>
      </c>
      <c r="N580" s="5">
        <v>37</v>
      </c>
    </row>
    <row r="581" spans="1:14" x14ac:dyDescent="0.3">
      <c r="A581" s="5">
        <v>1197</v>
      </c>
      <c r="N581" s="5">
        <v>37</v>
      </c>
    </row>
    <row r="582" spans="1:14" x14ac:dyDescent="0.3">
      <c r="A582" s="5">
        <v>1197</v>
      </c>
      <c r="N582" s="5">
        <v>37</v>
      </c>
    </row>
    <row r="583" spans="1:14" x14ac:dyDescent="0.3">
      <c r="A583" s="5">
        <v>1197</v>
      </c>
      <c r="N583" s="5">
        <v>37</v>
      </c>
    </row>
    <row r="584" spans="1:14" x14ac:dyDescent="0.3">
      <c r="A584" s="5">
        <v>1197</v>
      </c>
      <c r="N584" s="5">
        <v>43</v>
      </c>
    </row>
    <row r="585" spans="1:14" x14ac:dyDescent="0.3">
      <c r="A585" s="5">
        <v>1197</v>
      </c>
      <c r="N585" s="5">
        <v>43</v>
      </c>
    </row>
    <row r="586" spans="1:14" x14ac:dyDescent="0.3">
      <c r="A586" s="5">
        <v>1197</v>
      </c>
      <c r="N586" s="5">
        <v>43</v>
      </c>
    </row>
    <row r="587" spans="1:14" x14ac:dyDescent="0.3">
      <c r="A587" s="5">
        <v>1197</v>
      </c>
      <c r="N587" s="5">
        <v>43</v>
      </c>
    </row>
    <row r="588" spans="1:14" x14ac:dyDescent="0.3">
      <c r="A588" s="5">
        <v>1197</v>
      </c>
      <c r="N588" s="5">
        <v>43</v>
      </c>
    </row>
    <row r="589" spans="1:14" x14ac:dyDescent="0.3">
      <c r="A589" s="5">
        <v>1197</v>
      </c>
      <c r="N589" s="5">
        <v>43</v>
      </c>
    </row>
    <row r="590" spans="1:14" x14ac:dyDescent="0.3">
      <c r="A590" s="5">
        <v>1462</v>
      </c>
      <c r="N590" s="5">
        <v>45</v>
      </c>
    </row>
    <row r="591" spans="1:14" x14ac:dyDescent="0.3">
      <c r="A591" s="5">
        <v>1462</v>
      </c>
      <c r="N591" s="5">
        <v>45</v>
      </c>
    </row>
    <row r="592" spans="1:14" x14ac:dyDescent="0.3">
      <c r="A592" s="5">
        <v>1462</v>
      </c>
      <c r="N592" s="5">
        <v>45</v>
      </c>
    </row>
    <row r="593" spans="1:14" x14ac:dyDescent="0.3">
      <c r="A593" s="5">
        <v>1462</v>
      </c>
      <c r="N593" s="5">
        <v>45</v>
      </c>
    </row>
    <row r="594" spans="1:14" x14ac:dyDescent="0.3">
      <c r="A594" s="5">
        <v>1462</v>
      </c>
      <c r="N594" s="5">
        <v>45</v>
      </c>
    </row>
    <row r="595" spans="1:14" x14ac:dyDescent="0.3">
      <c r="A595" s="5">
        <v>1462</v>
      </c>
      <c r="N595" s="5">
        <v>45</v>
      </c>
    </row>
    <row r="596" spans="1:14" x14ac:dyDescent="0.3">
      <c r="A596" s="5">
        <v>1498</v>
      </c>
      <c r="N596" s="5">
        <v>45</v>
      </c>
    </row>
    <row r="597" spans="1:14" x14ac:dyDescent="0.3">
      <c r="A597" s="5">
        <v>1498</v>
      </c>
      <c r="N597" s="5">
        <v>45</v>
      </c>
    </row>
    <row r="598" spans="1:14" x14ac:dyDescent="0.3">
      <c r="A598" s="5">
        <v>1498</v>
      </c>
      <c r="N598" s="5">
        <v>45</v>
      </c>
    </row>
    <row r="599" spans="1:14" x14ac:dyDescent="0.3">
      <c r="A599" s="5">
        <v>1462</v>
      </c>
      <c r="N599" s="5">
        <v>45</v>
      </c>
    </row>
    <row r="600" spans="1:14" x14ac:dyDescent="0.3">
      <c r="A600" s="5">
        <v>998</v>
      </c>
      <c r="N600" s="5">
        <v>37</v>
      </c>
    </row>
    <row r="601" spans="1:14" x14ac:dyDescent="0.3">
      <c r="A601" s="5">
        <v>1493</v>
      </c>
      <c r="N601" s="5">
        <v>60</v>
      </c>
    </row>
    <row r="602" spans="1:14" x14ac:dyDescent="0.3">
      <c r="A602" s="5">
        <v>1493</v>
      </c>
      <c r="N602" s="5">
        <v>60</v>
      </c>
    </row>
    <row r="603" spans="1:14" x14ac:dyDescent="0.3">
      <c r="A603" s="5">
        <v>1493</v>
      </c>
      <c r="N603" s="5">
        <v>60</v>
      </c>
    </row>
    <row r="604" spans="1:14" x14ac:dyDescent="0.3">
      <c r="A604" s="5">
        <v>1493</v>
      </c>
      <c r="N604" s="5">
        <v>60</v>
      </c>
    </row>
    <row r="605" spans="1:14" x14ac:dyDescent="0.3">
      <c r="A605" s="5">
        <v>1493</v>
      </c>
      <c r="N605" s="5">
        <v>60</v>
      </c>
    </row>
    <row r="606" spans="1:14" x14ac:dyDescent="0.3">
      <c r="A606" s="5">
        <v>1493</v>
      </c>
      <c r="N606" s="5">
        <v>60</v>
      </c>
    </row>
    <row r="607" spans="1:14" x14ac:dyDescent="0.3">
      <c r="A607" s="5">
        <v>1493</v>
      </c>
      <c r="N607" s="5">
        <v>60</v>
      </c>
    </row>
    <row r="608" spans="1:14" x14ac:dyDescent="0.3">
      <c r="A608" s="5">
        <v>1248</v>
      </c>
      <c r="N608" s="5">
        <v>48</v>
      </c>
    </row>
    <row r="609" spans="1:14" x14ac:dyDescent="0.3">
      <c r="A609" s="5">
        <v>1248</v>
      </c>
      <c r="N609" s="5">
        <v>48</v>
      </c>
    </row>
    <row r="610" spans="1:14" x14ac:dyDescent="0.3">
      <c r="A610" s="5">
        <v>1248</v>
      </c>
      <c r="N610" s="5">
        <v>48</v>
      </c>
    </row>
    <row r="611" spans="1:14" x14ac:dyDescent="0.3">
      <c r="A611" s="5">
        <v>1248</v>
      </c>
      <c r="N611" s="5">
        <v>48</v>
      </c>
    </row>
    <row r="612" spans="1:14" x14ac:dyDescent="0.3">
      <c r="A612" s="5">
        <v>1498</v>
      </c>
      <c r="N612" s="5">
        <v>50</v>
      </c>
    </row>
    <row r="613" spans="1:14" x14ac:dyDescent="0.3">
      <c r="A613" s="5">
        <v>1461</v>
      </c>
      <c r="N613" s="5">
        <v>50</v>
      </c>
    </row>
    <row r="614" spans="1:14" x14ac:dyDescent="0.3">
      <c r="A614" s="5">
        <v>1461</v>
      </c>
      <c r="N614" s="5">
        <v>50</v>
      </c>
    </row>
    <row r="615" spans="1:14" x14ac:dyDescent="0.3">
      <c r="A615" s="5">
        <v>1498</v>
      </c>
      <c r="N615" s="5">
        <v>50</v>
      </c>
    </row>
    <row r="616" spans="1:14" x14ac:dyDescent="0.3">
      <c r="A616" s="5">
        <v>2489</v>
      </c>
      <c r="N616" s="5">
        <v>55</v>
      </c>
    </row>
    <row r="617" spans="1:14" x14ac:dyDescent="0.3">
      <c r="A617" s="5">
        <v>2489</v>
      </c>
      <c r="N617" s="5">
        <v>55</v>
      </c>
    </row>
    <row r="618" spans="1:14" x14ac:dyDescent="0.3">
      <c r="A618" s="5">
        <v>2179</v>
      </c>
      <c r="N618" s="5">
        <v>55</v>
      </c>
    </row>
    <row r="619" spans="1:14" x14ac:dyDescent="0.3">
      <c r="A619" s="5">
        <v>2179</v>
      </c>
      <c r="N619" s="5">
        <v>55</v>
      </c>
    </row>
    <row r="620" spans="1:14" x14ac:dyDescent="0.3">
      <c r="A620" s="5">
        <v>2179</v>
      </c>
      <c r="N620" s="5">
        <v>55</v>
      </c>
    </row>
    <row r="621" spans="1:14" x14ac:dyDescent="0.3">
      <c r="A621" s="5">
        <v>2179</v>
      </c>
      <c r="N621" s="5">
        <v>63</v>
      </c>
    </row>
    <row r="622" spans="1:14" x14ac:dyDescent="0.3">
      <c r="A622" s="5">
        <v>2179</v>
      </c>
      <c r="N622" s="5">
        <v>63</v>
      </c>
    </row>
    <row r="623" spans="1:14" x14ac:dyDescent="0.3">
      <c r="A623" s="5">
        <v>2179</v>
      </c>
      <c r="N623" s="5">
        <v>63</v>
      </c>
    </row>
    <row r="624" spans="1:14" x14ac:dyDescent="0.3">
      <c r="A624" s="5">
        <v>2179</v>
      </c>
      <c r="N624" s="5">
        <v>63</v>
      </c>
    </row>
    <row r="625" spans="1:14" x14ac:dyDescent="0.3">
      <c r="A625" s="5">
        <v>1516</v>
      </c>
      <c r="N625" s="5">
        <v>46</v>
      </c>
    </row>
    <row r="626" spans="1:14" x14ac:dyDescent="0.3">
      <c r="A626" s="5">
        <v>1516</v>
      </c>
      <c r="N626" s="5">
        <v>46</v>
      </c>
    </row>
    <row r="627" spans="1:14" x14ac:dyDescent="0.3">
      <c r="A627" s="5">
        <v>1516</v>
      </c>
      <c r="N627" s="5">
        <v>46</v>
      </c>
    </row>
    <row r="628" spans="1:14" x14ac:dyDescent="0.3">
      <c r="A628" s="5">
        <v>1999</v>
      </c>
      <c r="N628" s="5">
        <v>50</v>
      </c>
    </row>
    <row r="629" spans="1:14" x14ac:dyDescent="0.3">
      <c r="A629" s="5">
        <v>1999</v>
      </c>
      <c r="N629" s="5">
        <v>50</v>
      </c>
    </row>
    <row r="630" spans="1:14" x14ac:dyDescent="0.3">
      <c r="A630" s="5">
        <v>1999</v>
      </c>
      <c r="N630" s="5">
        <v>50</v>
      </c>
    </row>
    <row r="631" spans="1:14" x14ac:dyDescent="0.3">
      <c r="A631" s="5">
        <v>1999</v>
      </c>
      <c r="N631" s="5">
        <v>50</v>
      </c>
    </row>
    <row r="632" spans="1:14" x14ac:dyDescent="0.3">
      <c r="A632" s="5">
        <v>1995</v>
      </c>
      <c r="N632" s="5">
        <v>62</v>
      </c>
    </row>
    <row r="633" spans="1:14" x14ac:dyDescent="0.3">
      <c r="A633" s="5">
        <v>1999</v>
      </c>
      <c r="N633" s="5">
        <v>62</v>
      </c>
    </row>
    <row r="634" spans="1:14" x14ac:dyDescent="0.3">
      <c r="A634" s="5">
        <v>1995</v>
      </c>
      <c r="N634" s="5">
        <v>62</v>
      </c>
    </row>
    <row r="635" spans="1:14" x14ac:dyDescent="0.3">
      <c r="A635" s="5">
        <v>1999</v>
      </c>
      <c r="N635" s="5">
        <v>62</v>
      </c>
    </row>
    <row r="636" spans="1:14" x14ac:dyDescent="0.3">
      <c r="A636" s="5">
        <v>1995</v>
      </c>
      <c r="N636" s="5">
        <v>62</v>
      </c>
    </row>
    <row r="637" spans="1:14" x14ac:dyDescent="0.3">
      <c r="A637" s="5">
        <v>1999</v>
      </c>
      <c r="N637" s="5">
        <v>62</v>
      </c>
    </row>
    <row r="638" spans="1:14" x14ac:dyDescent="0.3">
      <c r="A638" s="5">
        <v>1999</v>
      </c>
      <c r="N638" s="5">
        <v>62</v>
      </c>
    </row>
    <row r="639" spans="1:14" x14ac:dyDescent="0.3">
      <c r="A639" s="5">
        <v>1995</v>
      </c>
      <c r="N639" s="5">
        <v>62</v>
      </c>
    </row>
    <row r="640" spans="1:14" x14ac:dyDescent="0.3">
      <c r="A640" s="5">
        <v>1968</v>
      </c>
      <c r="N640" s="5">
        <v>55</v>
      </c>
    </row>
    <row r="641" spans="1:14" x14ac:dyDescent="0.3">
      <c r="A641" s="5">
        <v>1968</v>
      </c>
      <c r="N641" s="5">
        <v>66</v>
      </c>
    </row>
    <row r="642" spans="1:14" x14ac:dyDescent="0.3">
      <c r="A642" s="5">
        <v>1968</v>
      </c>
      <c r="N642" s="5">
        <v>55</v>
      </c>
    </row>
    <row r="643" spans="1:14" x14ac:dyDescent="0.3">
      <c r="A643" s="5">
        <v>1968</v>
      </c>
      <c r="N643" s="5">
        <v>66</v>
      </c>
    </row>
    <row r="644" spans="1:14" x14ac:dyDescent="0.3">
      <c r="A644" s="5">
        <v>1798</v>
      </c>
      <c r="N644" s="5">
        <v>43</v>
      </c>
    </row>
    <row r="645" spans="1:14" x14ac:dyDescent="0.3">
      <c r="A645" s="5">
        <v>2998</v>
      </c>
      <c r="N645" s="5">
        <v>80</v>
      </c>
    </row>
    <row r="646" spans="1:14" x14ac:dyDescent="0.3">
      <c r="A646" s="5">
        <v>2993</v>
      </c>
      <c r="N646" s="5">
        <v>80</v>
      </c>
    </row>
    <row r="647" spans="1:14" x14ac:dyDescent="0.3">
      <c r="A647" s="5">
        <v>2979</v>
      </c>
      <c r="N647" s="5">
        <v>60</v>
      </c>
    </row>
    <row r="648" spans="1:14" x14ac:dyDescent="0.3">
      <c r="A648" s="5">
        <v>796</v>
      </c>
      <c r="N648" s="5">
        <v>35</v>
      </c>
    </row>
    <row r="649" spans="1:14" x14ac:dyDescent="0.3">
      <c r="A649" s="5">
        <v>796</v>
      </c>
      <c r="N649" s="5">
        <v>35</v>
      </c>
    </row>
    <row r="650" spans="1:14" x14ac:dyDescent="0.3">
      <c r="A650" s="5">
        <v>1186</v>
      </c>
      <c r="N650" s="5">
        <v>37</v>
      </c>
    </row>
    <row r="651" spans="1:14" x14ac:dyDescent="0.3">
      <c r="A651" s="5">
        <v>1197</v>
      </c>
      <c r="N651" s="5">
        <v>37</v>
      </c>
    </row>
    <row r="652" spans="1:14" x14ac:dyDescent="0.3">
      <c r="A652" s="5">
        <v>1197</v>
      </c>
      <c r="N652" s="5">
        <v>37</v>
      </c>
    </row>
    <row r="653" spans="1:14" x14ac:dyDescent="0.3">
      <c r="A653" s="5">
        <v>1197</v>
      </c>
      <c r="N653" s="5">
        <v>37</v>
      </c>
    </row>
    <row r="654" spans="1:14" x14ac:dyDescent="0.3">
      <c r="A654" s="5">
        <v>1197</v>
      </c>
      <c r="N654" s="5">
        <v>37</v>
      </c>
    </row>
    <row r="655" spans="1:14" x14ac:dyDescent="0.3">
      <c r="A655" s="5">
        <v>1197</v>
      </c>
      <c r="N655" s="5">
        <v>37</v>
      </c>
    </row>
    <row r="656" spans="1:14" x14ac:dyDescent="0.3">
      <c r="A656" s="5">
        <v>1197</v>
      </c>
      <c r="N656" s="5">
        <v>37</v>
      </c>
    </row>
    <row r="657" spans="1:14" x14ac:dyDescent="0.3">
      <c r="A657" s="5">
        <v>1197</v>
      </c>
      <c r="N657" s="5">
        <v>37</v>
      </c>
    </row>
    <row r="658" spans="1:14" x14ac:dyDescent="0.3">
      <c r="A658" s="5">
        <v>1186</v>
      </c>
      <c r="N658" s="5">
        <v>37</v>
      </c>
    </row>
    <row r="659" spans="1:14" x14ac:dyDescent="0.3">
      <c r="A659" s="5">
        <v>1186</v>
      </c>
      <c r="N659" s="5">
        <v>37</v>
      </c>
    </row>
    <row r="660" spans="1:14" x14ac:dyDescent="0.3">
      <c r="A660" s="5">
        <v>1197</v>
      </c>
      <c r="N660" s="5">
        <v>43</v>
      </c>
    </row>
    <row r="661" spans="1:14" x14ac:dyDescent="0.3">
      <c r="A661" s="5">
        <v>1197</v>
      </c>
      <c r="N661" s="5">
        <v>43</v>
      </c>
    </row>
    <row r="662" spans="1:14" x14ac:dyDescent="0.3">
      <c r="A662" s="5">
        <v>1197</v>
      </c>
      <c r="N662" s="5">
        <v>43</v>
      </c>
    </row>
    <row r="663" spans="1:14" x14ac:dyDescent="0.3">
      <c r="A663" s="5">
        <v>1197</v>
      </c>
      <c r="N663" s="5">
        <v>43</v>
      </c>
    </row>
    <row r="664" spans="1:14" x14ac:dyDescent="0.3">
      <c r="A664" s="5">
        <v>1120</v>
      </c>
      <c r="N664" s="5">
        <v>43</v>
      </c>
    </row>
    <row r="665" spans="1:14" x14ac:dyDescent="0.3">
      <c r="A665" s="5">
        <v>1197</v>
      </c>
      <c r="N665" s="5">
        <v>43</v>
      </c>
    </row>
    <row r="666" spans="1:14" x14ac:dyDescent="0.3">
      <c r="A666" s="5">
        <v>1120</v>
      </c>
      <c r="N666" s="5">
        <v>43</v>
      </c>
    </row>
    <row r="667" spans="1:14" x14ac:dyDescent="0.3">
      <c r="A667" s="5">
        <v>1120</v>
      </c>
      <c r="N667" s="5">
        <v>43</v>
      </c>
    </row>
    <row r="668" spans="1:14" x14ac:dyDescent="0.3">
      <c r="A668" s="5">
        <v>1197</v>
      </c>
      <c r="N668" s="5">
        <v>43</v>
      </c>
    </row>
    <row r="669" spans="1:14" x14ac:dyDescent="0.3">
      <c r="A669" s="5">
        <v>2523</v>
      </c>
      <c r="N669" s="5">
        <v>60</v>
      </c>
    </row>
    <row r="670" spans="1:14" x14ac:dyDescent="0.3">
      <c r="A670" s="5">
        <v>2523</v>
      </c>
      <c r="N670" s="5">
        <v>60</v>
      </c>
    </row>
    <row r="671" spans="1:14" x14ac:dyDescent="0.3">
      <c r="A671" s="5">
        <v>2523</v>
      </c>
      <c r="N671" s="5">
        <v>60</v>
      </c>
    </row>
    <row r="672" spans="1:14" x14ac:dyDescent="0.3">
      <c r="A672" s="5">
        <v>2523</v>
      </c>
      <c r="N672" s="5">
        <v>60</v>
      </c>
    </row>
    <row r="673" spans="1:14" x14ac:dyDescent="0.3">
      <c r="A673" s="5">
        <v>2523</v>
      </c>
      <c r="N673" s="5">
        <v>60</v>
      </c>
    </row>
    <row r="674" spans="1:14" x14ac:dyDescent="0.3">
      <c r="A674" s="5">
        <v>1248</v>
      </c>
      <c r="N674" s="5">
        <v>43</v>
      </c>
    </row>
    <row r="675" spans="1:14" x14ac:dyDescent="0.3">
      <c r="A675" s="5">
        <v>1248</v>
      </c>
      <c r="N675" s="5">
        <v>43</v>
      </c>
    </row>
    <row r="676" spans="1:14" x14ac:dyDescent="0.3">
      <c r="A676" s="5">
        <v>1248</v>
      </c>
      <c r="N676" s="5">
        <v>43</v>
      </c>
    </row>
    <row r="677" spans="1:14" x14ac:dyDescent="0.3">
      <c r="A677" s="5">
        <v>1248</v>
      </c>
      <c r="N677" s="5">
        <v>43</v>
      </c>
    </row>
    <row r="678" spans="1:14" x14ac:dyDescent="0.3">
      <c r="A678" s="5">
        <v>1462</v>
      </c>
      <c r="N678" s="5">
        <v>43</v>
      </c>
    </row>
    <row r="679" spans="1:14" x14ac:dyDescent="0.3">
      <c r="A679" s="5">
        <v>1462</v>
      </c>
      <c r="N679" s="5">
        <v>43</v>
      </c>
    </row>
    <row r="680" spans="1:14" x14ac:dyDescent="0.3">
      <c r="A680" s="5">
        <v>1462</v>
      </c>
      <c r="N680" s="5">
        <v>43</v>
      </c>
    </row>
    <row r="681" spans="1:14" x14ac:dyDescent="0.3">
      <c r="A681" s="5">
        <v>1462</v>
      </c>
      <c r="N681" s="5">
        <v>43</v>
      </c>
    </row>
    <row r="682" spans="1:14" x14ac:dyDescent="0.3">
      <c r="A682" s="5">
        <v>1462</v>
      </c>
      <c r="N682" s="5">
        <v>43</v>
      </c>
    </row>
    <row r="683" spans="1:14" x14ac:dyDescent="0.3">
      <c r="A683" s="5">
        <v>1462</v>
      </c>
      <c r="N683" s="5">
        <v>43</v>
      </c>
    </row>
    <row r="684" spans="1:14" x14ac:dyDescent="0.3">
      <c r="A684" s="5">
        <v>1462</v>
      </c>
      <c r="N684" s="5">
        <v>43</v>
      </c>
    </row>
    <row r="685" spans="1:14" x14ac:dyDescent="0.3">
      <c r="A685" s="5">
        <v>1498</v>
      </c>
      <c r="N685" s="5">
        <v>43</v>
      </c>
    </row>
    <row r="686" spans="1:14" x14ac:dyDescent="0.3">
      <c r="A686" s="5">
        <v>1498</v>
      </c>
      <c r="N686" s="5">
        <v>43</v>
      </c>
    </row>
    <row r="687" spans="1:14" x14ac:dyDescent="0.3">
      <c r="A687" s="5">
        <v>1498</v>
      </c>
      <c r="N687" s="5">
        <v>43</v>
      </c>
    </row>
    <row r="688" spans="1:14" x14ac:dyDescent="0.3">
      <c r="A688" s="5">
        <v>1598</v>
      </c>
      <c r="N688" s="5">
        <v>55</v>
      </c>
    </row>
    <row r="689" spans="1:14" x14ac:dyDescent="0.3">
      <c r="A689" s="5">
        <v>1498</v>
      </c>
      <c r="N689" s="5">
        <v>55</v>
      </c>
    </row>
    <row r="690" spans="1:14" x14ac:dyDescent="0.3">
      <c r="A690" s="5">
        <v>1598</v>
      </c>
      <c r="N690" s="5">
        <v>55</v>
      </c>
    </row>
    <row r="691" spans="1:14" x14ac:dyDescent="0.3">
      <c r="A691" s="5">
        <v>1498</v>
      </c>
      <c r="N691" s="5">
        <v>55</v>
      </c>
    </row>
    <row r="692" spans="1:14" x14ac:dyDescent="0.3">
      <c r="A692" s="5">
        <v>1498</v>
      </c>
      <c r="N692" s="5">
        <v>55</v>
      </c>
    </row>
    <row r="693" spans="1:14" x14ac:dyDescent="0.3">
      <c r="A693" s="5">
        <v>1598</v>
      </c>
      <c r="N693" s="5">
        <v>55</v>
      </c>
    </row>
    <row r="694" spans="1:14" x14ac:dyDescent="0.3">
      <c r="A694" s="5">
        <v>1498</v>
      </c>
      <c r="N694" s="5">
        <v>55</v>
      </c>
    </row>
    <row r="695" spans="1:14" x14ac:dyDescent="0.3">
      <c r="A695" s="5">
        <v>1498</v>
      </c>
      <c r="N695" s="5">
        <v>55</v>
      </c>
    </row>
    <row r="696" spans="1:14" x14ac:dyDescent="0.3">
      <c r="A696" s="5">
        <v>1598</v>
      </c>
      <c r="N696" s="5">
        <v>55</v>
      </c>
    </row>
    <row r="697" spans="1:14" x14ac:dyDescent="0.3">
      <c r="A697" s="5">
        <v>1598</v>
      </c>
      <c r="N697" s="5">
        <v>55</v>
      </c>
    </row>
    <row r="698" spans="1:14" x14ac:dyDescent="0.3">
      <c r="A698" s="5">
        <v>1598</v>
      </c>
      <c r="N698" s="5">
        <v>55</v>
      </c>
    </row>
    <row r="699" spans="1:14" x14ac:dyDescent="0.3">
      <c r="A699" s="5">
        <v>1598</v>
      </c>
      <c r="N699" s="5">
        <v>55</v>
      </c>
    </row>
    <row r="700" spans="1:14" x14ac:dyDescent="0.3">
      <c r="A700" s="5">
        <v>1498</v>
      </c>
      <c r="N700" s="5">
        <v>55</v>
      </c>
    </row>
    <row r="701" spans="1:14" x14ac:dyDescent="0.3">
      <c r="A701" s="5">
        <v>1498</v>
      </c>
      <c r="N701" s="5">
        <v>55</v>
      </c>
    </row>
    <row r="702" spans="1:14" x14ac:dyDescent="0.3">
      <c r="A702" s="5">
        <v>1396</v>
      </c>
      <c r="N702" s="5">
        <v>55</v>
      </c>
    </row>
    <row r="703" spans="1:14" x14ac:dyDescent="0.3">
      <c r="A703" s="5">
        <v>1591</v>
      </c>
      <c r="N703" s="5">
        <v>55</v>
      </c>
    </row>
    <row r="704" spans="1:14" x14ac:dyDescent="0.3">
      <c r="A704" s="5">
        <v>1591</v>
      </c>
      <c r="N704" s="5">
        <v>55</v>
      </c>
    </row>
    <row r="705" spans="1:14" x14ac:dyDescent="0.3">
      <c r="A705" s="5">
        <v>1591</v>
      </c>
      <c r="N705" s="5">
        <v>55</v>
      </c>
    </row>
    <row r="706" spans="1:14" x14ac:dyDescent="0.3">
      <c r="A706" s="5">
        <v>1591</v>
      </c>
      <c r="N706" s="5">
        <v>55</v>
      </c>
    </row>
    <row r="707" spans="1:14" x14ac:dyDescent="0.3">
      <c r="A707" s="5">
        <v>1591</v>
      </c>
      <c r="N707" s="5">
        <v>55</v>
      </c>
    </row>
    <row r="708" spans="1:14" x14ac:dyDescent="0.3">
      <c r="A708" s="5">
        <v>1396</v>
      </c>
      <c r="N708" s="5">
        <v>55</v>
      </c>
    </row>
    <row r="709" spans="1:14" x14ac:dyDescent="0.3">
      <c r="A709" s="5">
        <v>1582</v>
      </c>
      <c r="N709" s="5">
        <v>55</v>
      </c>
    </row>
    <row r="710" spans="1:14" x14ac:dyDescent="0.3">
      <c r="A710" s="5">
        <v>1582</v>
      </c>
      <c r="N710" s="5">
        <v>55</v>
      </c>
    </row>
    <row r="711" spans="1:14" x14ac:dyDescent="0.3">
      <c r="A711" s="5">
        <v>1582</v>
      </c>
      <c r="N711" s="5">
        <v>55</v>
      </c>
    </row>
    <row r="712" spans="1:14" x14ac:dyDescent="0.3">
      <c r="A712" s="5">
        <v>1582</v>
      </c>
      <c r="N712" s="5">
        <v>55</v>
      </c>
    </row>
    <row r="713" spans="1:14" x14ac:dyDescent="0.3">
      <c r="A713" s="5">
        <v>1582</v>
      </c>
      <c r="N713" s="5">
        <v>55</v>
      </c>
    </row>
    <row r="714" spans="1:14" x14ac:dyDescent="0.3">
      <c r="A714" s="5">
        <v>1591</v>
      </c>
      <c r="N714" s="5">
        <v>55</v>
      </c>
    </row>
    <row r="715" spans="1:14" x14ac:dyDescent="0.3">
      <c r="A715" s="5">
        <v>1582</v>
      </c>
      <c r="N715" s="5">
        <v>55</v>
      </c>
    </row>
    <row r="716" spans="1:14" x14ac:dyDescent="0.3">
      <c r="A716" s="5">
        <v>1396</v>
      </c>
      <c r="N716" s="5">
        <v>55</v>
      </c>
    </row>
    <row r="717" spans="1:14" x14ac:dyDescent="0.3">
      <c r="A717" s="5">
        <v>1591</v>
      </c>
      <c r="N717" s="5">
        <v>55</v>
      </c>
    </row>
    <row r="718" spans="1:14" x14ac:dyDescent="0.3">
      <c r="A718" s="5">
        <v>1591</v>
      </c>
      <c r="N718" s="5">
        <v>55</v>
      </c>
    </row>
    <row r="719" spans="1:14" x14ac:dyDescent="0.3">
      <c r="A719" s="5">
        <v>1582</v>
      </c>
      <c r="N719" s="5">
        <v>55</v>
      </c>
    </row>
    <row r="720" spans="1:14" x14ac:dyDescent="0.3">
      <c r="A720" s="5">
        <v>1956</v>
      </c>
      <c r="N720" s="5">
        <v>50</v>
      </c>
    </row>
    <row r="721" spans="1:14" x14ac:dyDescent="0.3">
      <c r="A721" s="5">
        <v>1956</v>
      </c>
      <c r="N721" s="5">
        <v>50</v>
      </c>
    </row>
    <row r="722" spans="1:14" x14ac:dyDescent="0.3">
      <c r="A722" s="5">
        <v>1956</v>
      </c>
      <c r="N722" s="5">
        <v>50</v>
      </c>
    </row>
    <row r="723" spans="1:14" x14ac:dyDescent="0.3">
      <c r="A723" s="5">
        <v>1956</v>
      </c>
      <c r="N723" s="5">
        <v>50</v>
      </c>
    </row>
    <row r="724" spans="1:14" x14ac:dyDescent="0.3">
      <c r="A724" s="5">
        <v>1956</v>
      </c>
      <c r="N724" s="5">
        <v>50</v>
      </c>
    </row>
    <row r="725" spans="1:14" x14ac:dyDescent="0.3">
      <c r="A725" s="5">
        <v>1956</v>
      </c>
      <c r="N725" s="5">
        <v>50</v>
      </c>
    </row>
    <row r="726" spans="1:14" x14ac:dyDescent="0.3">
      <c r="A726" s="5">
        <v>1995</v>
      </c>
      <c r="N726" s="5">
        <v>70</v>
      </c>
    </row>
    <row r="727" spans="1:14" x14ac:dyDescent="0.3">
      <c r="A727" s="5">
        <v>2993</v>
      </c>
      <c r="N727" s="5">
        <v>70</v>
      </c>
    </row>
    <row r="728" spans="1:14" x14ac:dyDescent="0.3">
      <c r="A728" s="5">
        <v>1998</v>
      </c>
      <c r="N728" s="5">
        <v>70</v>
      </c>
    </row>
    <row r="729" spans="1:14" x14ac:dyDescent="0.3">
      <c r="A729" s="5">
        <v>2993</v>
      </c>
      <c r="N729" s="5">
        <v>88</v>
      </c>
    </row>
    <row r="730" spans="1:14" x14ac:dyDescent="0.3">
      <c r="A730" s="5">
        <v>2993</v>
      </c>
      <c r="N730" s="5">
        <v>88</v>
      </c>
    </row>
    <row r="731" spans="1:14" x14ac:dyDescent="0.3">
      <c r="A731" s="5">
        <v>4395</v>
      </c>
      <c r="N731" s="5">
        <v>70</v>
      </c>
    </row>
    <row r="732" spans="1:14" x14ac:dyDescent="0.3">
      <c r="A732" s="5">
        <v>1995</v>
      </c>
      <c r="N732" s="5">
        <v>66</v>
      </c>
    </row>
    <row r="733" spans="1:14" x14ac:dyDescent="0.3">
      <c r="A733" s="5">
        <v>4395</v>
      </c>
      <c r="N733" s="5">
        <v>68</v>
      </c>
    </row>
    <row r="734" spans="1:14" x14ac:dyDescent="0.3">
      <c r="A734" s="5">
        <v>998</v>
      </c>
      <c r="N734" s="5">
        <v>32</v>
      </c>
    </row>
    <row r="735" spans="1:14" x14ac:dyDescent="0.3">
      <c r="A735" s="5">
        <v>998</v>
      </c>
      <c r="N735" s="5">
        <v>32</v>
      </c>
    </row>
    <row r="736" spans="1:14" x14ac:dyDescent="0.3">
      <c r="A736" s="5">
        <v>1197</v>
      </c>
      <c r="N736" s="5">
        <v>32</v>
      </c>
    </row>
    <row r="737" spans="1:14" x14ac:dyDescent="0.3">
      <c r="A737" s="5">
        <v>998</v>
      </c>
      <c r="N737" s="5">
        <v>32</v>
      </c>
    </row>
    <row r="738" spans="1:14" x14ac:dyDescent="0.3">
      <c r="A738" s="5">
        <v>1197</v>
      </c>
      <c r="N738" s="5">
        <v>32</v>
      </c>
    </row>
    <row r="739" spans="1:14" x14ac:dyDescent="0.3">
      <c r="A739" s="5">
        <v>1197</v>
      </c>
      <c r="N739" s="5">
        <v>32</v>
      </c>
    </row>
    <row r="740" spans="1:14" x14ac:dyDescent="0.3">
      <c r="A740" s="5">
        <v>1197</v>
      </c>
      <c r="N740" s="5">
        <v>32</v>
      </c>
    </row>
    <row r="741" spans="1:14" x14ac:dyDescent="0.3">
      <c r="A741" s="5">
        <v>998</v>
      </c>
      <c r="N741" s="5">
        <v>32</v>
      </c>
    </row>
    <row r="742" spans="1:14" x14ac:dyDescent="0.3">
      <c r="A742" s="5">
        <v>998</v>
      </c>
      <c r="N742" s="5">
        <v>32</v>
      </c>
    </row>
    <row r="743" spans="1:14" x14ac:dyDescent="0.3">
      <c r="A743" s="5">
        <v>1197</v>
      </c>
      <c r="N743" s="5">
        <v>32</v>
      </c>
    </row>
    <row r="744" spans="1:14" x14ac:dyDescent="0.3">
      <c r="A744" s="5">
        <v>1197</v>
      </c>
      <c r="N744" s="5">
        <v>32</v>
      </c>
    </row>
    <row r="745" spans="1:14" x14ac:dyDescent="0.3">
      <c r="A745" s="5">
        <v>998</v>
      </c>
      <c r="N745" s="5">
        <v>32</v>
      </c>
    </row>
    <row r="746" spans="1:14" x14ac:dyDescent="0.3">
      <c r="A746" s="5">
        <v>998</v>
      </c>
      <c r="N746" s="5">
        <v>32</v>
      </c>
    </row>
    <row r="747" spans="1:14" x14ac:dyDescent="0.3">
      <c r="A747" s="5">
        <v>998</v>
      </c>
      <c r="N747" s="5">
        <v>32</v>
      </c>
    </row>
    <row r="748" spans="1:14" x14ac:dyDescent="0.3">
      <c r="A748" s="5">
        <v>1199</v>
      </c>
      <c r="N748" s="5">
        <v>35</v>
      </c>
    </row>
    <row r="749" spans="1:14" x14ac:dyDescent="0.3">
      <c r="A749" s="5">
        <v>1047</v>
      </c>
      <c r="N749" s="5">
        <v>35</v>
      </c>
    </row>
    <row r="750" spans="1:14" x14ac:dyDescent="0.3">
      <c r="A750" s="5">
        <v>1199</v>
      </c>
      <c r="N750" s="5">
        <v>35</v>
      </c>
    </row>
    <row r="751" spans="1:14" x14ac:dyDescent="0.3">
      <c r="A751" s="5">
        <v>1493</v>
      </c>
      <c r="N751" s="5">
        <v>60</v>
      </c>
    </row>
    <row r="752" spans="1:14" x14ac:dyDescent="0.3">
      <c r="A752" s="5">
        <v>1493</v>
      </c>
      <c r="N752" s="5">
        <v>60</v>
      </c>
    </row>
    <row r="753" spans="1:14" x14ac:dyDescent="0.3">
      <c r="A753" s="5">
        <v>1493</v>
      </c>
      <c r="N753" s="5">
        <v>60</v>
      </c>
    </row>
    <row r="754" spans="1:14" x14ac:dyDescent="0.3">
      <c r="A754" s="5">
        <v>1493</v>
      </c>
      <c r="N754" s="5">
        <v>46</v>
      </c>
    </row>
    <row r="755" spans="1:14" x14ac:dyDescent="0.3">
      <c r="A755" s="5">
        <v>1493</v>
      </c>
      <c r="N755" s="5">
        <v>60</v>
      </c>
    </row>
    <row r="756" spans="1:14" x14ac:dyDescent="0.3">
      <c r="A756" s="5">
        <v>1493</v>
      </c>
      <c r="N756" s="5">
        <v>60</v>
      </c>
    </row>
    <row r="757" spans="1:14" x14ac:dyDescent="0.3">
      <c r="A757" s="5">
        <v>2200</v>
      </c>
      <c r="N757" s="5">
        <v>60</v>
      </c>
    </row>
    <row r="758" spans="1:14" x14ac:dyDescent="0.3">
      <c r="A758" s="5">
        <v>1516</v>
      </c>
      <c r="N758" s="5">
        <v>46</v>
      </c>
    </row>
    <row r="759" spans="1:14" x14ac:dyDescent="0.3">
      <c r="A759" s="5">
        <v>2487</v>
      </c>
      <c r="N759" s="5">
        <v>50</v>
      </c>
    </row>
    <row r="760" spans="1:14" x14ac:dyDescent="0.3">
      <c r="A760" s="5">
        <v>1496</v>
      </c>
      <c r="N760" s="5">
        <v>42</v>
      </c>
    </row>
    <row r="761" spans="1:14" x14ac:dyDescent="0.3">
      <c r="A761" s="5">
        <v>1496</v>
      </c>
      <c r="N761" s="5">
        <v>42</v>
      </c>
    </row>
    <row r="762" spans="1:14" x14ac:dyDescent="0.3">
      <c r="A762" s="5">
        <v>1498</v>
      </c>
      <c r="N762" s="5">
        <v>42</v>
      </c>
    </row>
    <row r="763" spans="1:14" x14ac:dyDescent="0.3">
      <c r="A763" s="5">
        <v>1496</v>
      </c>
      <c r="N763" s="5">
        <v>42</v>
      </c>
    </row>
    <row r="764" spans="1:14" x14ac:dyDescent="0.3">
      <c r="A764" s="5">
        <v>1496</v>
      </c>
      <c r="N764" s="5">
        <v>42</v>
      </c>
    </row>
    <row r="765" spans="1:14" x14ac:dyDescent="0.3">
      <c r="A765" s="5">
        <v>1496</v>
      </c>
      <c r="N765" s="5">
        <v>42</v>
      </c>
    </row>
    <row r="766" spans="1:14" x14ac:dyDescent="0.3">
      <c r="A766" s="5">
        <v>1496</v>
      </c>
      <c r="N766" s="5">
        <v>42</v>
      </c>
    </row>
    <row r="767" spans="1:14" x14ac:dyDescent="0.3">
      <c r="A767" s="5">
        <v>1496</v>
      </c>
      <c r="N767" s="5">
        <v>42</v>
      </c>
    </row>
    <row r="768" spans="1:14" x14ac:dyDescent="0.3">
      <c r="A768" s="5">
        <v>1498</v>
      </c>
      <c r="N768" s="5">
        <v>42</v>
      </c>
    </row>
    <row r="769" spans="1:14" x14ac:dyDescent="0.3">
      <c r="A769" s="5">
        <v>1496</v>
      </c>
      <c r="N769" s="5">
        <v>42</v>
      </c>
    </row>
    <row r="770" spans="1:14" x14ac:dyDescent="0.3">
      <c r="A770" s="5">
        <v>1496</v>
      </c>
      <c r="N770" s="5">
        <v>42</v>
      </c>
    </row>
    <row r="771" spans="1:14" x14ac:dyDescent="0.3">
      <c r="A771" s="5">
        <v>1496</v>
      </c>
      <c r="N771" s="5">
        <v>42</v>
      </c>
    </row>
    <row r="772" spans="1:14" x14ac:dyDescent="0.3">
      <c r="A772" s="5">
        <v>1496</v>
      </c>
      <c r="N772" s="5">
        <v>42</v>
      </c>
    </row>
    <row r="773" spans="1:14" x14ac:dyDescent="0.3">
      <c r="A773" s="5">
        <v>1498</v>
      </c>
      <c r="N773" s="5">
        <v>42</v>
      </c>
    </row>
    <row r="774" spans="1:14" x14ac:dyDescent="0.3">
      <c r="A774" s="5">
        <v>1395</v>
      </c>
      <c r="N774" s="5">
        <v>50</v>
      </c>
    </row>
    <row r="775" spans="1:14" x14ac:dyDescent="0.3">
      <c r="A775" s="5">
        <v>1968</v>
      </c>
      <c r="N775" s="5">
        <v>50</v>
      </c>
    </row>
    <row r="776" spans="1:14" x14ac:dyDescent="0.3">
      <c r="A776" s="5">
        <v>1395</v>
      </c>
      <c r="N776" s="5">
        <v>50</v>
      </c>
    </row>
    <row r="777" spans="1:14" x14ac:dyDescent="0.3">
      <c r="A777" s="5">
        <v>1798</v>
      </c>
      <c r="N777" s="5">
        <v>50</v>
      </c>
    </row>
    <row r="778" spans="1:14" x14ac:dyDescent="0.3">
      <c r="A778" s="5">
        <v>1968</v>
      </c>
      <c r="N778" s="5">
        <v>50</v>
      </c>
    </row>
    <row r="779" spans="1:14" x14ac:dyDescent="0.3">
      <c r="A779" s="5">
        <v>1968</v>
      </c>
      <c r="N779" s="5">
        <v>50</v>
      </c>
    </row>
    <row r="780" spans="1:14" x14ac:dyDescent="0.3">
      <c r="A780" s="5">
        <v>1798</v>
      </c>
      <c r="N780" s="5">
        <v>50</v>
      </c>
    </row>
    <row r="781" spans="1:14" x14ac:dyDescent="0.3">
      <c r="A781" s="5">
        <v>1968</v>
      </c>
      <c r="N781" s="5">
        <v>50</v>
      </c>
    </row>
    <row r="782" spans="1:14" x14ac:dyDescent="0.3">
      <c r="A782" s="5">
        <v>1395</v>
      </c>
      <c r="N782" s="5">
        <v>50</v>
      </c>
    </row>
    <row r="783" spans="1:14" x14ac:dyDescent="0.3">
      <c r="A783" s="5">
        <v>1968</v>
      </c>
      <c r="N783" s="5">
        <v>50</v>
      </c>
    </row>
    <row r="784" spans="1:14" x14ac:dyDescent="0.3">
      <c r="A784" s="5">
        <v>1798</v>
      </c>
      <c r="N784" s="5">
        <v>50</v>
      </c>
    </row>
    <row r="785" spans="1:14" x14ac:dyDescent="0.3">
      <c r="A785" s="5">
        <v>1968</v>
      </c>
      <c r="N785" s="5">
        <v>50</v>
      </c>
    </row>
    <row r="786" spans="1:14" x14ac:dyDescent="0.3">
      <c r="A786" s="5">
        <v>1461</v>
      </c>
      <c r="N786" s="5">
        <v>50</v>
      </c>
    </row>
    <row r="787" spans="1:14" x14ac:dyDescent="0.3">
      <c r="A787" s="5">
        <v>1461</v>
      </c>
      <c r="N787" s="5">
        <v>50</v>
      </c>
    </row>
    <row r="788" spans="1:14" x14ac:dyDescent="0.3">
      <c r="A788" s="5">
        <v>1461</v>
      </c>
      <c r="N788" s="5">
        <v>50</v>
      </c>
    </row>
    <row r="789" spans="1:14" x14ac:dyDescent="0.3">
      <c r="A789" s="5">
        <v>1516</v>
      </c>
      <c r="N789" s="5">
        <v>46</v>
      </c>
    </row>
    <row r="790" spans="1:14" x14ac:dyDescent="0.3">
      <c r="A790" s="31">
        <f>AVERAGE(A2:A788)</f>
        <v>1515.866581956798</v>
      </c>
      <c r="N790" s="5">
        <v>46</v>
      </c>
    </row>
    <row r="791" spans="1:14" x14ac:dyDescent="0.3">
      <c r="N791" s="5">
        <v>46</v>
      </c>
    </row>
    <row r="792" spans="1:14" x14ac:dyDescent="0.3">
      <c r="N792" s="6">
        <f>AVERAGE(N2:N788)</f>
        <v>46.823252858958071</v>
      </c>
    </row>
  </sheetData>
  <sortState xmlns:xlrd2="http://schemas.microsoft.com/office/spreadsheetml/2017/richdata2" ref="P2:P33">
    <sortCondition ref="P2"/>
  </sortState>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8F7F-2654-40B0-87E0-78249A988CE2}">
  <dimension ref="A3:N15"/>
  <sheetViews>
    <sheetView workbookViewId="0">
      <selection activeCell="L22" sqref="L22"/>
    </sheetView>
  </sheetViews>
  <sheetFormatPr defaultRowHeight="14.4" x14ac:dyDescent="0.3"/>
  <cols>
    <col min="1" max="1" width="15" bestFit="1" customWidth="1"/>
    <col min="2" max="2" width="15.5546875" bestFit="1" customWidth="1"/>
    <col min="3" max="3" width="9.21875" bestFit="1" customWidth="1"/>
    <col min="4" max="4" width="13.88671875" bestFit="1" customWidth="1"/>
    <col min="5" max="5" width="9.88671875" bestFit="1" customWidth="1"/>
    <col min="6" max="6" width="5.109375" bestFit="1" customWidth="1"/>
    <col min="7" max="7" width="5.33203125" bestFit="1" customWidth="1"/>
    <col min="8" max="8" width="6.21875" bestFit="1" customWidth="1"/>
    <col min="9" max="9" width="12.6640625" bestFit="1" customWidth="1"/>
    <col min="10" max="10" width="17.21875" bestFit="1" customWidth="1"/>
    <col min="11" max="11" width="4.5546875" bestFit="1" customWidth="1"/>
    <col min="12" max="12" width="13.88671875" bestFit="1" customWidth="1"/>
    <col min="13" max="13" width="7" bestFit="1" customWidth="1"/>
    <col min="14" max="14" width="10.77734375" bestFit="1" customWidth="1"/>
    <col min="15" max="15" width="13.77734375" bestFit="1" customWidth="1"/>
    <col min="16" max="16" width="19.88671875" bestFit="1" customWidth="1"/>
    <col min="17" max="17" width="22.33203125" bestFit="1" customWidth="1"/>
    <col min="18" max="18" width="23.6640625" bestFit="1" customWidth="1"/>
    <col min="19" max="19" width="19.33203125" bestFit="1" customWidth="1"/>
    <col min="20" max="20" width="21.77734375" bestFit="1" customWidth="1"/>
    <col min="21" max="21" width="28.44140625" bestFit="1" customWidth="1"/>
    <col min="22" max="22" width="5" bestFit="1" customWidth="1"/>
    <col min="23" max="23" width="9.109375" bestFit="1" customWidth="1"/>
    <col min="24" max="24" width="5.88671875" bestFit="1" customWidth="1"/>
    <col min="25" max="25" width="14.88671875" bestFit="1" customWidth="1"/>
    <col min="26" max="26" width="17.77734375" bestFit="1" customWidth="1"/>
    <col min="27" max="27" width="12" bestFit="1" customWidth="1"/>
    <col min="28" max="28" width="16.88671875" bestFit="1" customWidth="1"/>
    <col min="29" max="29" width="20.88671875" bestFit="1" customWidth="1"/>
    <col min="30" max="30" width="14.33203125" bestFit="1" customWidth="1"/>
    <col min="31" max="31" width="18.33203125" bestFit="1" customWidth="1"/>
    <col min="32" max="32" width="16.5546875" bestFit="1" customWidth="1"/>
    <col min="33" max="35" width="6.77734375" bestFit="1" customWidth="1"/>
    <col min="36" max="36" width="9.44140625" bestFit="1" customWidth="1"/>
    <col min="37" max="37" width="11.44140625" bestFit="1" customWidth="1"/>
    <col min="38" max="38" width="7.6640625" bestFit="1" customWidth="1"/>
    <col min="39" max="39" width="10.88671875" bestFit="1" customWidth="1"/>
    <col min="40" max="40" width="14.21875" bestFit="1" customWidth="1"/>
    <col min="41" max="41" width="12.6640625" bestFit="1" customWidth="1"/>
    <col min="42" max="42" width="16.77734375" bestFit="1" customWidth="1"/>
    <col min="43" max="43" width="18.6640625" bestFit="1" customWidth="1"/>
    <col min="44" max="44" width="17.88671875" bestFit="1" customWidth="1"/>
    <col min="45" max="45" width="21.88671875" bestFit="1" customWidth="1"/>
    <col min="46" max="46" width="19.21875" bestFit="1" customWidth="1"/>
    <col min="47" max="47" width="7.44140625" bestFit="1" customWidth="1"/>
    <col min="48" max="48" width="10.5546875" bestFit="1" customWidth="1"/>
    <col min="49" max="49" width="10.88671875" bestFit="1" customWidth="1"/>
    <col min="50" max="50" width="14.109375" bestFit="1" customWidth="1"/>
    <col min="51" max="51" width="7.21875" bestFit="1" customWidth="1"/>
    <col min="52" max="52" width="10.6640625" bestFit="1" customWidth="1"/>
    <col min="53" max="53" width="8.88671875" bestFit="1" customWidth="1"/>
    <col min="54" max="54" width="8.33203125" bestFit="1" customWidth="1"/>
    <col min="55" max="55" width="9.109375" bestFit="1" customWidth="1"/>
    <col min="56" max="56" width="7.6640625" bestFit="1" customWidth="1"/>
    <col min="57" max="57" width="9.77734375" bestFit="1" customWidth="1"/>
    <col min="58" max="58" width="21.5546875" bestFit="1" customWidth="1"/>
    <col min="59" max="59" width="9.21875" bestFit="1" customWidth="1"/>
    <col min="60" max="60" width="20.88671875" bestFit="1" customWidth="1"/>
    <col min="61" max="61" width="10" bestFit="1" customWidth="1"/>
    <col min="62" max="62" width="21.77734375" bestFit="1" customWidth="1"/>
    <col min="63" max="63" width="8.5546875" bestFit="1" customWidth="1"/>
    <col min="64" max="64" width="20.21875" bestFit="1" customWidth="1"/>
    <col min="65" max="65" width="8.77734375" bestFit="1" customWidth="1"/>
    <col min="66" max="66" width="12.6640625" bestFit="1" customWidth="1"/>
    <col min="67" max="67" width="9.6640625" bestFit="1" customWidth="1"/>
    <col min="68" max="69" width="11.6640625" bestFit="1" customWidth="1"/>
    <col min="70" max="70" width="12.5546875" bestFit="1" customWidth="1"/>
    <col min="71" max="71" width="21.77734375" bestFit="1" customWidth="1"/>
    <col min="72" max="72" width="15.33203125" bestFit="1" customWidth="1"/>
    <col min="73" max="73" width="8.77734375" bestFit="1" customWidth="1"/>
    <col min="74" max="74" width="5.88671875" bestFit="1" customWidth="1"/>
    <col min="75" max="75" width="9" bestFit="1" customWidth="1"/>
    <col min="76" max="76" width="9.88671875" bestFit="1" customWidth="1"/>
    <col min="77" max="77" width="11.44140625" bestFit="1" customWidth="1"/>
    <col min="78" max="78" width="6.21875" bestFit="1" customWidth="1"/>
    <col min="79" max="80" width="10.77734375" bestFit="1" customWidth="1"/>
    <col min="81" max="81" width="16.21875" bestFit="1" customWidth="1"/>
    <col min="82" max="82" width="10.5546875" bestFit="1" customWidth="1"/>
    <col min="83" max="83" width="15.44140625" bestFit="1" customWidth="1"/>
    <col min="84" max="84" width="19.44140625" bestFit="1" customWidth="1"/>
    <col min="85" max="85" width="12.77734375" bestFit="1" customWidth="1"/>
    <col min="86" max="86" width="16.77734375" bestFit="1" customWidth="1"/>
    <col min="87" max="87" width="14.5546875" bestFit="1" customWidth="1"/>
    <col min="88" max="88" width="17.21875" bestFit="1" customWidth="1"/>
    <col min="89" max="89" width="19.5546875" bestFit="1" customWidth="1"/>
    <col min="90" max="90" width="13.44140625" bestFit="1" customWidth="1"/>
    <col min="91" max="91" width="15.77734375" bestFit="1" customWidth="1"/>
    <col min="92" max="93" width="6.77734375" bestFit="1" customWidth="1"/>
    <col min="94" max="94" width="10.77734375" bestFit="1" customWidth="1"/>
    <col min="95" max="95" width="6.77734375" bestFit="1" customWidth="1"/>
    <col min="96" max="96" width="9.88671875" bestFit="1" customWidth="1"/>
    <col min="97" max="97" width="14" bestFit="1" customWidth="1"/>
    <col min="98" max="98" width="10.77734375" bestFit="1" customWidth="1"/>
    <col min="99" max="99" width="9.77734375" bestFit="1" customWidth="1"/>
    <col min="100" max="100" width="23.88671875" bestFit="1" customWidth="1"/>
    <col min="101" max="101" width="21.5546875" bestFit="1" customWidth="1"/>
    <col min="102" max="102" width="9.21875" bestFit="1" customWidth="1"/>
    <col min="103" max="103" width="23.33203125" bestFit="1" customWidth="1"/>
    <col min="104" max="104" width="20.88671875" bestFit="1" customWidth="1"/>
    <col min="105" max="105" width="21.77734375" bestFit="1" customWidth="1"/>
    <col min="106" max="106" width="17.21875" bestFit="1" customWidth="1"/>
    <col min="107" max="107" width="22.5546875" bestFit="1" customWidth="1"/>
    <col min="108" max="108" width="16.33203125" bestFit="1" customWidth="1"/>
    <col min="109" max="109" width="20.33203125" bestFit="1" customWidth="1"/>
    <col min="110" max="110" width="17.88671875" bestFit="1" customWidth="1"/>
    <col min="111" max="111" width="13.77734375" bestFit="1" customWidth="1"/>
    <col min="112" max="112" width="17.77734375" bestFit="1" customWidth="1"/>
    <col min="113" max="113" width="18.6640625" bestFit="1" customWidth="1"/>
    <col min="114" max="114" width="24" bestFit="1" customWidth="1"/>
    <col min="115" max="115" width="17.88671875" bestFit="1" customWidth="1"/>
    <col min="116" max="116" width="21.88671875" bestFit="1" customWidth="1"/>
    <col min="117" max="117" width="24.21875" bestFit="1" customWidth="1"/>
    <col min="118" max="118" width="15.21875" bestFit="1" customWidth="1"/>
    <col min="119" max="119" width="7.6640625" bestFit="1" customWidth="1"/>
    <col min="120" max="120" width="7.44140625" bestFit="1" customWidth="1"/>
    <col min="121" max="121" width="11.33203125" bestFit="1" customWidth="1"/>
    <col min="122" max="122" width="8.5546875" bestFit="1" customWidth="1"/>
    <col min="123" max="123" width="22.6640625" bestFit="1" customWidth="1"/>
    <col min="124" max="124" width="20.21875" bestFit="1" customWidth="1"/>
    <col min="125" max="125" width="11.109375" bestFit="1" customWidth="1"/>
    <col min="126" max="126" width="9.6640625" bestFit="1" customWidth="1"/>
    <col min="127" max="127" width="12.77734375" bestFit="1" customWidth="1"/>
    <col min="128" max="128" width="21.5546875" bestFit="1" customWidth="1"/>
    <col min="129" max="129" width="12" bestFit="1" customWidth="1"/>
    <col min="130" max="130" width="18.77734375" bestFit="1" customWidth="1"/>
    <col min="131" max="131" width="16" bestFit="1" customWidth="1"/>
    <col min="132" max="132" width="14.77734375" bestFit="1" customWidth="1"/>
    <col min="133" max="133" width="13.109375" bestFit="1" customWidth="1"/>
    <col min="134" max="134" width="15.6640625" bestFit="1" customWidth="1"/>
    <col min="135" max="135" width="18.109375" bestFit="1" customWidth="1"/>
    <col min="136" max="136" width="11.88671875" bestFit="1" customWidth="1"/>
    <col min="137" max="137" width="14.33203125" bestFit="1" customWidth="1"/>
    <col min="138" max="138" width="12.88671875" bestFit="1" customWidth="1"/>
    <col min="139" max="140" width="9.88671875" bestFit="1" customWidth="1"/>
    <col min="141" max="141" width="13.109375" bestFit="1" customWidth="1"/>
    <col min="142" max="142" width="30.33203125" bestFit="1" customWidth="1"/>
    <col min="143" max="143" width="21.77734375" bestFit="1" customWidth="1"/>
    <col min="144" max="144" width="12.21875" bestFit="1" customWidth="1"/>
    <col min="145" max="145" width="19" bestFit="1" customWidth="1"/>
    <col min="146" max="146" width="16.21875" bestFit="1" customWidth="1"/>
    <col min="147" max="147" width="15" bestFit="1" customWidth="1"/>
    <col min="148" max="148" width="24.33203125" bestFit="1" customWidth="1"/>
    <col min="149" max="149" width="18" bestFit="1" customWidth="1"/>
    <col min="150" max="150" width="19.109375" bestFit="1" customWidth="1"/>
    <col min="151" max="151" width="18" bestFit="1" customWidth="1"/>
    <col min="152" max="152" width="4" bestFit="1" customWidth="1"/>
    <col min="153" max="153" width="8.88671875" bestFit="1" customWidth="1"/>
    <col min="154" max="154" width="17.21875" bestFit="1" customWidth="1"/>
    <col min="155" max="155" width="24.77734375" bestFit="1" customWidth="1"/>
    <col min="156" max="156" width="13.88671875" bestFit="1" customWidth="1"/>
    <col min="157" max="157" width="21.5546875" bestFit="1" customWidth="1"/>
    <col min="158" max="158" width="9.44140625" bestFit="1" customWidth="1"/>
    <col min="159" max="159" width="9.33203125" bestFit="1" customWidth="1"/>
    <col min="160" max="161" width="19.77734375" bestFit="1" customWidth="1"/>
    <col min="162" max="162" width="22.44140625" bestFit="1" customWidth="1"/>
    <col min="163" max="163" width="19" bestFit="1" customWidth="1"/>
    <col min="164" max="165" width="13.44140625" bestFit="1" customWidth="1"/>
    <col min="166" max="169" width="10.33203125" bestFit="1" customWidth="1"/>
    <col min="170" max="170" width="10.109375" bestFit="1" customWidth="1"/>
    <col min="171" max="171" width="9.44140625" bestFit="1" customWidth="1"/>
    <col min="172" max="172" width="10" bestFit="1" customWidth="1"/>
    <col min="173" max="174" width="12.6640625" bestFit="1" customWidth="1"/>
    <col min="175" max="176" width="13.33203125" bestFit="1" customWidth="1"/>
    <col min="177" max="177" width="10.33203125" bestFit="1" customWidth="1"/>
    <col min="178" max="178" width="12.44140625" bestFit="1" customWidth="1"/>
    <col min="179" max="179" width="9.44140625" bestFit="1" customWidth="1"/>
    <col min="180" max="180" width="10" bestFit="1" customWidth="1"/>
    <col min="181" max="181" width="9.44140625" bestFit="1" customWidth="1"/>
    <col min="182" max="182" width="10" bestFit="1" customWidth="1"/>
    <col min="183" max="183" width="7.21875" bestFit="1" customWidth="1"/>
    <col min="184" max="184" width="14.77734375" bestFit="1" customWidth="1"/>
    <col min="185" max="185" width="14.88671875" bestFit="1" customWidth="1"/>
    <col min="186" max="186" width="17.5546875" bestFit="1" customWidth="1"/>
    <col min="187" max="187" width="17.6640625" bestFit="1" customWidth="1"/>
    <col min="188" max="188" width="15.6640625" bestFit="1" customWidth="1"/>
    <col min="189" max="189" width="12.6640625" bestFit="1" customWidth="1"/>
    <col min="190" max="190" width="13.21875" bestFit="1" customWidth="1"/>
    <col min="191" max="191" width="13.33203125" bestFit="1" customWidth="1"/>
    <col min="192" max="192" width="22.44140625" bestFit="1" customWidth="1"/>
    <col min="193" max="193" width="15.33203125" bestFit="1" customWidth="1"/>
    <col min="194" max="194" width="10.21875" bestFit="1" customWidth="1"/>
    <col min="195" max="195" width="11.77734375" bestFit="1" customWidth="1"/>
    <col min="196" max="196" width="7.21875" bestFit="1" customWidth="1"/>
    <col min="197" max="197" width="15.5546875" bestFit="1" customWidth="1"/>
    <col min="198" max="198" width="12.6640625" bestFit="1" customWidth="1"/>
    <col min="199" max="199" width="4.77734375" bestFit="1" customWidth="1"/>
    <col min="200" max="200" width="9.33203125" bestFit="1" customWidth="1"/>
    <col min="201" max="201" width="15.44140625" bestFit="1" customWidth="1"/>
    <col min="202" max="202" width="19.21875" bestFit="1" customWidth="1"/>
    <col min="203" max="203" width="16" bestFit="1" customWidth="1"/>
    <col min="204" max="204" width="15.33203125" bestFit="1" customWidth="1"/>
    <col min="205" max="205" width="12.44140625" bestFit="1" customWidth="1"/>
    <col min="206" max="206" width="11.77734375" bestFit="1" customWidth="1"/>
    <col min="207" max="208" width="17.77734375" bestFit="1" customWidth="1"/>
    <col min="209" max="209" width="14.88671875" bestFit="1" customWidth="1"/>
    <col min="210" max="210" width="17" bestFit="1" customWidth="1"/>
    <col min="211" max="211" width="4.77734375" bestFit="1" customWidth="1"/>
    <col min="212" max="212" width="16.77734375" bestFit="1" customWidth="1"/>
    <col min="213" max="213" width="25.88671875" bestFit="1" customWidth="1"/>
    <col min="214" max="214" width="34.5546875" bestFit="1" customWidth="1"/>
    <col min="215" max="215" width="13.33203125" bestFit="1" customWidth="1"/>
    <col min="216" max="216" width="33.88671875" bestFit="1" customWidth="1"/>
    <col min="217" max="217" width="11.6640625" bestFit="1" customWidth="1"/>
    <col min="218" max="219" width="16.109375" bestFit="1" customWidth="1"/>
    <col min="220" max="220" width="17.21875" bestFit="1" customWidth="1"/>
    <col min="221" max="221" width="16.88671875" bestFit="1" customWidth="1"/>
    <col min="222" max="222" width="8.5546875" bestFit="1" customWidth="1"/>
    <col min="223" max="223" width="12.88671875" bestFit="1" customWidth="1"/>
    <col min="224" max="224" width="11.77734375" bestFit="1" customWidth="1"/>
    <col min="225" max="225" width="8.21875" bestFit="1" customWidth="1"/>
    <col min="226" max="226" width="8.77734375" bestFit="1" customWidth="1"/>
    <col min="227" max="227" width="17.77734375" bestFit="1" customWidth="1"/>
    <col min="228" max="228" width="16.21875" bestFit="1" customWidth="1"/>
    <col min="229" max="229" width="14.5546875" bestFit="1" customWidth="1"/>
    <col min="230" max="230" width="17.21875" bestFit="1" customWidth="1"/>
    <col min="231" max="231" width="10.77734375" bestFit="1" customWidth="1"/>
    <col min="232" max="232" width="11.5546875" bestFit="1" customWidth="1"/>
    <col min="233" max="233" width="11" bestFit="1" customWidth="1"/>
    <col min="234" max="234" width="11.44140625" bestFit="1" customWidth="1"/>
    <col min="235" max="235" width="11.6640625" bestFit="1" customWidth="1"/>
    <col min="236" max="236" width="7.5546875" bestFit="1" customWidth="1"/>
    <col min="237" max="237" width="17.77734375" bestFit="1" customWidth="1"/>
    <col min="238" max="238" width="16.5546875" bestFit="1" customWidth="1"/>
    <col min="239" max="239" width="13.44140625" bestFit="1" customWidth="1"/>
    <col min="240" max="240" width="14.5546875" bestFit="1" customWidth="1"/>
    <col min="241" max="241" width="11.44140625" bestFit="1" customWidth="1"/>
    <col min="242" max="242" width="12.88671875" bestFit="1" customWidth="1"/>
    <col min="243" max="243" width="17" bestFit="1" customWidth="1"/>
    <col min="244" max="244" width="15" bestFit="1" customWidth="1"/>
    <col min="245" max="245" width="17.21875" bestFit="1" customWidth="1"/>
    <col min="246" max="246" width="18.109375" bestFit="1" customWidth="1"/>
    <col min="247" max="247" width="17" bestFit="1" customWidth="1"/>
    <col min="248" max="248" width="22.21875" bestFit="1" customWidth="1"/>
    <col min="249" max="249" width="11.44140625" bestFit="1" customWidth="1"/>
    <col min="250" max="250" width="15.88671875" bestFit="1" customWidth="1"/>
    <col min="251" max="251" width="21.77734375" bestFit="1" customWidth="1"/>
    <col min="252" max="252" width="24.109375" bestFit="1" customWidth="1"/>
    <col min="253" max="253" width="22.109375" bestFit="1" customWidth="1"/>
    <col min="254" max="254" width="24.44140625" bestFit="1" customWidth="1"/>
    <col min="255" max="255" width="6.44140625" bestFit="1" customWidth="1"/>
    <col min="256" max="256" width="4.88671875" bestFit="1" customWidth="1"/>
    <col min="257" max="257" width="8.44140625" bestFit="1" customWidth="1"/>
    <col min="258" max="258" width="3.21875" bestFit="1" customWidth="1"/>
    <col min="259" max="259" width="7.77734375" bestFit="1" customWidth="1"/>
    <col min="260" max="260" width="3.21875" bestFit="1" customWidth="1"/>
    <col min="261" max="261" width="7.77734375" bestFit="1" customWidth="1"/>
    <col min="262" max="262" width="3.21875" bestFit="1" customWidth="1"/>
    <col min="263" max="263" width="12.33203125" bestFit="1" customWidth="1"/>
    <col min="264" max="264" width="11.21875" bestFit="1" customWidth="1"/>
    <col min="265" max="265" width="11.109375" bestFit="1" customWidth="1"/>
    <col min="266" max="266" width="12.21875" bestFit="1" customWidth="1"/>
    <col min="267" max="267" width="12" bestFit="1" customWidth="1"/>
    <col min="268" max="268" width="13.21875" bestFit="1" customWidth="1"/>
    <col min="269" max="269" width="2" bestFit="1" customWidth="1"/>
    <col min="270" max="270" width="10.44140625" bestFit="1" customWidth="1"/>
    <col min="271" max="271" width="10.77734375" bestFit="1" customWidth="1"/>
    <col min="272" max="272" width="5.77734375" bestFit="1" customWidth="1"/>
    <col min="273" max="273" width="8.77734375" bestFit="1" customWidth="1"/>
    <col min="274" max="274" width="6.6640625" bestFit="1" customWidth="1"/>
    <col min="275" max="275" width="10.6640625" bestFit="1" customWidth="1"/>
    <col min="276" max="276" width="10.44140625" bestFit="1" customWidth="1"/>
    <col min="277" max="277" width="6.5546875" bestFit="1" customWidth="1"/>
    <col min="278" max="278" width="12.77734375" bestFit="1" customWidth="1"/>
    <col min="279" max="279" width="8.88671875" bestFit="1" customWidth="1"/>
    <col min="280" max="280" width="9.109375" bestFit="1" customWidth="1"/>
    <col min="281" max="281" width="13.88671875" bestFit="1" customWidth="1"/>
    <col min="282" max="282" width="9.88671875" bestFit="1" customWidth="1"/>
    <col min="283" max="283" width="10.109375" bestFit="1" customWidth="1"/>
    <col min="284" max="284" width="2.88671875" bestFit="1" customWidth="1"/>
    <col min="285" max="285" width="9.44140625" bestFit="1" customWidth="1"/>
    <col min="286" max="286" width="11" bestFit="1" customWidth="1"/>
    <col min="287" max="287" width="2.21875" bestFit="1" customWidth="1"/>
    <col min="288" max="288" width="5.33203125" bestFit="1" customWidth="1"/>
    <col min="289" max="289" width="8.5546875" bestFit="1" customWidth="1"/>
    <col min="290" max="290" width="4.5546875" bestFit="1" customWidth="1"/>
    <col min="291" max="291" width="10" bestFit="1" customWidth="1"/>
    <col min="292" max="292" width="5.44140625" bestFit="1" customWidth="1"/>
    <col min="293" max="293" width="7.5546875" bestFit="1" customWidth="1"/>
    <col min="294" max="294" width="8.21875" bestFit="1" customWidth="1"/>
    <col min="295" max="295" width="5.109375" bestFit="1" customWidth="1"/>
    <col min="296" max="296" width="7.6640625" bestFit="1" customWidth="1"/>
    <col min="297" max="297" width="3.33203125" bestFit="1" customWidth="1"/>
    <col min="298" max="298" width="8" bestFit="1" customWidth="1"/>
    <col min="299" max="299" width="8.109375" bestFit="1" customWidth="1"/>
    <col min="300" max="300" width="9.77734375" bestFit="1" customWidth="1"/>
    <col min="301" max="301" width="13.21875" bestFit="1" customWidth="1"/>
    <col min="302" max="302" width="13.33203125" bestFit="1" customWidth="1"/>
    <col min="303" max="303" width="5.88671875" bestFit="1" customWidth="1"/>
    <col min="304" max="304" width="5.5546875" bestFit="1" customWidth="1"/>
    <col min="305" max="305" width="3.109375" bestFit="1" customWidth="1"/>
    <col min="306" max="306" width="4.21875" bestFit="1" customWidth="1"/>
    <col min="307" max="307" width="3.21875" bestFit="1" customWidth="1"/>
    <col min="308" max="308" width="6.33203125" bestFit="1" customWidth="1"/>
    <col min="309" max="309" width="3.21875" bestFit="1" customWidth="1"/>
    <col min="310" max="310" width="6.88671875" bestFit="1" customWidth="1"/>
    <col min="311" max="311" width="11.33203125" bestFit="1" customWidth="1"/>
    <col min="312" max="312" width="7.77734375" bestFit="1" customWidth="1"/>
    <col min="313" max="313" width="18.21875" bestFit="1" customWidth="1"/>
    <col min="314" max="314" width="8.6640625" bestFit="1" customWidth="1"/>
    <col min="315" max="315" width="17.33203125" bestFit="1" customWidth="1"/>
    <col min="316" max="316" width="13.88671875" bestFit="1" customWidth="1"/>
    <col min="317" max="317" width="17.44140625" bestFit="1" customWidth="1"/>
    <col min="318" max="318" width="13.77734375" bestFit="1" customWidth="1"/>
    <col min="319" max="319" width="18.88671875" bestFit="1" customWidth="1"/>
    <col min="320" max="320" width="17.77734375" bestFit="1" customWidth="1"/>
    <col min="321" max="321" width="15.6640625" bestFit="1" customWidth="1"/>
    <col min="322" max="322" width="21.33203125" bestFit="1" customWidth="1"/>
    <col min="323" max="323" width="17.88671875" bestFit="1" customWidth="1"/>
    <col min="324" max="324" width="21.44140625" bestFit="1" customWidth="1"/>
    <col min="325" max="325" width="18.77734375" bestFit="1" customWidth="1"/>
    <col min="326" max="326" width="22.33203125" bestFit="1" customWidth="1"/>
    <col min="327" max="327" width="6.5546875" bestFit="1" customWidth="1"/>
    <col min="328" max="328" width="1.6640625" bestFit="1" customWidth="1"/>
    <col min="329" max="329" width="4.77734375" bestFit="1" customWidth="1"/>
    <col min="330" max="330" width="8" bestFit="1" customWidth="1"/>
    <col min="331" max="331" width="4.88671875" bestFit="1" customWidth="1"/>
    <col min="332" max="332" width="14.44140625" bestFit="1" customWidth="1"/>
    <col min="333" max="333" width="6.88671875" bestFit="1" customWidth="1"/>
    <col min="334" max="334" width="14.44140625" bestFit="1" customWidth="1"/>
    <col min="335" max="335" width="12.33203125" bestFit="1" customWidth="1"/>
    <col min="336" max="336" width="8.5546875" bestFit="1" customWidth="1"/>
    <col min="337" max="337" width="12.33203125" bestFit="1" customWidth="1"/>
    <col min="338" max="338" width="7.88671875" bestFit="1" customWidth="1"/>
    <col min="339" max="339" width="9.5546875" bestFit="1" customWidth="1"/>
    <col min="340" max="341" width="7.88671875" bestFit="1" customWidth="1"/>
    <col min="342" max="343" width="9.5546875" bestFit="1" customWidth="1"/>
    <col min="344" max="345" width="7.88671875" bestFit="1" customWidth="1"/>
    <col min="346" max="347" width="9.5546875" bestFit="1" customWidth="1"/>
    <col min="348" max="348" width="6.88671875" bestFit="1" customWidth="1"/>
    <col min="349" max="349" width="16.33203125" bestFit="1" customWidth="1"/>
    <col min="350" max="350" width="6.88671875" bestFit="1" customWidth="1"/>
    <col min="351" max="351" width="8.5546875" bestFit="1" customWidth="1"/>
    <col min="352" max="352" width="18.109375" bestFit="1" customWidth="1"/>
    <col min="353" max="353" width="8.5546875" bestFit="1" customWidth="1"/>
    <col min="354" max="354" width="13.44140625" bestFit="1" customWidth="1"/>
    <col min="355" max="355" width="13.77734375" bestFit="1" customWidth="1"/>
    <col min="356" max="356" width="16" bestFit="1" customWidth="1"/>
    <col min="357" max="357" width="17.77734375" bestFit="1" customWidth="1"/>
    <col min="358" max="358" width="3.44140625" bestFit="1" customWidth="1"/>
    <col min="359" max="359" width="2.77734375" bestFit="1" customWidth="1"/>
    <col min="360" max="360" width="3.21875" bestFit="1" customWidth="1"/>
    <col min="361" max="361" width="6.33203125" bestFit="1" customWidth="1"/>
    <col min="362" max="362" width="10" bestFit="1" customWidth="1"/>
    <col min="363" max="363" width="15.88671875" bestFit="1" customWidth="1"/>
    <col min="364" max="364" width="6.88671875" bestFit="1" customWidth="1"/>
    <col min="365" max="365" width="12.6640625" bestFit="1" customWidth="1"/>
    <col min="366" max="366" width="10" bestFit="1" customWidth="1"/>
    <col min="367" max="367" width="9.21875" bestFit="1" customWidth="1"/>
    <col min="368" max="368" width="5.77734375" bestFit="1" customWidth="1"/>
    <col min="369" max="374" width="8" bestFit="1" customWidth="1"/>
    <col min="375" max="375" width="12.88671875" bestFit="1" customWidth="1"/>
    <col min="376" max="377" width="8" bestFit="1" customWidth="1"/>
    <col min="378" max="378" width="13.77734375" bestFit="1" customWidth="1"/>
    <col min="379" max="379" width="14" bestFit="1" customWidth="1"/>
    <col min="380" max="380" width="10.88671875" bestFit="1" customWidth="1"/>
    <col min="381" max="381" width="18.109375" bestFit="1" customWidth="1"/>
    <col min="382" max="382" width="9.77734375" bestFit="1" customWidth="1"/>
    <col min="383" max="383" width="13.5546875" bestFit="1" customWidth="1"/>
    <col min="384" max="384" width="10.77734375" bestFit="1" customWidth="1"/>
    <col min="385" max="385" width="14.6640625" bestFit="1" customWidth="1"/>
    <col min="386" max="386" width="20" bestFit="1" customWidth="1"/>
    <col min="387" max="387" width="20.5546875" bestFit="1" customWidth="1"/>
    <col min="388" max="388" width="20.77734375" bestFit="1" customWidth="1"/>
    <col min="389" max="389" width="21.44140625" bestFit="1" customWidth="1"/>
    <col min="390" max="390" width="3.33203125" bestFit="1" customWidth="1"/>
    <col min="391" max="391" width="4.77734375" bestFit="1" customWidth="1"/>
    <col min="392" max="392" width="3.33203125" bestFit="1" customWidth="1"/>
    <col min="393" max="393" width="7.33203125" bestFit="1" customWidth="1"/>
    <col min="394" max="394" width="3.33203125" bestFit="1" customWidth="1"/>
    <col min="395" max="395" width="7.33203125" bestFit="1" customWidth="1"/>
    <col min="396" max="396" width="14.5546875" bestFit="1" customWidth="1"/>
    <col min="397" max="397" width="14.88671875" bestFit="1" customWidth="1"/>
    <col min="398" max="398" width="13.109375" bestFit="1" customWidth="1"/>
    <col min="399" max="399" width="13.21875" bestFit="1" customWidth="1"/>
    <col min="400" max="400" width="13.6640625" bestFit="1" customWidth="1"/>
    <col min="401" max="401" width="13.77734375" bestFit="1" customWidth="1"/>
    <col min="402" max="404" width="3.109375" bestFit="1" customWidth="1"/>
    <col min="405" max="405" width="21.33203125" bestFit="1" customWidth="1"/>
    <col min="406" max="406" width="21.44140625" bestFit="1" customWidth="1"/>
    <col min="407" max="407" width="12.6640625" bestFit="1" customWidth="1"/>
    <col min="408" max="408" width="16.77734375" bestFit="1" customWidth="1"/>
    <col min="409" max="409" width="8.6640625" bestFit="1" customWidth="1"/>
    <col min="410" max="410" width="19.6640625" bestFit="1" customWidth="1"/>
    <col min="411" max="411" width="11.33203125" bestFit="1" customWidth="1"/>
    <col min="412" max="412" width="12" bestFit="1" customWidth="1"/>
    <col min="413" max="413" width="11" bestFit="1" customWidth="1"/>
    <col min="414" max="414" width="11.109375" bestFit="1" customWidth="1"/>
    <col min="415" max="415" width="20.21875" bestFit="1" customWidth="1"/>
    <col min="416" max="416" width="11.33203125" bestFit="1" customWidth="1"/>
    <col min="417" max="417" width="12" bestFit="1" customWidth="1"/>
    <col min="418" max="418" width="13.109375" bestFit="1" customWidth="1"/>
    <col min="419" max="419" width="11" bestFit="1" customWidth="1"/>
    <col min="420" max="420" width="11.109375" bestFit="1" customWidth="1"/>
    <col min="421" max="421" width="15.109375" bestFit="1" customWidth="1"/>
    <col min="422" max="422" width="24.21875" bestFit="1" customWidth="1"/>
    <col min="423" max="423" width="12.109375" bestFit="1" customWidth="1"/>
    <col min="424" max="424" width="16.109375" bestFit="1" customWidth="1"/>
    <col min="425" max="425" width="25.21875" bestFit="1" customWidth="1"/>
    <col min="426" max="426" width="5.88671875" bestFit="1" customWidth="1"/>
    <col min="427" max="427" width="4" bestFit="1" customWidth="1"/>
    <col min="428" max="428" width="7" bestFit="1" customWidth="1"/>
    <col min="429" max="429" width="9.33203125" bestFit="1" customWidth="1"/>
    <col min="430" max="430" width="9.44140625" bestFit="1" customWidth="1"/>
    <col min="431" max="431" width="3.44140625" bestFit="1" customWidth="1"/>
    <col min="432" max="432" width="6.44140625" bestFit="1" customWidth="1"/>
    <col min="433" max="433" width="11.88671875" bestFit="1" customWidth="1"/>
    <col min="434" max="434" width="9.21875" bestFit="1" customWidth="1"/>
    <col min="435" max="435" width="3.6640625" bestFit="1" customWidth="1"/>
    <col min="436" max="436" width="9.77734375" bestFit="1" customWidth="1"/>
    <col min="437" max="437" width="13.88671875" bestFit="1" customWidth="1"/>
    <col min="438" max="439" width="6.6640625" bestFit="1" customWidth="1"/>
    <col min="440" max="440" width="10.6640625" bestFit="1" customWidth="1"/>
    <col min="441" max="441" width="3.77734375" bestFit="1" customWidth="1"/>
    <col min="442" max="442" width="2" bestFit="1" customWidth="1"/>
    <col min="443" max="443" width="5" bestFit="1" customWidth="1"/>
    <col min="444" max="444" width="14.44140625" bestFit="1" customWidth="1"/>
    <col min="445" max="445" width="14.5546875" bestFit="1" customWidth="1"/>
    <col min="446" max="446" width="20.109375" bestFit="1" customWidth="1"/>
    <col min="447" max="447" width="8.77734375" bestFit="1" customWidth="1"/>
    <col min="448" max="448" width="10.33203125" bestFit="1" customWidth="1"/>
    <col min="449" max="449" width="10.44140625" bestFit="1" customWidth="1"/>
    <col min="450" max="450" width="7.33203125" bestFit="1" customWidth="1"/>
    <col min="451" max="452" width="8.33203125" bestFit="1" customWidth="1"/>
    <col min="453" max="454" width="7.33203125" bestFit="1" customWidth="1"/>
    <col min="455" max="456" width="10.77734375" bestFit="1" customWidth="1"/>
    <col min="457" max="457" width="7.33203125" bestFit="1" customWidth="1"/>
    <col min="458" max="458" width="9.21875" bestFit="1" customWidth="1"/>
    <col min="459" max="459" width="19" bestFit="1" customWidth="1"/>
    <col min="460" max="460" width="16.77734375" bestFit="1" customWidth="1"/>
    <col min="461" max="461" width="14.109375" bestFit="1" customWidth="1"/>
    <col min="462" max="462" width="13.44140625" bestFit="1" customWidth="1"/>
    <col min="463" max="463" width="12" bestFit="1" customWidth="1"/>
    <col min="464" max="464" width="3.44140625" bestFit="1" customWidth="1"/>
    <col min="465" max="465" width="3.33203125" bestFit="1" customWidth="1"/>
    <col min="466" max="466" width="8.109375" bestFit="1" customWidth="1"/>
    <col min="467" max="467" width="17.6640625" bestFit="1" customWidth="1"/>
    <col min="468" max="468" width="18" bestFit="1" customWidth="1"/>
    <col min="469" max="469" width="18.21875" bestFit="1" customWidth="1"/>
    <col min="470" max="470" width="18.33203125" bestFit="1" customWidth="1"/>
    <col min="471" max="471" width="13.44140625" bestFit="1" customWidth="1"/>
    <col min="472" max="472" width="10.33203125" bestFit="1" customWidth="1"/>
    <col min="473" max="473" width="17.33203125" bestFit="1" customWidth="1"/>
    <col min="474" max="474" width="17.5546875" bestFit="1" customWidth="1"/>
    <col min="475" max="475" width="22.5546875" bestFit="1" customWidth="1"/>
    <col min="476" max="476" width="9.21875" bestFit="1" customWidth="1"/>
    <col min="477" max="477" width="12.88671875" bestFit="1" customWidth="1"/>
    <col min="478" max="478" width="10.21875" bestFit="1" customWidth="1"/>
    <col min="479" max="479" width="14.109375" bestFit="1" customWidth="1"/>
    <col min="480" max="480" width="23.21875" bestFit="1" customWidth="1"/>
    <col min="481" max="481" width="13.5546875" bestFit="1" customWidth="1"/>
    <col min="482" max="482" width="19.33203125" bestFit="1" customWidth="1"/>
    <col min="483" max="483" width="3.77734375" bestFit="1" customWidth="1"/>
    <col min="484" max="484" width="6.88671875" bestFit="1" customWidth="1"/>
    <col min="485" max="485" width="6.77734375" bestFit="1" customWidth="1"/>
    <col min="486" max="486" width="23.21875" bestFit="1" customWidth="1"/>
    <col min="487" max="488" width="24.5546875" bestFit="1" customWidth="1"/>
    <col min="489" max="489" width="23.5546875" bestFit="1" customWidth="1"/>
    <col min="490" max="490" width="10.77734375" bestFit="1" customWidth="1"/>
    <col min="491" max="491" width="13.21875" bestFit="1" customWidth="1"/>
    <col min="492" max="492" width="13.77734375" bestFit="1" customWidth="1"/>
    <col min="493" max="493" width="17.21875" bestFit="1" customWidth="1"/>
    <col min="494" max="494" width="13.5546875" bestFit="1" customWidth="1"/>
    <col min="495" max="495" width="13.44140625" bestFit="1" customWidth="1"/>
    <col min="496" max="496" width="15.77734375" bestFit="1" customWidth="1"/>
    <col min="497" max="497" width="2.88671875" bestFit="1" customWidth="1"/>
    <col min="498" max="498" width="14.44140625" bestFit="1" customWidth="1"/>
    <col min="499" max="499" width="14.5546875" bestFit="1" customWidth="1"/>
    <col min="500" max="500" width="5.88671875" bestFit="1" customWidth="1"/>
    <col min="501" max="501" width="9" bestFit="1" customWidth="1"/>
    <col min="502" max="502" width="9.6640625" bestFit="1" customWidth="1"/>
    <col min="503" max="503" width="12.77734375" bestFit="1" customWidth="1"/>
    <col min="504" max="504" width="11.33203125" bestFit="1" customWidth="1"/>
    <col min="505" max="505" width="5.21875" bestFit="1" customWidth="1"/>
    <col min="506" max="506" width="15.33203125" bestFit="1" customWidth="1"/>
    <col min="507" max="507" width="19.33203125" bestFit="1" customWidth="1"/>
    <col min="508" max="508" width="19.44140625" bestFit="1" customWidth="1"/>
    <col min="509" max="509" width="7.88671875" bestFit="1" customWidth="1"/>
    <col min="510" max="510" width="2" bestFit="1" customWidth="1"/>
    <col min="511" max="511" width="5.77734375" bestFit="1" customWidth="1"/>
    <col min="512" max="512" width="3" bestFit="1" customWidth="1"/>
    <col min="513" max="513" width="6.77734375" bestFit="1" customWidth="1"/>
    <col min="514" max="514" width="4" bestFit="1" customWidth="1"/>
    <col min="515" max="515" width="7.109375" bestFit="1" customWidth="1"/>
    <col min="516" max="516" width="16.109375" bestFit="1" customWidth="1"/>
    <col min="517" max="517" width="12.88671875" bestFit="1" customWidth="1"/>
    <col min="518" max="519" width="6.88671875" bestFit="1" customWidth="1"/>
    <col min="520" max="520" width="3" bestFit="1" customWidth="1"/>
    <col min="521" max="521" width="16.88671875" bestFit="1" customWidth="1"/>
    <col min="522" max="522" width="20.109375" bestFit="1" customWidth="1"/>
    <col min="523" max="523" width="18.6640625" bestFit="1" customWidth="1"/>
    <col min="524" max="524" width="15" bestFit="1" customWidth="1"/>
    <col min="525" max="526" width="22.5546875" bestFit="1" customWidth="1"/>
    <col min="527" max="527" width="24.6640625" bestFit="1" customWidth="1"/>
    <col min="528" max="528" width="20.5546875" bestFit="1" customWidth="1"/>
    <col min="529" max="529" width="12.77734375" bestFit="1" customWidth="1"/>
    <col min="530" max="530" width="15.77734375" bestFit="1" customWidth="1"/>
    <col min="531" max="531" width="15" bestFit="1" customWidth="1"/>
    <col min="532" max="533" width="15.88671875" bestFit="1" customWidth="1"/>
    <col min="534" max="534" width="14.88671875" bestFit="1" customWidth="1"/>
    <col min="535" max="535" width="2.21875" bestFit="1" customWidth="1"/>
    <col min="536" max="536" width="5.33203125" bestFit="1" customWidth="1"/>
    <col min="537" max="537" width="8.5546875" bestFit="1" customWidth="1"/>
    <col min="538" max="538" width="5.44140625" bestFit="1" customWidth="1"/>
    <col min="539" max="539" width="3.33203125" bestFit="1" customWidth="1"/>
    <col min="540" max="540" width="3.77734375" bestFit="1" customWidth="1"/>
    <col min="541" max="541" width="7.21875" bestFit="1" customWidth="1"/>
    <col min="542" max="542" width="7.77734375" bestFit="1" customWidth="1"/>
    <col min="543" max="543" width="10.44140625" bestFit="1" customWidth="1"/>
    <col min="544" max="544" width="3.109375" bestFit="1" customWidth="1"/>
    <col min="545" max="545" width="6.33203125" bestFit="1" customWidth="1"/>
    <col min="546" max="546" width="25.44140625" bestFit="1" customWidth="1"/>
    <col min="547" max="547" width="4.44140625" bestFit="1" customWidth="1"/>
    <col min="548" max="548" width="16.21875" bestFit="1" customWidth="1"/>
    <col min="549" max="549" width="4.21875" bestFit="1" customWidth="1"/>
    <col min="550" max="550" width="26.5546875" bestFit="1" customWidth="1"/>
    <col min="551" max="551" width="17.44140625" bestFit="1" customWidth="1"/>
    <col min="552" max="552" width="3.5546875" bestFit="1" customWidth="1"/>
    <col min="553" max="553" width="6.6640625" bestFit="1" customWidth="1"/>
    <col min="554" max="554" width="10.109375" bestFit="1" customWidth="1"/>
    <col min="555" max="555" width="9.5546875" bestFit="1" customWidth="1"/>
    <col min="556" max="556" width="7" bestFit="1" customWidth="1"/>
    <col min="557" max="557" width="10.109375" bestFit="1" customWidth="1"/>
    <col min="558" max="558" width="7.5546875" bestFit="1" customWidth="1"/>
    <col min="559" max="559" width="10.6640625" bestFit="1" customWidth="1"/>
    <col min="560" max="560" width="5.88671875" bestFit="1" customWidth="1"/>
    <col min="561" max="561" width="13.109375" bestFit="1" customWidth="1"/>
    <col min="562" max="562" width="10.109375" bestFit="1" customWidth="1"/>
    <col min="563" max="563" width="7.44140625" bestFit="1" customWidth="1"/>
    <col min="564" max="564" width="4.5546875" bestFit="1" customWidth="1"/>
    <col min="565" max="565" width="8" bestFit="1" customWidth="1"/>
    <col min="566" max="566" width="4.77734375" bestFit="1" customWidth="1"/>
    <col min="567" max="567" width="7.88671875" bestFit="1" customWidth="1"/>
    <col min="568" max="568" width="10.21875" bestFit="1" customWidth="1"/>
    <col min="569" max="569" width="12.109375" bestFit="1" customWidth="1"/>
    <col min="570" max="570" width="14.5546875" bestFit="1" customWidth="1"/>
    <col min="571" max="571" width="7.109375" bestFit="1" customWidth="1"/>
    <col min="572" max="573" width="3.77734375" bestFit="1" customWidth="1"/>
    <col min="574" max="574" width="6.109375" bestFit="1" customWidth="1"/>
    <col min="575" max="575" width="3.77734375" bestFit="1" customWidth="1"/>
    <col min="576" max="576" width="6.109375" bestFit="1" customWidth="1"/>
    <col min="577" max="577" width="20.21875" bestFit="1" customWidth="1"/>
    <col min="578" max="578" width="19.5546875" bestFit="1" customWidth="1"/>
    <col min="579" max="579" width="9.33203125" bestFit="1" customWidth="1"/>
    <col min="580" max="580" width="16.88671875" bestFit="1" customWidth="1"/>
    <col min="581" max="581" width="18.5546875" bestFit="1" customWidth="1"/>
    <col min="582" max="582" width="14.21875" bestFit="1" customWidth="1"/>
    <col min="583" max="583" width="22.109375" bestFit="1" customWidth="1"/>
    <col min="584" max="584" width="18.5546875" bestFit="1" customWidth="1"/>
    <col min="585" max="585" width="14.6640625" bestFit="1" customWidth="1"/>
    <col min="586" max="586" width="14.21875" bestFit="1" customWidth="1"/>
    <col min="587" max="587" width="17.88671875" bestFit="1" customWidth="1"/>
    <col min="588" max="588" width="16.21875" bestFit="1" customWidth="1"/>
    <col min="589" max="589" width="3.109375" bestFit="1" customWidth="1"/>
    <col min="590" max="590" width="6.6640625" bestFit="1" customWidth="1"/>
    <col min="591" max="591" width="8.44140625" bestFit="1" customWidth="1"/>
    <col min="592" max="592" width="8.5546875" bestFit="1" customWidth="1"/>
    <col min="593" max="593" width="4.109375" bestFit="1" customWidth="1"/>
    <col min="594" max="594" width="3.77734375" bestFit="1" customWidth="1"/>
    <col min="595" max="595" width="7.33203125" bestFit="1" customWidth="1"/>
    <col min="596" max="596" width="9.109375" bestFit="1" customWidth="1"/>
    <col min="597" max="597" width="9.21875" bestFit="1" customWidth="1"/>
    <col min="598" max="598" width="11.21875" bestFit="1" customWidth="1"/>
    <col min="599" max="600" width="4.77734375" bestFit="1" customWidth="1"/>
    <col min="601" max="601" width="8.33203125" bestFit="1" customWidth="1"/>
    <col min="602" max="602" width="10.109375" bestFit="1" customWidth="1"/>
    <col min="603" max="603" width="9.88671875" bestFit="1" customWidth="1"/>
    <col min="604" max="604" width="10" bestFit="1" customWidth="1"/>
    <col min="605" max="605" width="2.77734375" bestFit="1" customWidth="1"/>
    <col min="606" max="607" width="6.33203125" bestFit="1" customWidth="1"/>
    <col min="608" max="608" width="8.109375" bestFit="1" customWidth="1"/>
    <col min="609" max="609" width="8.21875" bestFit="1" customWidth="1"/>
    <col min="610" max="611" width="3.77734375" bestFit="1" customWidth="1"/>
    <col min="612" max="612" width="7.33203125" bestFit="1" customWidth="1"/>
    <col min="613" max="613" width="9.109375" bestFit="1" customWidth="1"/>
    <col min="614" max="614" width="2.88671875" bestFit="1" customWidth="1"/>
    <col min="615" max="615" width="11.33203125" bestFit="1" customWidth="1"/>
    <col min="616" max="616" width="11.44140625" bestFit="1" customWidth="1"/>
    <col min="617" max="617" width="8.21875" bestFit="1" customWidth="1"/>
    <col min="618" max="618" width="8.33203125" bestFit="1" customWidth="1"/>
    <col min="619" max="619" width="6.77734375" bestFit="1" customWidth="1"/>
    <col min="620" max="620" width="9.88671875" bestFit="1" customWidth="1"/>
    <col min="621" max="621" width="15.33203125" bestFit="1" customWidth="1"/>
    <col min="622" max="622" width="24.44140625" bestFit="1" customWidth="1"/>
    <col min="623" max="623" width="19" bestFit="1" customWidth="1"/>
    <col min="624" max="624" width="12.109375" bestFit="1" customWidth="1"/>
    <col min="625" max="625" width="21.33203125" bestFit="1" customWidth="1"/>
    <col min="626" max="626" width="15.77734375" bestFit="1" customWidth="1"/>
    <col min="627" max="627" width="10.109375" bestFit="1" customWidth="1"/>
    <col min="628" max="628" width="7.77734375" bestFit="1" customWidth="1"/>
    <col min="629" max="629" width="10.88671875" bestFit="1" customWidth="1"/>
    <col min="630" max="630" width="16.33203125" bestFit="1" customWidth="1"/>
    <col min="631" max="631" width="25.5546875" bestFit="1" customWidth="1"/>
    <col min="632" max="632" width="20" bestFit="1" customWidth="1"/>
    <col min="633" max="633" width="13.21875" bestFit="1" customWidth="1"/>
    <col min="634" max="634" width="22.33203125" bestFit="1" customWidth="1"/>
    <col min="635" max="635" width="16.77734375" bestFit="1" customWidth="1"/>
    <col min="636" max="636" width="3" bestFit="1" customWidth="1"/>
    <col min="637" max="637" width="3.5546875" bestFit="1" customWidth="1"/>
    <col min="638" max="638" width="7" bestFit="1" customWidth="1"/>
    <col min="639" max="639" width="7.5546875" bestFit="1" customWidth="1"/>
    <col min="640" max="640" width="7.44140625" bestFit="1" customWidth="1"/>
    <col min="641" max="641" width="11.44140625" bestFit="1" customWidth="1"/>
    <col min="642" max="642" width="4.5546875" bestFit="1" customWidth="1"/>
    <col min="643" max="643" width="8" bestFit="1" customWidth="1"/>
    <col min="644" max="644" width="13.5546875" bestFit="1" customWidth="1"/>
    <col min="645" max="645" width="17" bestFit="1" customWidth="1"/>
    <col min="646" max="646" width="17.44140625" bestFit="1" customWidth="1"/>
    <col min="647" max="647" width="11.6640625" bestFit="1" customWidth="1"/>
    <col min="648" max="648" width="10.5546875" bestFit="1" customWidth="1"/>
    <col min="649" max="649" width="7" bestFit="1" customWidth="1"/>
    <col min="650" max="650" width="7.5546875" bestFit="1" customWidth="1"/>
    <col min="651" max="652" width="3.33203125" bestFit="1" customWidth="1"/>
    <col min="653" max="653" width="6.44140625" bestFit="1" customWidth="1"/>
    <col min="654" max="654" width="9.88671875" bestFit="1" customWidth="1"/>
    <col min="655" max="655" width="8.21875" bestFit="1" customWidth="1"/>
    <col min="656" max="656" width="6.77734375" bestFit="1" customWidth="1"/>
    <col min="657" max="657" width="7.33203125" bestFit="1" customWidth="1"/>
    <col min="658" max="658" width="10.44140625" bestFit="1" customWidth="1"/>
    <col min="659" max="659" width="5.6640625" bestFit="1" customWidth="1"/>
    <col min="660" max="660" width="7.21875" bestFit="1" customWidth="1"/>
    <col min="661" max="661" width="11.21875" bestFit="1" customWidth="1"/>
    <col min="662" max="662" width="10.77734375" bestFit="1" customWidth="1"/>
  </cols>
  <sheetData>
    <row r="3" spans="1:14" x14ac:dyDescent="0.3">
      <c r="A3" s="8" t="s">
        <v>2462</v>
      </c>
      <c r="B3" s="8" t="s">
        <v>2457</v>
      </c>
    </row>
    <row r="4" spans="1:14" x14ac:dyDescent="0.3">
      <c r="A4" s="16" t="s">
        <v>2455</v>
      </c>
      <c r="B4" s="5" t="s">
        <v>954</v>
      </c>
      <c r="C4" s="5" t="s">
        <v>682</v>
      </c>
      <c r="D4" s="5" t="s">
        <v>1802</v>
      </c>
      <c r="E4" s="22" t="s">
        <v>147</v>
      </c>
      <c r="F4" s="5" t="s">
        <v>239</v>
      </c>
      <c r="G4" s="5" t="s">
        <v>423</v>
      </c>
      <c r="H4" s="22" t="s">
        <v>509</v>
      </c>
      <c r="I4" s="5" t="s">
        <v>940</v>
      </c>
      <c r="J4" s="5" t="s">
        <v>1868</v>
      </c>
      <c r="K4" s="22" t="s">
        <v>833</v>
      </c>
      <c r="L4" s="5" t="s">
        <v>1813</v>
      </c>
      <c r="M4" s="5" t="s">
        <v>2459</v>
      </c>
      <c r="N4" s="5" t="s">
        <v>2456</v>
      </c>
    </row>
    <row r="5" spans="1:14" x14ac:dyDescent="0.3">
      <c r="A5" s="17" t="s">
        <v>898</v>
      </c>
      <c r="B5" s="5">
        <v>3</v>
      </c>
      <c r="C5" s="5"/>
      <c r="D5" s="5">
        <v>2</v>
      </c>
      <c r="E5" s="5"/>
      <c r="F5" s="5"/>
      <c r="G5" s="5"/>
      <c r="H5" s="5">
        <v>16</v>
      </c>
      <c r="I5" s="5"/>
      <c r="J5" s="5">
        <v>2</v>
      </c>
      <c r="K5" s="5">
        <v>12</v>
      </c>
      <c r="L5" s="5">
        <v>2</v>
      </c>
      <c r="M5" s="5"/>
      <c r="N5" s="5">
        <v>37</v>
      </c>
    </row>
    <row r="6" spans="1:14" x14ac:dyDescent="0.3">
      <c r="A6" s="17" t="s">
        <v>679</v>
      </c>
      <c r="B6" s="5"/>
      <c r="C6" s="5">
        <v>3</v>
      </c>
      <c r="D6" s="5"/>
      <c r="E6" s="5">
        <v>11</v>
      </c>
      <c r="F6" s="5"/>
      <c r="G6" s="5"/>
      <c r="H6" s="5">
        <v>13</v>
      </c>
      <c r="I6" s="5">
        <v>1</v>
      </c>
      <c r="J6" s="5"/>
      <c r="K6" s="5">
        <v>15</v>
      </c>
      <c r="L6" s="5"/>
      <c r="M6" s="5"/>
      <c r="N6" s="5">
        <v>43</v>
      </c>
    </row>
    <row r="7" spans="1:14" x14ac:dyDescent="0.3">
      <c r="A7" s="18" t="s">
        <v>319</v>
      </c>
      <c r="B7" s="5"/>
      <c r="C7" s="5"/>
      <c r="D7" s="5"/>
      <c r="E7" s="19">
        <v>46</v>
      </c>
      <c r="F7" s="5"/>
      <c r="G7" s="5"/>
      <c r="H7" s="20">
        <v>44</v>
      </c>
      <c r="I7" s="5"/>
      <c r="J7" s="5"/>
      <c r="K7" s="21">
        <v>40</v>
      </c>
      <c r="L7" s="5"/>
      <c r="M7" s="5"/>
      <c r="N7" s="5">
        <v>130</v>
      </c>
    </row>
    <row r="8" spans="1:14" x14ac:dyDescent="0.3">
      <c r="A8" s="17" t="s">
        <v>785</v>
      </c>
      <c r="B8" s="5"/>
      <c r="C8" s="5"/>
      <c r="D8" s="5"/>
      <c r="E8" s="5">
        <v>27</v>
      </c>
      <c r="F8" s="5">
        <v>8</v>
      </c>
      <c r="G8" s="5"/>
      <c r="H8" s="5">
        <v>6</v>
      </c>
      <c r="I8" s="5"/>
      <c r="J8" s="5"/>
      <c r="K8" s="21">
        <v>77</v>
      </c>
      <c r="L8" s="5"/>
      <c r="M8" s="5">
        <v>1</v>
      </c>
      <c r="N8" s="5">
        <v>119</v>
      </c>
    </row>
    <row r="9" spans="1:14" x14ac:dyDescent="0.3">
      <c r="A9" s="17" t="s">
        <v>193</v>
      </c>
      <c r="B9" s="5"/>
      <c r="C9" s="5"/>
      <c r="D9" s="5"/>
      <c r="E9" s="5">
        <v>12</v>
      </c>
      <c r="F9" s="5"/>
      <c r="G9" s="5">
        <v>11</v>
      </c>
      <c r="H9" s="5"/>
      <c r="I9" s="5"/>
      <c r="J9" s="5"/>
      <c r="K9" s="5">
        <v>13</v>
      </c>
      <c r="L9" s="5"/>
      <c r="M9" s="5"/>
      <c r="N9" s="5">
        <v>36</v>
      </c>
    </row>
    <row r="10" spans="1:14" x14ac:dyDescent="0.3">
      <c r="A10" s="17" t="s">
        <v>865</v>
      </c>
      <c r="B10" s="5"/>
      <c r="C10" s="5"/>
      <c r="D10" s="5"/>
      <c r="E10" s="5"/>
      <c r="F10" s="5"/>
      <c r="G10" s="5"/>
      <c r="H10" s="20">
        <v>39</v>
      </c>
      <c r="I10" s="5"/>
      <c r="J10" s="5"/>
      <c r="K10" s="5">
        <v>4</v>
      </c>
      <c r="L10" s="5"/>
      <c r="M10" s="5"/>
      <c r="N10" s="5">
        <v>43</v>
      </c>
    </row>
    <row r="11" spans="1:14" x14ac:dyDescent="0.3">
      <c r="A11" s="18" t="s">
        <v>235</v>
      </c>
      <c r="B11" s="5"/>
      <c r="C11" s="5">
        <v>4</v>
      </c>
      <c r="D11" s="5"/>
      <c r="E11" s="19">
        <v>96</v>
      </c>
      <c r="F11" s="5">
        <v>17</v>
      </c>
      <c r="G11" s="5">
        <v>4</v>
      </c>
      <c r="H11" s="5">
        <v>31</v>
      </c>
      <c r="I11" s="5"/>
      <c r="J11" s="5"/>
      <c r="K11" s="5">
        <v>11</v>
      </c>
      <c r="L11" s="5"/>
      <c r="M11" s="5"/>
      <c r="N11" s="5">
        <v>163</v>
      </c>
    </row>
    <row r="12" spans="1:14" x14ac:dyDescent="0.3">
      <c r="A12" s="18" t="s">
        <v>139</v>
      </c>
      <c r="B12" s="5"/>
      <c r="C12" s="5">
        <v>3</v>
      </c>
      <c r="D12" s="5"/>
      <c r="E12" s="19">
        <v>36</v>
      </c>
      <c r="F12" s="5"/>
      <c r="G12" s="5">
        <v>1</v>
      </c>
      <c r="H12" s="5">
        <v>20</v>
      </c>
      <c r="I12" s="5"/>
      <c r="J12" s="5"/>
      <c r="K12" s="21">
        <v>40</v>
      </c>
      <c r="L12" s="5"/>
      <c r="M12" s="5"/>
      <c r="N12" s="5">
        <v>100</v>
      </c>
    </row>
    <row r="13" spans="1:14" x14ac:dyDescent="0.3">
      <c r="A13" s="17" t="s">
        <v>444</v>
      </c>
      <c r="B13" s="5"/>
      <c r="C13" s="5"/>
      <c r="D13" s="5"/>
      <c r="E13" s="5">
        <v>25</v>
      </c>
      <c r="F13" s="5"/>
      <c r="G13" s="5">
        <v>16</v>
      </c>
      <c r="H13" s="20">
        <v>32</v>
      </c>
      <c r="I13" s="5"/>
      <c r="J13" s="5"/>
      <c r="K13" s="5">
        <v>9</v>
      </c>
      <c r="L13" s="5"/>
      <c r="M13" s="5"/>
      <c r="N13" s="5">
        <v>82</v>
      </c>
    </row>
    <row r="14" spans="1:14" x14ac:dyDescent="0.3">
      <c r="A14" s="17" t="s">
        <v>615</v>
      </c>
      <c r="B14" s="5"/>
      <c r="C14" s="5"/>
      <c r="D14" s="5"/>
      <c r="E14" s="5">
        <v>10</v>
      </c>
      <c r="F14" s="5"/>
      <c r="G14" s="5"/>
      <c r="H14" s="5">
        <v>22</v>
      </c>
      <c r="I14" s="5"/>
      <c r="J14" s="5"/>
      <c r="K14" s="5">
        <v>2</v>
      </c>
      <c r="L14" s="5"/>
      <c r="M14" s="5"/>
      <c r="N14" s="5">
        <v>34</v>
      </c>
    </row>
    <row r="15" spans="1:14" x14ac:dyDescent="0.3">
      <c r="A15" s="17" t="s">
        <v>2456</v>
      </c>
      <c r="B15" s="5">
        <v>3</v>
      </c>
      <c r="C15" s="5">
        <v>10</v>
      </c>
      <c r="D15" s="5">
        <v>2</v>
      </c>
      <c r="E15" s="5">
        <v>263</v>
      </c>
      <c r="F15" s="5">
        <v>25</v>
      </c>
      <c r="G15" s="5">
        <v>32</v>
      </c>
      <c r="H15" s="5">
        <v>223</v>
      </c>
      <c r="I15" s="5">
        <v>1</v>
      </c>
      <c r="J15" s="5">
        <v>2</v>
      </c>
      <c r="K15" s="5">
        <v>223</v>
      </c>
      <c r="L15" s="5">
        <v>2</v>
      </c>
      <c r="M15" s="5">
        <v>1</v>
      </c>
      <c r="N15" s="5">
        <v>787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BF085-7F59-4576-8CA4-43D6BCA83842}">
  <dimension ref="A1:N14"/>
  <sheetViews>
    <sheetView tabSelected="1" workbookViewId="0">
      <selection activeCell="L20" sqref="L20"/>
    </sheetView>
  </sheetViews>
  <sheetFormatPr defaultRowHeight="14.4" x14ac:dyDescent="0.3"/>
  <cols>
    <col min="1" max="1" width="19.5546875" customWidth="1"/>
    <col min="11" max="11" width="17.88671875" bestFit="1" customWidth="1"/>
    <col min="12" max="12" width="15.5546875" bestFit="1" customWidth="1"/>
    <col min="13" max="13" width="6.21875" bestFit="1" customWidth="1"/>
    <col min="14" max="14" width="10.77734375" bestFit="1" customWidth="1"/>
  </cols>
  <sheetData>
    <row r="1" spans="1:14" ht="15.6" x14ac:dyDescent="0.3">
      <c r="A1" s="32" t="s">
        <v>2454</v>
      </c>
      <c r="B1" s="32"/>
      <c r="C1" s="32"/>
      <c r="D1" s="32"/>
      <c r="E1" s="32"/>
      <c r="F1" s="32"/>
      <c r="G1" s="32"/>
      <c r="H1" s="32"/>
    </row>
    <row r="2" spans="1:14" x14ac:dyDescent="0.3">
      <c r="A2" s="4" t="s">
        <v>1</v>
      </c>
      <c r="B2" s="4" t="s">
        <v>2</v>
      </c>
      <c r="C2" s="4" t="s">
        <v>2451</v>
      </c>
      <c r="D2" s="4" t="s">
        <v>12</v>
      </c>
      <c r="E2" s="4" t="s">
        <v>18</v>
      </c>
      <c r="F2" s="4" t="s">
        <v>2450</v>
      </c>
      <c r="G2" s="4" t="s">
        <v>2452</v>
      </c>
      <c r="H2" s="4" t="s">
        <v>2453</v>
      </c>
      <c r="I2" s="4" t="s">
        <v>2463</v>
      </c>
      <c r="K2" s="8" t="s">
        <v>2468</v>
      </c>
      <c r="L2" s="8" t="s">
        <v>2457</v>
      </c>
    </row>
    <row r="3" spans="1:14" x14ac:dyDescent="0.3">
      <c r="A3" s="5" t="s">
        <v>785</v>
      </c>
      <c r="B3" s="5" t="s">
        <v>1618</v>
      </c>
      <c r="C3" s="5">
        <v>72</v>
      </c>
      <c r="D3" s="5" t="s">
        <v>1460</v>
      </c>
      <c r="E3" s="5">
        <v>11</v>
      </c>
      <c r="F3" s="6">
        <f t="shared" ref="F3:F12" si="0">E3*2.35215</f>
        <v>25.873649999999998</v>
      </c>
      <c r="G3" s="5">
        <f t="shared" ref="G3:G12" si="1">C3/1000</f>
        <v>7.1999999999999995E-2</v>
      </c>
      <c r="H3" s="6">
        <f t="shared" ref="H3:H12" si="2">F3/G3</f>
        <v>359.35624999999999</v>
      </c>
      <c r="I3" s="22" t="s">
        <v>509</v>
      </c>
      <c r="K3" s="8" t="s">
        <v>2455</v>
      </c>
      <c r="L3" t="s">
        <v>147</v>
      </c>
      <c r="M3" t="s">
        <v>509</v>
      </c>
      <c r="N3" t="s">
        <v>2456</v>
      </c>
    </row>
    <row r="4" spans="1:14" x14ac:dyDescent="0.3">
      <c r="A4" s="5" t="s">
        <v>785</v>
      </c>
      <c r="B4" s="5" t="s">
        <v>1618</v>
      </c>
      <c r="C4" s="5">
        <v>72</v>
      </c>
      <c r="D4" s="5" t="s">
        <v>1460</v>
      </c>
      <c r="E4" s="5">
        <v>11</v>
      </c>
      <c r="F4" s="6">
        <f t="shared" si="0"/>
        <v>25.873649999999998</v>
      </c>
      <c r="G4" s="5">
        <f t="shared" si="1"/>
        <v>7.1999999999999995E-2</v>
      </c>
      <c r="H4" s="6">
        <f t="shared" si="2"/>
        <v>359.35624999999999</v>
      </c>
      <c r="I4" s="22" t="s">
        <v>509</v>
      </c>
      <c r="K4" s="9" t="s">
        <v>785</v>
      </c>
      <c r="M4">
        <v>3</v>
      </c>
      <c r="N4">
        <v>3</v>
      </c>
    </row>
    <row r="5" spans="1:14" x14ac:dyDescent="0.3">
      <c r="A5" s="5" t="s">
        <v>785</v>
      </c>
      <c r="B5" s="5" t="s">
        <v>1618</v>
      </c>
      <c r="C5" s="5">
        <v>72</v>
      </c>
      <c r="D5" s="5" t="s">
        <v>1460</v>
      </c>
      <c r="E5" s="5">
        <v>11</v>
      </c>
      <c r="F5" s="6">
        <f t="shared" si="0"/>
        <v>25.873649999999998</v>
      </c>
      <c r="G5" s="5">
        <f t="shared" si="1"/>
        <v>7.1999999999999995E-2</v>
      </c>
      <c r="H5" s="6">
        <f t="shared" si="2"/>
        <v>359.35624999999999</v>
      </c>
      <c r="I5" s="22" t="s">
        <v>509</v>
      </c>
      <c r="K5" s="9" t="s">
        <v>193</v>
      </c>
      <c r="L5">
        <v>2</v>
      </c>
      <c r="N5">
        <v>2</v>
      </c>
    </row>
    <row r="6" spans="1:14" x14ac:dyDescent="0.3">
      <c r="A6" s="5" t="s">
        <v>139</v>
      </c>
      <c r="B6" s="5" t="s">
        <v>140</v>
      </c>
      <c r="C6" s="5">
        <v>624</v>
      </c>
      <c r="D6" s="5" t="s">
        <v>146</v>
      </c>
      <c r="E6" s="5">
        <v>23.6</v>
      </c>
      <c r="F6" s="6">
        <f t="shared" si="0"/>
        <v>55.510740000000006</v>
      </c>
      <c r="G6" s="5">
        <f t="shared" si="1"/>
        <v>0.624</v>
      </c>
      <c r="H6" s="6">
        <f t="shared" si="2"/>
        <v>88.959519230769246</v>
      </c>
      <c r="I6" s="22" t="s">
        <v>147</v>
      </c>
      <c r="K6" s="9" t="s">
        <v>139</v>
      </c>
      <c r="L6">
        <v>5</v>
      </c>
      <c r="N6">
        <v>5</v>
      </c>
    </row>
    <row r="7" spans="1:14" x14ac:dyDescent="0.3">
      <c r="A7" s="5" t="s">
        <v>139</v>
      </c>
      <c r="B7" s="5" t="s">
        <v>140</v>
      </c>
      <c r="C7" s="5">
        <v>624</v>
      </c>
      <c r="D7" s="5" t="s">
        <v>146</v>
      </c>
      <c r="E7" s="5">
        <v>23.6</v>
      </c>
      <c r="F7" s="6">
        <f t="shared" si="0"/>
        <v>55.510740000000006</v>
      </c>
      <c r="G7" s="5">
        <f t="shared" si="1"/>
        <v>0.624</v>
      </c>
      <c r="H7" s="6">
        <f t="shared" si="2"/>
        <v>88.959519230769246</v>
      </c>
      <c r="I7" s="22" t="s">
        <v>147</v>
      </c>
      <c r="K7" s="9" t="s">
        <v>2456</v>
      </c>
      <c r="L7" s="24">
        <v>7</v>
      </c>
      <c r="M7">
        <v>3</v>
      </c>
      <c r="N7">
        <v>10</v>
      </c>
    </row>
    <row r="8" spans="1:14" x14ac:dyDescent="0.3">
      <c r="A8" s="5" t="s">
        <v>139</v>
      </c>
      <c r="B8" s="5" t="s">
        <v>140</v>
      </c>
      <c r="C8" s="5">
        <v>624</v>
      </c>
      <c r="D8" s="5" t="s">
        <v>146</v>
      </c>
      <c r="E8" s="5">
        <v>23.6</v>
      </c>
      <c r="F8" s="6">
        <f t="shared" si="0"/>
        <v>55.510740000000006</v>
      </c>
      <c r="G8" s="5">
        <f t="shared" si="1"/>
        <v>0.624</v>
      </c>
      <c r="H8" s="6">
        <f t="shared" si="2"/>
        <v>88.959519230769246</v>
      </c>
      <c r="I8" s="22" t="s">
        <v>147</v>
      </c>
    </row>
    <row r="9" spans="1:14" x14ac:dyDescent="0.3">
      <c r="A9" s="5" t="s">
        <v>139</v>
      </c>
      <c r="B9" s="5" t="s">
        <v>140</v>
      </c>
      <c r="C9" s="5">
        <v>624</v>
      </c>
      <c r="D9" s="5" t="s">
        <v>146</v>
      </c>
      <c r="E9" s="5">
        <v>23.6</v>
      </c>
      <c r="F9" s="6">
        <f t="shared" si="0"/>
        <v>55.510740000000006</v>
      </c>
      <c r="G9" s="5">
        <f t="shared" si="1"/>
        <v>0.624</v>
      </c>
      <c r="H9" s="6">
        <f t="shared" si="2"/>
        <v>88.959519230769246</v>
      </c>
      <c r="I9" s="22" t="s">
        <v>147</v>
      </c>
    </row>
    <row r="10" spans="1:14" x14ac:dyDescent="0.3">
      <c r="A10" s="5" t="s">
        <v>139</v>
      </c>
      <c r="B10" s="5" t="s">
        <v>140</v>
      </c>
      <c r="C10" s="5">
        <v>624</v>
      </c>
      <c r="D10" s="5" t="s">
        <v>146</v>
      </c>
      <c r="E10" s="5">
        <v>23.6</v>
      </c>
      <c r="F10" s="6">
        <f t="shared" si="0"/>
        <v>55.510740000000006</v>
      </c>
      <c r="G10" s="5">
        <f t="shared" si="1"/>
        <v>0.624</v>
      </c>
      <c r="H10" s="6">
        <f t="shared" si="2"/>
        <v>88.959519230769246</v>
      </c>
      <c r="I10" s="22" t="s">
        <v>147</v>
      </c>
    </row>
    <row r="11" spans="1:14" x14ac:dyDescent="0.3">
      <c r="A11" s="5" t="s">
        <v>193</v>
      </c>
      <c r="B11" s="5" t="s">
        <v>194</v>
      </c>
      <c r="C11" s="5">
        <v>799</v>
      </c>
      <c r="D11" s="5" t="s">
        <v>146</v>
      </c>
      <c r="E11" s="5">
        <v>25.17</v>
      </c>
      <c r="F11" s="6">
        <f t="shared" si="0"/>
        <v>59.203615500000005</v>
      </c>
      <c r="G11" s="5">
        <f t="shared" si="1"/>
        <v>0.79900000000000004</v>
      </c>
      <c r="H11" s="6">
        <f t="shared" si="2"/>
        <v>74.09714080100126</v>
      </c>
      <c r="I11" s="22" t="s">
        <v>147</v>
      </c>
    </row>
    <row r="12" spans="1:14" x14ac:dyDescent="0.3">
      <c r="A12" s="5" t="s">
        <v>193</v>
      </c>
      <c r="B12" s="5" t="s">
        <v>194</v>
      </c>
      <c r="C12" s="5">
        <v>799</v>
      </c>
      <c r="D12" s="5" t="s">
        <v>146</v>
      </c>
      <c r="E12" s="5">
        <v>25.17</v>
      </c>
      <c r="F12" s="6">
        <f t="shared" si="0"/>
        <v>59.203615500000005</v>
      </c>
      <c r="G12" s="5">
        <f t="shared" si="1"/>
        <v>0.79900000000000004</v>
      </c>
      <c r="H12" s="6">
        <f t="shared" si="2"/>
        <v>74.09714080100126</v>
      </c>
      <c r="I12" s="22" t="s">
        <v>147</v>
      </c>
    </row>
    <row r="14" spans="1:14" ht="42" customHeight="1" x14ac:dyDescent="0.3">
      <c r="A14" s="14" t="s">
        <v>2464</v>
      </c>
    </row>
  </sheetData>
  <mergeCells count="1">
    <mergeCell ref="A1:H1"/>
  </mergeCell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3.xml><?xml version="1.0" encoding="utf-8"?>
<ds:datastoreItem xmlns:ds="http://schemas.openxmlformats.org/officeDocument/2006/customXml" ds:itemID="{AAE803C9-3404-490C-9D7A-208F0D171B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Task1</vt:lpstr>
      <vt:lpstr>Task2</vt:lpstr>
      <vt:lpstr>Task3</vt:lpstr>
      <vt:lpstr>Task4</vt:lpstr>
      <vt:lpstr>Task5</vt:lpstr>
      <vt:lpstr>Task6</vt:lpstr>
      <vt:lpstr>Task7</vt:lpstr>
      <vt:lpstr>Task8</vt:lpstr>
      <vt:lpstr>Task9</vt:lpstr>
      <vt:lpstr>Task10</vt:lpstr>
      <vt:lpstr>Task11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HP</cp:lastModifiedBy>
  <cp:revision/>
  <dcterms:created xsi:type="dcterms:W3CDTF">2021-06-30T09:23:26Z</dcterms:created>
  <dcterms:modified xsi:type="dcterms:W3CDTF">2025-04-17T05:51:53Z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