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kshisingh\Desktop\"/>
    </mc:Choice>
  </mc:AlternateContent>
  <bookViews>
    <workbookView xWindow="0" yWindow="0" windowWidth="21600" windowHeight="8723" firstSheet="2" activeTab="7"/>
  </bookViews>
  <sheets>
    <sheet name="histogram" sheetId="1" r:id="rId1"/>
    <sheet name="descriptive analytics" sheetId="2" r:id="rId2"/>
    <sheet name="anova" sheetId="3" r:id="rId3"/>
    <sheet name="f test" sheetId="4" r:id="rId4"/>
    <sheet name="t test" sheetId="5" r:id="rId5"/>
    <sheet name="moving average" sheetId="6" r:id="rId6"/>
    <sheet name="exponential smoothning" sheetId="7" r:id="rId7"/>
    <sheet name="correlation" sheetId="8" r:id="rId8"/>
  </sheets>
  <definedNames>
    <definedName name="_xlchart.0" hidden="1">histogram!$A$1</definedName>
    <definedName name="_xlchart.1" hidden="1">histogram!$A$2:$A$19</definedName>
    <definedName name="_xlchart.2" hidden="1">histogram!$A$1</definedName>
    <definedName name="_xlchart.3" hidden="1">histogram!$A$2:$A$19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7" l="1"/>
  <c r="F8" i="7" s="1"/>
  <c r="G8" i="7" s="1"/>
  <c r="H8" i="7" s="1"/>
  <c r="I8" i="7" s="1"/>
  <c r="J8" i="7" s="1"/>
  <c r="K8" i="7" s="1"/>
  <c r="L8" i="7" s="1"/>
  <c r="M8" i="7" s="1"/>
  <c r="N8" i="7" s="1"/>
  <c r="D8" i="7"/>
  <c r="H8" i="6"/>
  <c r="I8" i="6"/>
  <c r="J8" i="6"/>
  <c r="K8" i="6"/>
  <c r="L8" i="6"/>
  <c r="M8" i="6"/>
  <c r="N8" i="6"/>
  <c r="B11" i="4"/>
</calcChain>
</file>

<file path=xl/sharedStrings.xml><?xml version="1.0" encoding="utf-8"?>
<sst xmlns="http://schemas.openxmlformats.org/spreadsheetml/2006/main" count="87" uniqueCount="59">
  <si>
    <t>Number of students</t>
  </si>
  <si>
    <t>Scores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</si>
  <si>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</si>
  <si>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</si>
  <si>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</si>
  <si>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</si>
  <si>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</si>
  <si>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</si>
  <si>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</si>
  <si>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</si>
  <si>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</si>
  <si>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</si>
  <si>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</si>
  <si>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</si>
  <si>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</si>
  <si>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</si>
  <si>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economics</t>
  </si>
  <si>
    <t>medicine</t>
  </si>
  <si>
    <t>history</t>
  </si>
  <si>
    <t>Anova: Single Factor</t>
  </si>
  <si>
    <t>SUMMARY</t>
  </si>
  <si>
    <t>Groups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</si>
  <si>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</si>
  <si>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</si>
  <si>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</si>
  <si>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</si>
  <si>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</si>
  <si>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</si>
  <si>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</si>
  <si>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</si>
  <si>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</si>
  <si>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</si>
  <si>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</si>
  <si>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</si>
  <si>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</si>
  <si>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Female</t>
  </si>
  <si>
    <t>Male</t>
  </si>
  <si>
    <t>F-Test Two-Sample for Variances</t>
  </si>
  <si>
    <t>Observations</t>
  </si>
  <si>
    <t>P(F&lt;=f) one-tail</t>
  </si>
  <si>
    <t>F Critical one-tail</t>
  </si>
  <si>
    <t>t-Test: Two-Sample Assuming Unequal Variances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</si>
  <si>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</si>
  <si>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</si>
  <si>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</si>
  <si>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</si>
  <si>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</si>
  <si>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</si>
  <si>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Period</t>
  </si>
  <si>
    <t>Actual</t>
  </si>
  <si>
    <t>Interval = 2</t>
  </si>
  <si>
    <t>Interval = 4</t>
  </si>
  <si>
    <t>Interval = 6</t>
  </si>
  <si>
    <t>Alpha = 0.1</t>
  </si>
  <si>
    <t>Alpha = 0.3</t>
  </si>
  <si>
    <t>Alpha = 0.8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</si>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</sst>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5"/>
      <color theme="1"/>
      <name val="Helvetica"/>
    </font>
    <font>
      <i/>
      <sz val="4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Helvetic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Continuous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</cx:f>
      </cx:numDim>
    </cx:data>
  </cx:chartData>
  <cx:chart>
    <cx:title pos="t" align="ctr" overlay="0"/>
    <cx:plotArea>
      <cx:plotAreaRegion>
        <cx:series layoutId="clusteredColumn" uniqueId="{E6B280CC-E3F2-41EA-942E-C502CBE5B5EF}">
          <cx:tx>
            <cx:txData>
              <cx:f>_xlchart.2</cx:f>
              <cx:v>Number of students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average'!$A$2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'moving average'!$B$2:$M$2</c:f>
              <c:numCache>
                <c:formatCode>General</c:formatCode>
                <c:ptCount val="12"/>
                <c:pt idx="0">
                  <c:v>120</c:v>
                </c:pt>
                <c:pt idx="1">
                  <c:v>150</c:v>
                </c:pt>
                <c:pt idx="2">
                  <c:v>240</c:v>
                </c:pt>
                <c:pt idx="3">
                  <c:v>540</c:v>
                </c:pt>
                <c:pt idx="4">
                  <c:v>210</c:v>
                </c:pt>
                <c:pt idx="5">
                  <c:v>380</c:v>
                </c:pt>
                <c:pt idx="6">
                  <c:v>120</c:v>
                </c:pt>
                <c:pt idx="7">
                  <c:v>870</c:v>
                </c:pt>
                <c:pt idx="8">
                  <c:v>250</c:v>
                </c:pt>
                <c:pt idx="9">
                  <c:v>1100</c:v>
                </c:pt>
                <c:pt idx="10">
                  <c:v>500</c:v>
                </c:pt>
                <c:pt idx="11">
                  <c:v>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1-4B43-9472-5C428DD40F80}"/>
            </c:ext>
          </c:extLst>
        </c:ser>
        <c:ser>
          <c:idx val="1"/>
          <c:order val="1"/>
          <c:tx>
            <c:strRef>
              <c:f>'moving average'!$A$3</c:f>
              <c:strCache>
                <c:ptCount val="1"/>
                <c:pt idx="0">
                  <c:v>Interval =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'moving average'!$B$3:$M$3</c:f>
              <c:numCache>
                <c:formatCode>General</c:formatCode>
                <c:ptCount val="12"/>
                <c:pt idx="1">
                  <c:v>135</c:v>
                </c:pt>
                <c:pt idx="2">
                  <c:v>195</c:v>
                </c:pt>
                <c:pt idx="3">
                  <c:v>390</c:v>
                </c:pt>
                <c:pt idx="4">
                  <c:v>375</c:v>
                </c:pt>
                <c:pt idx="5">
                  <c:v>295</c:v>
                </c:pt>
                <c:pt idx="6">
                  <c:v>250</c:v>
                </c:pt>
                <c:pt idx="7">
                  <c:v>495</c:v>
                </c:pt>
                <c:pt idx="8">
                  <c:v>560</c:v>
                </c:pt>
                <c:pt idx="9">
                  <c:v>675</c:v>
                </c:pt>
                <c:pt idx="10">
                  <c:v>800</c:v>
                </c:pt>
                <c:pt idx="11">
                  <c:v>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1-4B43-9472-5C428DD40F80}"/>
            </c:ext>
          </c:extLst>
        </c:ser>
        <c:ser>
          <c:idx val="2"/>
          <c:order val="2"/>
          <c:tx>
            <c:strRef>
              <c:f>'moving average'!$A$4</c:f>
              <c:strCache>
                <c:ptCount val="1"/>
                <c:pt idx="0">
                  <c:v>Interval =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'moving average'!$B$4:$M$4</c:f>
              <c:numCache>
                <c:formatCode>General</c:formatCode>
                <c:ptCount val="12"/>
                <c:pt idx="3">
                  <c:v>262.5</c:v>
                </c:pt>
                <c:pt idx="4">
                  <c:v>285</c:v>
                </c:pt>
                <c:pt idx="5">
                  <c:v>342.5</c:v>
                </c:pt>
                <c:pt idx="6">
                  <c:v>312.5</c:v>
                </c:pt>
                <c:pt idx="7">
                  <c:v>395</c:v>
                </c:pt>
                <c:pt idx="8">
                  <c:v>405</c:v>
                </c:pt>
                <c:pt idx="9">
                  <c:v>585</c:v>
                </c:pt>
                <c:pt idx="10">
                  <c:v>680</c:v>
                </c:pt>
                <c:pt idx="11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C1-4B43-9472-5C428DD40F80}"/>
            </c:ext>
          </c:extLst>
        </c:ser>
        <c:ser>
          <c:idx val="3"/>
          <c:order val="3"/>
          <c:tx>
            <c:strRef>
              <c:f>'moving average'!$A$5</c:f>
              <c:strCache>
                <c:ptCount val="1"/>
                <c:pt idx="0">
                  <c:v>Interval =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'moving average'!$B$5:$M$5</c:f>
              <c:numCache>
                <c:formatCode>General</c:formatCode>
                <c:ptCount val="12"/>
                <c:pt idx="5">
                  <c:v>273.33333333333297</c:v>
                </c:pt>
                <c:pt idx="6">
                  <c:v>273.33333333333297</c:v>
                </c:pt>
                <c:pt idx="7">
                  <c:v>393.33333333333297</c:v>
                </c:pt>
                <c:pt idx="8">
                  <c:v>395</c:v>
                </c:pt>
                <c:pt idx="9">
                  <c:v>488.33333333333297</c:v>
                </c:pt>
                <c:pt idx="10">
                  <c:v>536.66666666666697</c:v>
                </c:pt>
                <c:pt idx="11">
                  <c:v>631.66666666666697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C1-4B43-9472-5C428DD40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201976"/>
        <c:axId val="723202304"/>
      </c:lineChart>
      <c:catAx>
        <c:axId val="723201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02304"/>
        <c:crosses val="autoZero"/>
        <c:auto val="1"/>
        <c:lblAlgn val="ctr"/>
        <c:lblOffset val="100"/>
        <c:noMultiLvlLbl val="0"/>
      </c:catAx>
      <c:valAx>
        <c:axId val="72320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0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smoothning'!$A$2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'exponential smoothning'!$B$2:$M$2</c:f>
              <c:numCache>
                <c:formatCode>General</c:formatCode>
                <c:ptCount val="12"/>
                <c:pt idx="0">
                  <c:v>120</c:v>
                </c:pt>
                <c:pt idx="1">
                  <c:v>150</c:v>
                </c:pt>
                <c:pt idx="2">
                  <c:v>240</c:v>
                </c:pt>
                <c:pt idx="3">
                  <c:v>540</c:v>
                </c:pt>
                <c:pt idx="4">
                  <c:v>210</c:v>
                </c:pt>
                <c:pt idx="5">
                  <c:v>380</c:v>
                </c:pt>
                <c:pt idx="6">
                  <c:v>120</c:v>
                </c:pt>
                <c:pt idx="7">
                  <c:v>870</c:v>
                </c:pt>
                <c:pt idx="8">
                  <c:v>250</c:v>
                </c:pt>
                <c:pt idx="9">
                  <c:v>1100</c:v>
                </c:pt>
                <c:pt idx="10">
                  <c:v>500</c:v>
                </c:pt>
                <c:pt idx="11">
                  <c:v>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D-464B-A698-A3008388F05B}"/>
            </c:ext>
          </c:extLst>
        </c:ser>
        <c:ser>
          <c:idx val="1"/>
          <c:order val="1"/>
          <c:tx>
            <c:strRef>
              <c:f>'exponential smoothning'!$A$3</c:f>
              <c:strCache>
                <c:ptCount val="1"/>
                <c:pt idx="0">
                  <c:v>Alpha = 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'exponential smoothning'!$B$3:$M$3</c:f>
              <c:numCache>
                <c:formatCode>General</c:formatCode>
                <c:ptCount val="12"/>
                <c:pt idx="1">
                  <c:v>120</c:v>
                </c:pt>
                <c:pt idx="2">
                  <c:v>123</c:v>
                </c:pt>
                <c:pt idx="3">
                  <c:v>134.69999999999999</c:v>
                </c:pt>
                <c:pt idx="4">
                  <c:v>175.23</c:v>
                </c:pt>
                <c:pt idx="5">
                  <c:v>178.70699999999999</c:v>
                </c:pt>
                <c:pt idx="6">
                  <c:v>198.83629999999999</c:v>
                </c:pt>
                <c:pt idx="7">
                  <c:v>190.95267000000001</c:v>
                </c:pt>
                <c:pt idx="8">
                  <c:v>258.85740299999998</c:v>
                </c:pt>
                <c:pt idx="9">
                  <c:v>257.97166270000002</c:v>
                </c:pt>
                <c:pt idx="10">
                  <c:v>342.17449642999998</c:v>
                </c:pt>
                <c:pt idx="11">
                  <c:v>357.95704678700002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D-464B-A698-A3008388F05B}"/>
            </c:ext>
          </c:extLst>
        </c:ser>
        <c:ser>
          <c:idx val="2"/>
          <c:order val="2"/>
          <c:tx>
            <c:strRef>
              <c:f>'exponential smoothning'!$A$4</c:f>
              <c:strCache>
                <c:ptCount val="1"/>
                <c:pt idx="0">
                  <c:v>Alpha = 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'exponential smoothning'!$B$4:$M$4</c:f>
              <c:numCache>
                <c:formatCode>General</c:formatCode>
                <c:ptCount val="12"/>
                <c:pt idx="1">
                  <c:v>120</c:v>
                </c:pt>
                <c:pt idx="2">
                  <c:v>129</c:v>
                </c:pt>
                <c:pt idx="3">
                  <c:v>162.30000000000001</c:v>
                </c:pt>
                <c:pt idx="4">
                  <c:v>275.61</c:v>
                </c:pt>
                <c:pt idx="5">
                  <c:v>255.92699999999999</c:v>
                </c:pt>
                <c:pt idx="6">
                  <c:v>293.14890000000003</c:v>
                </c:pt>
                <c:pt idx="7">
                  <c:v>241.20423</c:v>
                </c:pt>
                <c:pt idx="8">
                  <c:v>429.842961</c:v>
                </c:pt>
                <c:pt idx="9">
                  <c:v>375.89007270000002</c:v>
                </c:pt>
                <c:pt idx="10">
                  <c:v>593.12305088999994</c:v>
                </c:pt>
                <c:pt idx="11">
                  <c:v>565.18613562300004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1D-464B-A698-A3008388F05B}"/>
            </c:ext>
          </c:extLst>
        </c:ser>
        <c:ser>
          <c:idx val="3"/>
          <c:order val="3"/>
          <c:tx>
            <c:strRef>
              <c:f>'exponential smoothning'!$A$5</c:f>
              <c:strCache>
                <c:ptCount val="1"/>
                <c:pt idx="0">
                  <c:v>Alpha = 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'exponential smoothning'!$B$5:$M$5</c:f>
              <c:numCache>
                <c:formatCode>General</c:formatCode>
                <c:ptCount val="12"/>
                <c:pt idx="1">
                  <c:v>120</c:v>
                </c:pt>
                <c:pt idx="2">
                  <c:v>144</c:v>
                </c:pt>
                <c:pt idx="3">
                  <c:v>220.8</c:v>
                </c:pt>
                <c:pt idx="4">
                  <c:v>476.16</c:v>
                </c:pt>
                <c:pt idx="5">
                  <c:v>263.23200000000003</c:v>
                </c:pt>
                <c:pt idx="6">
                  <c:v>356.64640000000003</c:v>
                </c:pt>
                <c:pt idx="7">
                  <c:v>167.32928000000001</c:v>
                </c:pt>
                <c:pt idx="8">
                  <c:v>729.46585600000003</c:v>
                </c:pt>
                <c:pt idx="9">
                  <c:v>345.89317119999998</c:v>
                </c:pt>
                <c:pt idx="10">
                  <c:v>949.17863423999995</c:v>
                </c:pt>
                <c:pt idx="11">
                  <c:v>589.83572684800004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1D-464B-A698-A3008388F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284816"/>
        <c:axId val="732287440"/>
      </c:lineChart>
      <c:catAx>
        <c:axId val="73228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287440"/>
        <c:crosses val="autoZero"/>
        <c:auto val="1"/>
        <c:lblAlgn val="ctr"/>
        <c:lblOffset val="100"/>
        <c:noMultiLvlLbl val="0"/>
      </c:catAx>
      <c:valAx>
        <c:axId val="7322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28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correlation!$A$1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correlation!$A$2:$A$6</c:f>
              <c:numCache>
                <c:formatCode>General</c:formatCode>
                <c:ptCount val="5"/>
                <c:pt idx="0">
                  <c:v>0</c:v>
                </c:pt>
                <c:pt idx="1">
                  <c:v>14</c:v>
                </c:pt>
                <c:pt idx="2">
                  <c:v>1</c:v>
                </c:pt>
                <c:pt idx="3">
                  <c:v>10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8-4148-868D-33DE9E7325BD}"/>
            </c:ext>
          </c:extLst>
        </c:ser>
        <c:ser>
          <c:idx val="1"/>
          <c:order val="1"/>
          <c:tx>
            <c:strRef>
              <c:f>correlation!$B$1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correlation!$B$2:$B$6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8-4148-868D-33DE9E7325BD}"/>
            </c:ext>
          </c:extLst>
        </c:ser>
        <c:ser>
          <c:idx val="2"/>
          <c:order val="2"/>
          <c:tx>
            <c:strRef>
              <c:f>correlation!$C$1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correlation!$C$2:$C$6</c:f>
              <c:numCache>
                <c:formatCode>General</c:formatCode>
                <c:ptCount val="5"/>
                <c:pt idx="0">
                  <c:v>2</c:v>
                </c:pt>
                <c:pt idx="1">
                  <c:v>11</c:v>
                </c:pt>
                <c:pt idx="2">
                  <c:v>3</c:v>
                </c:pt>
                <c:pt idx="3">
                  <c:v>13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58-4148-868D-33DE9E732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321096"/>
        <c:axId val="723312568"/>
      </c:lineChart>
      <c:catAx>
        <c:axId val="723321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312568"/>
        <c:crosses val="autoZero"/>
        <c:auto val="1"/>
        <c:lblAlgn val="ctr"/>
        <c:lblOffset val="100"/>
        <c:noMultiLvlLbl val="0"/>
      </c:catAx>
      <c:valAx>
        <c:axId val="72331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32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592931</xdr:colOff>
      <xdr:row>6</xdr:row>
      <xdr:rowOff>57150</xdr:rowOff>
    </xdr:from>
    <xdr:to>
      <xdr:col>13</xdr:col>
      <xdr:colOff>631031</xdr:colOff>
      <xdr:row>21</xdr:row>
      <xdr:rowOff>85725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207167</xdr:colOff>
      <xdr:row>11</xdr:row>
      <xdr:rowOff>47625</xdr:rowOff>
    </xdr:from>
    <xdr:to>
      <xdr:col>10</xdr:col>
      <xdr:colOff>564355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502443</xdr:colOff>
      <xdr:row>9</xdr:row>
      <xdr:rowOff>28575</xdr:rowOff>
    </xdr:from>
    <xdr:to>
      <xdr:col>11</xdr:col>
      <xdr:colOff>373856</xdr:colOff>
      <xdr:row>24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73818</xdr:colOff>
      <xdr:row>2</xdr:row>
      <xdr:rowOff>114300</xdr:rowOff>
    </xdr:from>
    <xdr:to>
      <xdr:col>14</xdr:col>
      <xdr:colOff>111918</xdr:colOff>
      <xdr:row>17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P2" sqref="P2"/>
    </sheetView>
  </sheetViews>
  <sheetFormatPr defaultRowHeight="14.25" x14ac:dyDescent="0.45"/>
  <sheetData>
    <row r="1" spans="1:1" ht="26.25" x14ac:dyDescent="0.45">
      <c r="A1" s="1" t="s">
        <v>0</v>
      </c>
    </row>
    <row r="2" spans="1:1" x14ac:dyDescent="0.45">
      <c r="A2" s="1">
        <v>22</v>
      </c>
    </row>
    <row r="3" spans="1:1" x14ac:dyDescent="0.45">
      <c r="A3" s="1">
        <v>29</v>
      </c>
    </row>
    <row r="4" spans="1:1" x14ac:dyDescent="0.45">
      <c r="A4" s="1">
        <v>40</v>
      </c>
    </row>
    <row r="5" spans="1:1" x14ac:dyDescent="0.45">
      <c r="A5" s="1">
        <v>30</v>
      </c>
    </row>
    <row r="6" spans="1:1" x14ac:dyDescent="0.45">
      <c r="A6" s="1">
        <v>48</v>
      </c>
    </row>
    <row r="7" spans="1:1" x14ac:dyDescent="0.45">
      <c r="A7" s="1">
        <v>24</v>
      </c>
    </row>
    <row r="8" spans="1:1" x14ac:dyDescent="0.45">
      <c r="A8" s="1">
        <v>21</v>
      </c>
    </row>
    <row r="9" spans="1:1" x14ac:dyDescent="0.45">
      <c r="A9" s="1">
        <v>19</v>
      </c>
    </row>
    <row r="10" spans="1:1" x14ac:dyDescent="0.45">
      <c r="A10" s="1">
        <v>24</v>
      </c>
    </row>
    <row r="11" spans="1:1" x14ac:dyDescent="0.45">
      <c r="A11" s="1">
        <v>22</v>
      </c>
    </row>
    <row r="12" spans="1:1" x14ac:dyDescent="0.45">
      <c r="A12" s="1">
        <v>25</v>
      </c>
    </row>
    <row r="13" spans="1:1" x14ac:dyDescent="0.45">
      <c r="A13" s="1">
        <v>52</v>
      </c>
    </row>
    <row r="14" spans="1:1" x14ac:dyDescent="0.45">
      <c r="A14" s="1">
        <v>35</v>
      </c>
    </row>
    <row r="15" spans="1:1" x14ac:dyDescent="0.45">
      <c r="A15" s="1">
        <v>40</v>
      </c>
    </row>
    <row r="16" spans="1:1" x14ac:dyDescent="0.45">
      <c r="A16" s="1">
        <v>31</v>
      </c>
    </row>
    <row r="17" spans="1:1" x14ac:dyDescent="0.45">
      <c r="A17" s="1">
        <v>37</v>
      </c>
    </row>
    <row r="18" spans="1:1" x14ac:dyDescent="0.45">
      <c r="A18" s="1">
        <v>21</v>
      </c>
    </row>
    <row r="19" spans="1:1" x14ac:dyDescent="0.45">
      <c r="A19" s="1">
        <v>23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H13" sqref="H13"/>
    </sheetView>
  </sheetViews>
  <sheetFormatPr defaultRowHeight="14.25" x14ac:dyDescent="0.45"/>
  <cols>
    <col min="1" max="1" width="9.06640625" style="4"/>
  </cols>
  <sheetData>
    <row r="1" spans="1:5" x14ac:dyDescent="0.45">
      <c r="A1" s="1" t="s">
        <v>1</v>
      </c>
      <c r="B1" s="2"/>
      <c r="C1" s="3"/>
      <c r="D1" s="3"/>
    </row>
    <row r="2" spans="1:5" ht="14.65" thickBot="1" x14ac:dyDescent="0.5">
      <c r="A2" s="1">
        <v>82</v>
      </c>
      <c r="B2" s="2"/>
      <c r="C2" s="2"/>
      <c r="D2" s="2"/>
    </row>
    <row r="3" spans="1:5" x14ac:dyDescent="0.45">
      <c r="A3" s="1">
        <v>93</v>
      </c>
      <c r="B3" s="2"/>
      <c r="D3" s="8" t="s">
        <v>2</v>
      </c>
      <c r="E3" s="8"/>
    </row>
    <row r="4" spans="1:5" x14ac:dyDescent="0.45">
      <c r="A4" s="1">
        <v>91</v>
      </c>
      <c r="B4" s="2"/>
      <c r="D4" s="5"/>
      <c r="E4" s="5"/>
    </row>
    <row r="5" spans="1:5" x14ac:dyDescent="0.45">
      <c r="A5" s="1">
        <v>69</v>
      </c>
      <c r="B5" s="2"/>
      <c r="D5" s="5" t="s">
        <v>3</v>
      </c>
      <c r="E5" s="5">
        <v>81.214285714285708</v>
      </c>
    </row>
    <row r="6" spans="1:5" x14ac:dyDescent="0.45">
      <c r="A6" s="1">
        <v>96</v>
      </c>
      <c r="B6" s="2"/>
      <c r="D6" s="5" t="s">
        <v>4</v>
      </c>
      <c r="E6" s="5">
        <v>4.0453182428615264</v>
      </c>
    </row>
    <row r="7" spans="1:5" x14ac:dyDescent="0.45">
      <c r="A7" s="1">
        <v>61</v>
      </c>
      <c r="B7" s="2"/>
      <c r="D7" s="5" t="s">
        <v>5</v>
      </c>
      <c r="E7" s="5">
        <v>85</v>
      </c>
    </row>
    <row r="8" spans="1:5" x14ac:dyDescent="0.45">
      <c r="A8" s="1">
        <v>88</v>
      </c>
      <c r="B8" s="2"/>
      <c r="D8" s="5" t="s">
        <v>6</v>
      </c>
      <c r="E8" s="5">
        <v>93</v>
      </c>
    </row>
    <row r="9" spans="1:5" x14ac:dyDescent="0.45">
      <c r="A9" s="1">
        <v>58</v>
      </c>
      <c r="B9" s="2"/>
      <c r="D9" s="5" t="s">
        <v>7</v>
      </c>
      <c r="E9" s="5">
        <v>15.136194885254211</v>
      </c>
    </row>
    <row r="10" spans="1:5" x14ac:dyDescent="0.45">
      <c r="A10" s="1">
        <v>59</v>
      </c>
      <c r="B10" s="2"/>
      <c r="D10" s="5" t="s">
        <v>8</v>
      </c>
      <c r="E10" s="5">
        <v>229.10439560439576</v>
      </c>
    </row>
    <row r="11" spans="1:5" x14ac:dyDescent="0.45">
      <c r="A11" s="1">
        <v>100</v>
      </c>
      <c r="B11" s="2"/>
      <c r="D11" s="5" t="s">
        <v>9</v>
      </c>
      <c r="E11" s="5">
        <v>-1.4260535063005588</v>
      </c>
    </row>
    <row r="12" spans="1:5" x14ac:dyDescent="0.45">
      <c r="A12" s="1">
        <v>93</v>
      </c>
      <c r="B12" s="2"/>
      <c r="D12" s="5" t="s">
        <v>10</v>
      </c>
      <c r="E12" s="5">
        <v>-0.40210800387937018</v>
      </c>
    </row>
    <row r="13" spans="1:5" x14ac:dyDescent="0.45">
      <c r="A13" s="1">
        <v>71</v>
      </c>
      <c r="B13" s="2"/>
      <c r="D13" s="5" t="s">
        <v>11</v>
      </c>
      <c r="E13" s="5">
        <v>42</v>
      </c>
    </row>
    <row r="14" spans="1:5" x14ac:dyDescent="0.45">
      <c r="A14" s="1">
        <v>78</v>
      </c>
      <c r="B14" s="2"/>
      <c r="D14" s="5" t="s">
        <v>12</v>
      </c>
      <c r="E14" s="5">
        <v>58</v>
      </c>
    </row>
    <row r="15" spans="1:5" x14ac:dyDescent="0.45">
      <c r="A15" s="1">
        <v>98</v>
      </c>
      <c r="B15" s="2"/>
      <c r="D15" s="5" t="s">
        <v>13</v>
      </c>
      <c r="E15" s="5">
        <v>100</v>
      </c>
    </row>
    <row r="16" spans="1:5" x14ac:dyDescent="0.45">
      <c r="D16" s="5" t="s">
        <v>14</v>
      </c>
      <c r="E16" s="5">
        <v>1137</v>
      </c>
    </row>
    <row r="17" spans="4:5" ht="14.65" thickBot="1" x14ac:dyDescent="0.5">
      <c r="D17" s="6" t="s">
        <v>15</v>
      </c>
      <c r="E17" s="6">
        <v>14</v>
      </c>
    </row>
  </sheetData>
  <mergeCells count="1"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J22" sqref="J22"/>
    </sheetView>
  </sheetViews>
  <sheetFormatPr defaultRowHeight="14.25" x14ac:dyDescent="0.45"/>
  <sheetData>
    <row r="1" spans="1:12" x14ac:dyDescent="0.45">
      <c r="A1" s="1" t="s">
        <v>16</v>
      </c>
      <c r="B1" s="1" t="s">
        <v>17</v>
      </c>
      <c r="C1" s="1" t="s">
        <v>18</v>
      </c>
    </row>
    <row r="2" spans="1:12" x14ac:dyDescent="0.45">
      <c r="A2" s="1">
        <v>42</v>
      </c>
      <c r="B2" s="1">
        <v>69</v>
      </c>
      <c r="C2" s="1">
        <v>35</v>
      </c>
      <c r="F2" t="s">
        <v>19</v>
      </c>
    </row>
    <row r="3" spans="1:12" x14ac:dyDescent="0.45">
      <c r="A3" s="1">
        <v>53</v>
      </c>
      <c r="B3" s="1">
        <v>54</v>
      </c>
      <c r="C3" s="1">
        <v>40</v>
      </c>
    </row>
    <row r="4" spans="1:12" ht="14.65" thickBot="1" x14ac:dyDescent="0.5">
      <c r="A4" s="1">
        <v>49</v>
      </c>
      <c r="B4" s="1">
        <v>58</v>
      </c>
      <c r="C4" s="1">
        <v>53</v>
      </c>
      <c r="F4" t="s">
        <v>20</v>
      </c>
    </row>
    <row r="5" spans="1:12" x14ac:dyDescent="0.45">
      <c r="A5" s="1">
        <v>53</v>
      </c>
      <c r="B5" s="1">
        <v>64</v>
      </c>
      <c r="C5" s="1">
        <v>42</v>
      </c>
      <c r="F5" s="7" t="s">
        <v>21</v>
      </c>
      <c r="G5" s="7" t="s">
        <v>15</v>
      </c>
      <c r="H5" s="7" t="s">
        <v>14</v>
      </c>
      <c r="I5" s="7" t="s">
        <v>22</v>
      </c>
      <c r="J5" s="7" t="s">
        <v>23</v>
      </c>
    </row>
    <row r="6" spans="1:12" x14ac:dyDescent="0.45">
      <c r="A6" s="1">
        <v>43</v>
      </c>
      <c r="B6" s="1">
        <v>64</v>
      </c>
      <c r="C6" s="1">
        <v>50</v>
      </c>
      <c r="F6" s="5" t="s">
        <v>16</v>
      </c>
      <c r="G6" s="5">
        <v>9</v>
      </c>
      <c r="H6" s="5">
        <v>435</v>
      </c>
      <c r="I6" s="5">
        <v>48.333333333333336</v>
      </c>
      <c r="J6" s="5">
        <v>23.5</v>
      </c>
    </row>
    <row r="7" spans="1:12" x14ac:dyDescent="0.45">
      <c r="A7" s="1">
        <v>44</v>
      </c>
      <c r="B7" s="1">
        <v>55</v>
      </c>
      <c r="C7" s="1">
        <v>39</v>
      </c>
      <c r="F7" s="5" t="s">
        <v>17</v>
      </c>
      <c r="G7" s="5">
        <v>7</v>
      </c>
      <c r="H7" s="5">
        <v>420</v>
      </c>
      <c r="I7" s="5">
        <v>60</v>
      </c>
      <c r="J7" s="5">
        <v>32.333333333333336</v>
      </c>
    </row>
    <row r="8" spans="1:12" ht="14.65" thickBot="1" x14ac:dyDescent="0.5">
      <c r="A8" s="1">
        <v>45</v>
      </c>
      <c r="B8" s="1">
        <v>56</v>
      </c>
      <c r="C8" s="1">
        <v>55</v>
      </c>
      <c r="F8" s="6" t="s">
        <v>18</v>
      </c>
      <c r="G8" s="6">
        <v>9</v>
      </c>
      <c r="H8" s="6">
        <v>393</v>
      </c>
      <c r="I8" s="6">
        <v>43.666666666666664</v>
      </c>
      <c r="J8" s="6">
        <v>50.5</v>
      </c>
    </row>
    <row r="9" spans="1:12" x14ac:dyDescent="0.45">
      <c r="A9" s="1">
        <v>52</v>
      </c>
      <c r="B9" s="9"/>
      <c r="C9" s="1">
        <v>39</v>
      </c>
    </row>
    <row r="10" spans="1:12" x14ac:dyDescent="0.45">
      <c r="A10" s="1">
        <v>54</v>
      </c>
      <c r="B10" s="9"/>
      <c r="C10" s="1">
        <v>40</v>
      </c>
    </row>
    <row r="11" spans="1:12" ht="14.65" thickBot="1" x14ac:dyDescent="0.5">
      <c r="F11" t="s">
        <v>24</v>
      </c>
    </row>
    <row r="12" spans="1:12" x14ac:dyDescent="0.45">
      <c r="F12" s="7" t="s">
        <v>25</v>
      </c>
      <c r="G12" s="7" t="s">
        <v>26</v>
      </c>
      <c r="H12" s="7" t="s">
        <v>27</v>
      </c>
      <c r="I12" s="7" t="s">
        <v>28</v>
      </c>
      <c r="J12" s="7" t="s">
        <v>29</v>
      </c>
      <c r="K12" s="7" t="s">
        <v>30</v>
      </c>
      <c r="L12" s="7" t="s">
        <v>31</v>
      </c>
    </row>
    <row r="13" spans="1:12" x14ac:dyDescent="0.45">
      <c r="F13" s="5" t="s">
        <v>32</v>
      </c>
      <c r="G13" s="5">
        <v>1085.8400000000001</v>
      </c>
      <c r="H13" s="5">
        <v>2</v>
      </c>
      <c r="I13" s="5">
        <v>542.92000000000007</v>
      </c>
      <c r="J13" s="5">
        <v>15.196234096692114</v>
      </c>
      <c r="K13" s="5">
        <v>7.1563578071762597E-5</v>
      </c>
      <c r="L13" s="5">
        <v>3.4433567793667237</v>
      </c>
    </row>
    <row r="14" spans="1:12" x14ac:dyDescent="0.45">
      <c r="F14" s="5" t="s">
        <v>33</v>
      </c>
      <c r="G14" s="5">
        <v>786</v>
      </c>
      <c r="H14" s="5">
        <v>22</v>
      </c>
      <c r="I14" s="5">
        <v>35.727272727272727</v>
      </c>
      <c r="J14" s="5"/>
      <c r="K14" s="5"/>
      <c r="L14" s="5"/>
    </row>
    <row r="15" spans="1:12" x14ac:dyDescent="0.45">
      <c r="F15" s="5"/>
      <c r="G15" s="5"/>
      <c r="H15" s="5"/>
      <c r="I15" s="5"/>
      <c r="J15" s="5"/>
      <c r="K15" s="5"/>
      <c r="L15" s="5"/>
    </row>
    <row r="16" spans="1:12" ht="14.65" thickBot="1" x14ac:dyDescent="0.5">
      <c r="F16" s="6" t="s">
        <v>34</v>
      </c>
      <c r="G16" s="6">
        <v>1871.8400000000001</v>
      </c>
      <c r="H16" s="6">
        <v>24</v>
      </c>
      <c r="I16" s="6"/>
      <c r="J16" s="6"/>
      <c r="K16" s="6"/>
      <c r="L1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10" sqref="F10"/>
    </sheetView>
  </sheetViews>
  <sheetFormatPr defaultRowHeight="14.25" x14ac:dyDescent="0.45"/>
  <cols>
    <col min="6" max="6" width="21.265625" customWidth="1"/>
  </cols>
  <sheetData>
    <row r="1" spans="1:8" x14ac:dyDescent="0.45">
      <c r="A1" s="1" t="s">
        <v>35</v>
      </c>
      <c r="B1" s="1" t="s">
        <v>36</v>
      </c>
    </row>
    <row r="2" spans="1:8" x14ac:dyDescent="0.45">
      <c r="A2" s="1">
        <v>26</v>
      </c>
      <c r="B2" s="1">
        <v>23</v>
      </c>
      <c r="F2" t="s">
        <v>37</v>
      </c>
    </row>
    <row r="3" spans="1:8" ht="14.65" thickBot="1" x14ac:dyDescent="0.5">
      <c r="A3" s="1">
        <v>25</v>
      </c>
      <c r="B3" s="1">
        <v>30</v>
      </c>
    </row>
    <row r="4" spans="1:8" x14ac:dyDescent="0.45">
      <c r="A4" s="1">
        <v>43</v>
      </c>
      <c r="B4" s="1">
        <v>18</v>
      </c>
      <c r="F4" s="7"/>
      <c r="G4" s="7" t="s">
        <v>35</v>
      </c>
      <c r="H4" s="7" t="s">
        <v>36</v>
      </c>
    </row>
    <row r="5" spans="1:8" x14ac:dyDescent="0.45">
      <c r="A5" s="1">
        <v>34</v>
      </c>
      <c r="B5" s="1">
        <v>25</v>
      </c>
      <c r="F5" s="5" t="s">
        <v>3</v>
      </c>
      <c r="G5" s="5">
        <v>33</v>
      </c>
      <c r="H5" s="5">
        <v>24.8</v>
      </c>
    </row>
    <row r="6" spans="1:8" x14ac:dyDescent="0.45">
      <c r="A6" s="1">
        <v>18</v>
      </c>
      <c r="B6" s="1">
        <v>28</v>
      </c>
      <c r="F6" s="5" t="s">
        <v>23</v>
      </c>
      <c r="G6" s="5">
        <v>160</v>
      </c>
      <c r="H6" s="5">
        <v>21.700000000000045</v>
      </c>
    </row>
    <row r="7" spans="1:8" x14ac:dyDescent="0.45">
      <c r="A7" s="1">
        <v>52</v>
      </c>
      <c r="B7" s="9"/>
      <c r="F7" s="5" t="s">
        <v>38</v>
      </c>
      <c r="G7" s="5">
        <v>6</v>
      </c>
      <c r="H7" s="5">
        <v>5</v>
      </c>
    </row>
    <row r="8" spans="1:8" x14ac:dyDescent="0.45">
      <c r="F8" s="5" t="s">
        <v>27</v>
      </c>
      <c r="G8" s="5">
        <v>5</v>
      </c>
      <c r="H8" s="5">
        <v>4</v>
      </c>
    </row>
    <row r="9" spans="1:8" x14ac:dyDescent="0.45">
      <c r="F9" s="5" t="s">
        <v>29</v>
      </c>
      <c r="G9" s="5">
        <v>7.3732718894009066</v>
      </c>
      <c r="H9" s="5"/>
    </row>
    <row r="10" spans="1:8" x14ac:dyDescent="0.45">
      <c r="F10" s="5" t="s">
        <v>39</v>
      </c>
      <c r="G10" s="5">
        <v>3.7888376133341568E-2</v>
      </c>
      <c r="H10" s="5"/>
    </row>
    <row r="11" spans="1:8" ht="14.65" thickBot="1" x14ac:dyDescent="0.5">
      <c r="B11">
        <f>AVERAGE(B2:B6)</f>
        <v>24.8</v>
      </c>
      <c r="F11" s="6" t="s">
        <v>40</v>
      </c>
      <c r="G11" s="6">
        <v>6.2560565021608854</v>
      </c>
      <c r="H11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I8" sqref="I8"/>
    </sheetView>
  </sheetViews>
  <sheetFormatPr defaultRowHeight="14.25" x14ac:dyDescent="0.45"/>
  <cols>
    <col min="6" max="6" width="16.46484375" customWidth="1"/>
    <col min="7" max="7" width="17.53125" customWidth="1"/>
    <col min="8" max="8" width="18.73046875" customWidth="1"/>
  </cols>
  <sheetData>
    <row r="1" spans="1:8" x14ac:dyDescent="0.45">
      <c r="A1" s="1" t="s">
        <v>35</v>
      </c>
      <c r="B1" s="1" t="s">
        <v>36</v>
      </c>
    </row>
    <row r="2" spans="1:8" x14ac:dyDescent="0.45">
      <c r="A2" s="1">
        <v>26</v>
      </c>
      <c r="B2" s="1">
        <v>23</v>
      </c>
      <c r="F2" t="s">
        <v>41</v>
      </c>
    </row>
    <row r="3" spans="1:8" ht="14.65" thickBot="1" x14ac:dyDescent="0.5">
      <c r="A3" s="1">
        <v>25</v>
      </c>
      <c r="B3" s="1">
        <v>30</v>
      </c>
    </row>
    <row r="4" spans="1:8" x14ac:dyDescent="0.45">
      <c r="A4" s="1">
        <v>43</v>
      </c>
      <c r="B4" s="1">
        <v>18</v>
      </c>
      <c r="F4" s="7"/>
      <c r="G4" s="7" t="s">
        <v>35</v>
      </c>
      <c r="H4" s="7" t="s">
        <v>36</v>
      </c>
    </row>
    <row r="5" spans="1:8" x14ac:dyDescent="0.45">
      <c r="A5" s="1">
        <v>34</v>
      </c>
      <c r="B5" s="1">
        <v>25</v>
      </c>
      <c r="F5" s="5" t="s">
        <v>3</v>
      </c>
      <c r="G5" s="5">
        <v>33</v>
      </c>
      <c r="H5" s="5">
        <v>24.8</v>
      </c>
    </row>
    <row r="6" spans="1:8" x14ac:dyDescent="0.45">
      <c r="A6" s="1">
        <v>18</v>
      </c>
      <c r="B6" s="1">
        <v>28</v>
      </c>
      <c r="F6" s="5" t="s">
        <v>23</v>
      </c>
      <c r="G6" s="5">
        <v>160</v>
      </c>
      <c r="H6" s="5">
        <v>21.700000000000045</v>
      </c>
    </row>
    <row r="7" spans="1:8" x14ac:dyDescent="0.45">
      <c r="A7" s="1">
        <v>52</v>
      </c>
      <c r="B7" s="9"/>
      <c r="F7" s="5" t="s">
        <v>38</v>
      </c>
      <c r="G7" s="5">
        <v>6</v>
      </c>
      <c r="H7" s="5">
        <v>5</v>
      </c>
    </row>
    <row r="8" spans="1:8" x14ac:dyDescent="0.45">
      <c r="F8" s="5" t="s">
        <v>42</v>
      </c>
      <c r="G8" s="5">
        <v>0</v>
      </c>
      <c r="H8" s="5"/>
    </row>
    <row r="9" spans="1:8" x14ac:dyDescent="0.45">
      <c r="F9" s="5" t="s">
        <v>27</v>
      </c>
      <c r="G9" s="5">
        <v>7</v>
      </c>
      <c r="H9" s="5"/>
    </row>
    <row r="10" spans="1:8" x14ac:dyDescent="0.45">
      <c r="F10" s="5" t="s">
        <v>43</v>
      </c>
      <c r="G10" s="5">
        <v>1.4726051404930285</v>
      </c>
      <c r="H10" s="5"/>
    </row>
    <row r="11" spans="1:8" x14ac:dyDescent="0.45">
      <c r="F11" s="5" t="s">
        <v>44</v>
      </c>
      <c r="G11" s="5">
        <v>9.2170202348476088E-2</v>
      </c>
      <c r="H11" s="5"/>
    </row>
    <row r="12" spans="1:8" x14ac:dyDescent="0.45">
      <c r="F12" s="5" t="s">
        <v>45</v>
      </c>
      <c r="G12" s="5">
        <v>1.8945786050900073</v>
      </c>
      <c r="H12" s="5"/>
    </row>
    <row r="13" spans="1:8" x14ac:dyDescent="0.45">
      <c r="F13" s="5" t="s">
        <v>46</v>
      </c>
      <c r="G13" s="5">
        <v>0.18434040469695218</v>
      </c>
      <c r="H13" s="5"/>
    </row>
    <row r="14" spans="1:8" ht="14.65" thickBot="1" x14ac:dyDescent="0.5">
      <c r="F14" s="6" t="s">
        <v>47</v>
      </c>
      <c r="G14" s="6">
        <v>2.3646242515927849</v>
      </c>
      <c r="H14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C8" sqref="C8"/>
    </sheetView>
  </sheetViews>
  <sheetFormatPr defaultRowHeight="14.25" x14ac:dyDescent="0.45"/>
  <cols>
    <col min="2" max="6" width="9.1328125" bestFit="1" customWidth="1"/>
    <col min="7" max="9" width="10.53125" bestFit="1" customWidth="1"/>
    <col min="10" max="10" width="9.1328125" bestFit="1" customWidth="1"/>
    <col min="11" max="13" width="10.53125" bestFit="1" customWidth="1"/>
  </cols>
  <sheetData>
    <row r="1" spans="1:14" x14ac:dyDescent="0.45">
      <c r="A1" s="1" t="s">
        <v>48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</row>
    <row r="2" spans="1:14" x14ac:dyDescent="0.45">
      <c r="A2" s="1" t="s">
        <v>49</v>
      </c>
      <c r="B2" s="1">
        <v>120</v>
      </c>
      <c r="C2" s="1">
        <v>150</v>
      </c>
      <c r="D2" s="1">
        <v>240</v>
      </c>
      <c r="E2" s="1">
        <v>540</v>
      </c>
      <c r="F2" s="1">
        <v>210</v>
      </c>
      <c r="G2" s="1">
        <v>380</v>
      </c>
      <c r="H2" s="1">
        <v>120</v>
      </c>
      <c r="I2" s="1">
        <v>870</v>
      </c>
      <c r="J2" s="1">
        <v>250</v>
      </c>
      <c r="K2" s="1">
        <v>1100</v>
      </c>
      <c r="L2" s="1">
        <v>500</v>
      </c>
      <c r="M2" s="1">
        <v>950</v>
      </c>
    </row>
    <row r="3" spans="1:14" x14ac:dyDescent="0.45">
      <c r="A3" s="1" t="s">
        <v>50</v>
      </c>
      <c r="B3" s="9"/>
      <c r="C3" s="1">
        <v>135</v>
      </c>
      <c r="D3" s="1">
        <v>195</v>
      </c>
      <c r="E3" s="1">
        <v>390</v>
      </c>
      <c r="F3" s="1">
        <v>375</v>
      </c>
      <c r="G3" s="1">
        <v>295</v>
      </c>
      <c r="H3" s="1">
        <v>250</v>
      </c>
      <c r="I3" s="1">
        <v>495</v>
      </c>
      <c r="J3" s="1">
        <v>560</v>
      </c>
      <c r="K3" s="1">
        <v>675</v>
      </c>
      <c r="L3" s="1">
        <v>800</v>
      </c>
      <c r="M3" s="1">
        <v>725</v>
      </c>
    </row>
    <row r="4" spans="1:14" x14ac:dyDescent="0.45">
      <c r="A4" s="1" t="s">
        <v>51</v>
      </c>
      <c r="B4" s="9"/>
      <c r="C4" s="9"/>
      <c r="D4" s="9"/>
      <c r="E4" s="1">
        <v>262.5</v>
      </c>
      <c r="F4" s="1">
        <v>285</v>
      </c>
      <c r="G4" s="1">
        <v>342.5</v>
      </c>
      <c r="H4" s="1">
        <v>312.5</v>
      </c>
      <c r="I4" s="1">
        <v>395</v>
      </c>
      <c r="J4" s="1">
        <v>405</v>
      </c>
      <c r="K4" s="1">
        <v>585</v>
      </c>
      <c r="L4" s="1">
        <v>680</v>
      </c>
      <c r="M4" s="1">
        <v>700</v>
      </c>
    </row>
    <row r="5" spans="1:14" x14ac:dyDescent="0.45">
      <c r="A5" s="1" t="s">
        <v>52</v>
      </c>
      <c r="B5" s="9"/>
      <c r="C5" s="9"/>
      <c r="D5" s="9"/>
      <c r="E5" s="9"/>
      <c r="F5" s="9"/>
      <c r="G5" s="1">
        <v>273.33333333333297</v>
      </c>
      <c r="H5" s="1">
        <v>273.33333333333297</v>
      </c>
      <c r="I5" s="1">
        <v>393.33333333333297</v>
      </c>
      <c r="J5" s="1">
        <v>395</v>
      </c>
      <c r="K5" s="1">
        <v>488.33333333333297</v>
      </c>
      <c r="L5" s="1">
        <v>536.66666666666697</v>
      </c>
      <c r="M5" s="1">
        <v>631.66666666666697</v>
      </c>
    </row>
    <row r="8" spans="1:14" x14ac:dyDescent="0.45">
      <c r="C8" t="e">
        <v>#N/A</v>
      </c>
      <c r="D8" t="e">
        <v>#N/A</v>
      </c>
      <c r="E8" t="e">
        <v>#N/A</v>
      </c>
      <c r="F8" t="e">
        <v>#N/A</v>
      </c>
      <c r="G8" t="e">
        <v>#N/A</v>
      </c>
      <c r="H8">
        <f t="shared" ref="H8:N8" si="0">AVERAGE(B2:G2)</f>
        <v>273.33333333333331</v>
      </c>
      <c r="I8">
        <f t="shared" si="0"/>
        <v>273.33333333333331</v>
      </c>
      <c r="J8">
        <f t="shared" si="0"/>
        <v>393.33333333333331</v>
      </c>
      <c r="K8">
        <f t="shared" si="0"/>
        <v>395</v>
      </c>
      <c r="L8">
        <f t="shared" si="0"/>
        <v>488.33333333333331</v>
      </c>
      <c r="M8">
        <f t="shared" si="0"/>
        <v>536.66666666666663</v>
      </c>
      <c r="N8">
        <f t="shared" si="0"/>
        <v>631.66666666666663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N22" sqref="N22"/>
    </sheetView>
  </sheetViews>
  <sheetFormatPr defaultRowHeight="14.25" x14ac:dyDescent="0.45"/>
  <cols>
    <col min="2" max="9" width="9.1328125" bestFit="1" customWidth="1"/>
    <col min="10" max="10" width="9.59765625" bestFit="1" customWidth="1"/>
    <col min="11" max="13" width="10.53125" bestFit="1" customWidth="1"/>
  </cols>
  <sheetData>
    <row r="1" spans="1:14" x14ac:dyDescent="0.45">
      <c r="A1" s="1" t="s">
        <v>48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</row>
    <row r="2" spans="1:14" x14ac:dyDescent="0.45">
      <c r="A2" s="1" t="s">
        <v>49</v>
      </c>
      <c r="B2" s="1">
        <v>120</v>
      </c>
      <c r="C2" s="1">
        <v>150</v>
      </c>
      <c r="D2" s="1">
        <v>240</v>
      </c>
      <c r="E2" s="1">
        <v>540</v>
      </c>
      <c r="F2" s="1">
        <v>210</v>
      </c>
      <c r="G2" s="1">
        <v>380</v>
      </c>
      <c r="H2" s="1">
        <v>120</v>
      </c>
      <c r="I2" s="1">
        <v>870</v>
      </c>
      <c r="J2" s="1">
        <v>250</v>
      </c>
      <c r="K2" s="1">
        <v>1100</v>
      </c>
      <c r="L2" s="1">
        <v>500</v>
      </c>
      <c r="M2" s="1">
        <v>950</v>
      </c>
    </row>
    <row r="3" spans="1:14" x14ac:dyDescent="0.45">
      <c r="A3" s="1" t="s">
        <v>53</v>
      </c>
      <c r="B3" s="9"/>
      <c r="C3" s="1">
        <v>120</v>
      </c>
      <c r="D3" s="1">
        <v>123</v>
      </c>
      <c r="E3" s="1">
        <v>134.69999999999999</v>
      </c>
      <c r="F3" s="1">
        <v>175.23</v>
      </c>
      <c r="G3" s="1">
        <v>178.70699999999999</v>
      </c>
      <c r="H3" s="1">
        <v>198.83629999999999</v>
      </c>
      <c r="I3" s="1">
        <v>190.95267000000001</v>
      </c>
      <c r="J3" s="1">
        <v>258.85740299999998</v>
      </c>
      <c r="K3" s="1">
        <v>257.97166270000002</v>
      </c>
      <c r="L3" s="1">
        <v>342.17449642999998</v>
      </c>
      <c r="M3" s="1">
        <v>357.95704678700002</v>
      </c>
    </row>
    <row r="4" spans="1:14" x14ac:dyDescent="0.45">
      <c r="A4" s="1" t="s">
        <v>54</v>
      </c>
      <c r="B4" s="9"/>
      <c r="C4" s="1">
        <v>120</v>
      </c>
      <c r="D4" s="1">
        <v>129</v>
      </c>
      <c r="E4" s="1">
        <v>162.30000000000001</v>
      </c>
      <c r="F4" s="1">
        <v>275.61</v>
      </c>
      <c r="G4" s="1">
        <v>255.92699999999999</v>
      </c>
      <c r="H4" s="1">
        <v>293.14890000000003</v>
      </c>
      <c r="I4" s="1">
        <v>241.20423</v>
      </c>
      <c r="J4" s="1">
        <v>429.842961</v>
      </c>
      <c r="K4" s="1">
        <v>375.89007270000002</v>
      </c>
      <c r="L4" s="1">
        <v>593.12305088999994</v>
      </c>
      <c r="M4" s="1">
        <v>565.18613562300004</v>
      </c>
    </row>
    <row r="5" spans="1:14" x14ac:dyDescent="0.45">
      <c r="A5" s="1" t="s">
        <v>55</v>
      </c>
      <c r="B5" s="9"/>
      <c r="C5" s="1">
        <v>120</v>
      </c>
      <c r="D5" s="1">
        <v>144</v>
      </c>
      <c r="E5" s="1">
        <v>220.8</v>
      </c>
      <c r="F5" s="1">
        <v>476.16</v>
      </c>
      <c r="G5" s="1">
        <v>263.23200000000003</v>
      </c>
      <c r="H5" s="1">
        <v>356.64640000000003</v>
      </c>
      <c r="I5" s="1">
        <v>167.32928000000001</v>
      </c>
      <c r="J5" s="1">
        <v>729.46585600000003</v>
      </c>
      <c r="K5" s="1">
        <v>345.89317119999998</v>
      </c>
      <c r="L5" s="1">
        <v>949.17863423999995</v>
      </c>
      <c r="M5" s="1">
        <v>589.83572684800004</v>
      </c>
    </row>
    <row r="8" spans="1:14" x14ac:dyDescent="0.45">
      <c r="A8" s="1" t="s">
        <v>53</v>
      </c>
      <c r="C8" t="e">
        <v>#N/A</v>
      </c>
      <c r="D8">
        <f>B2</f>
        <v>120</v>
      </c>
      <c r="E8">
        <f t="shared" ref="E8:N8" si="0">0.1*C2+0.9*D8</f>
        <v>123</v>
      </c>
      <c r="F8">
        <f t="shared" si="0"/>
        <v>134.69999999999999</v>
      </c>
      <c r="G8">
        <f t="shared" si="0"/>
        <v>175.23</v>
      </c>
      <c r="H8">
        <f t="shared" si="0"/>
        <v>178.70699999999999</v>
      </c>
      <c r="I8">
        <f t="shared" si="0"/>
        <v>198.83629999999999</v>
      </c>
      <c r="J8">
        <f t="shared" si="0"/>
        <v>190.95267000000001</v>
      </c>
      <c r="K8">
        <f t="shared" si="0"/>
        <v>258.85740299999998</v>
      </c>
      <c r="L8">
        <f t="shared" si="0"/>
        <v>257.97166270000002</v>
      </c>
      <c r="M8">
        <f t="shared" si="0"/>
        <v>342.17449643000003</v>
      </c>
      <c r="N8">
        <f t="shared" si="0"/>
        <v>357.95704678700002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Q16" sqref="Q16"/>
    </sheetView>
  </sheetViews>
  <sheetFormatPr defaultRowHeight="14.25" x14ac:dyDescent="0.45"/>
  <sheetData>
    <row r="1" spans="1:6" x14ac:dyDescent="0.45">
      <c r="A1" s="1" t="s">
        <v>56</v>
      </c>
      <c r="B1" s="1" t="s">
        <v>57</v>
      </c>
      <c r="C1" s="1" t="s">
        <v>58</v>
      </c>
    </row>
    <row r="2" spans="1:6" x14ac:dyDescent="0.45">
      <c r="A2" s="1">
        <v>0</v>
      </c>
      <c r="B2" s="1">
        <v>2</v>
      </c>
      <c r="C2" s="1">
        <v>2</v>
      </c>
    </row>
    <row r="3" spans="1:6" x14ac:dyDescent="0.45">
      <c r="A3" s="1">
        <v>14</v>
      </c>
      <c r="B3" s="1">
        <v>6</v>
      </c>
      <c r="C3" s="1">
        <v>11</v>
      </c>
    </row>
    <row r="4" spans="1:6" x14ac:dyDescent="0.45">
      <c r="A4" s="1">
        <v>1</v>
      </c>
      <c r="B4" s="1">
        <v>8</v>
      </c>
      <c r="C4" s="1">
        <v>3</v>
      </c>
    </row>
    <row r="5" spans="1:6" x14ac:dyDescent="0.45">
      <c r="A5" s="1">
        <v>10</v>
      </c>
      <c r="B5" s="1">
        <v>5</v>
      </c>
      <c r="C5" s="1">
        <v>13</v>
      </c>
    </row>
    <row r="6" spans="1:6" x14ac:dyDescent="0.45">
      <c r="A6" s="1">
        <v>5</v>
      </c>
      <c r="B6" s="1">
        <v>6</v>
      </c>
      <c r="C6" s="1">
        <v>4</v>
      </c>
    </row>
    <row r="8" spans="1:6" ht="14.65" thickBot="1" x14ac:dyDescent="0.5"/>
    <row r="9" spans="1:6" x14ac:dyDescent="0.45">
      <c r="C9" s="7"/>
      <c r="D9" s="7" t="s">
        <v>56</v>
      </c>
      <c r="E9" s="7" t="s">
        <v>57</v>
      </c>
      <c r="F9" s="7" t="s">
        <v>58</v>
      </c>
    </row>
    <row r="10" spans="1:6" x14ac:dyDescent="0.45">
      <c r="C10" s="5" t="s">
        <v>56</v>
      </c>
      <c r="D10" s="5">
        <v>1</v>
      </c>
      <c r="E10" s="5"/>
      <c r="F10" s="5"/>
    </row>
    <row r="11" spans="1:6" x14ac:dyDescent="0.45">
      <c r="C11" s="5" t="s">
        <v>57</v>
      </c>
      <c r="D11" s="5">
        <v>0.19151606657371736</v>
      </c>
      <c r="E11" s="5">
        <v>1</v>
      </c>
      <c r="F11" s="5"/>
    </row>
    <row r="12" spans="1:6" ht="14.65" thickBot="1" x14ac:dyDescent="0.5">
      <c r="C12" s="6" t="s">
        <v>58</v>
      </c>
      <c r="D12" s="6">
        <v>0.90926833986372158</v>
      </c>
      <c r="E12" s="6">
        <v>0.10889310129609421</v>
      </c>
      <c r="F12" s="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histogram</vt:lpstr>
      <vt:lpstr>descriptive analytics</vt:lpstr>
      <vt:lpstr>anova</vt:lpstr>
      <vt:lpstr>f test</vt:lpstr>
      <vt:lpstr>t test</vt:lpstr>
      <vt:lpstr>moving average</vt:lpstr>
      <vt:lpstr>exponential smoothning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Singh</dc:creator>
  <cp:lastModifiedBy>Sakshi Singh</cp:lastModifiedBy>
  <dcterms:created xsi:type="dcterms:W3CDTF">2025-04-26T09:39:16Z</dcterms:created>
  <dcterms:modified xsi:type="dcterms:W3CDTF">2025-04-26T12:09:26Z</dcterms:modified>
</cp:coreProperties>
</file>