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kshisingh/Desktop/"/>
    </mc:Choice>
  </mc:AlternateContent>
  <xr:revisionPtr revIDLastSave="0" documentId="13_ncr:1_{4E38587E-4A32-9F40-85EA-39BB5699A0B5}" xr6:coauthVersionLast="47" xr6:coauthVersionMax="47" xr10:uidLastSave="{00000000-0000-0000-0000-000000000000}"/>
  <bookViews>
    <workbookView xWindow="0" yWindow="0" windowWidth="28800" windowHeight="18000" activeTab="6" xr2:uid="{08753C89-E9F8-7D4C-A844-C43E955CBECD}"/>
  </bookViews>
  <sheets>
    <sheet name="break even analysis" sheetId="1" r:id="rId1"/>
    <sheet name="Prescriptive" sheetId="2" r:id="rId2"/>
    <sheet name="Sales promotion" sheetId="3" r:id="rId3"/>
    <sheet name="KERC CARS" sheetId="4" r:id="rId4"/>
    <sheet name="WonderZon Retailer" sheetId="5" r:id="rId5"/>
    <sheet name="Monte Carlo Simulation" sheetId="6" r:id="rId6"/>
    <sheet name="Kickathlon Sport Retailer" sheetId="7" r:id="rId7"/>
  </sheets>
  <definedNames>
    <definedName name="_xlnm._FilterDatabase" localSheetId="6" hidden="1">'Kickathlon Sport Retailer'!$I$10:$K$1010</definedName>
    <definedName name="_xlchart.v1.0" hidden="1">'Kickathlon Sport Retailer'!$M$13:$M$17</definedName>
    <definedName name="_xlchart.v1.1" hidden="1">'Kickathlon Sport Retailer'!$N$12</definedName>
    <definedName name="_xlchart.v1.10" hidden="1">'Kickathlon Sport Retailer'!$N$13:$N$17</definedName>
    <definedName name="_xlchart.v1.11" hidden="1">'Kickathlon Sport Retailer'!$O$13:$O$17</definedName>
    <definedName name="_xlchart.v1.12" hidden="1">'Kickathlon Sport Retailer'!$P$13:$P$17</definedName>
    <definedName name="_xlchart.v1.13" hidden="1">'Kickathlon Sport Retailer'!$Q$13:$Q$17</definedName>
    <definedName name="_xlchart.v1.14" hidden="1">'Kickathlon Sport Retailer'!$M$13:$M$17</definedName>
    <definedName name="_xlchart.v1.15" hidden="1">'Kickathlon Sport Retailer'!$N$12</definedName>
    <definedName name="_xlchart.v1.16" hidden="1">'Kickathlon Sport Retailer'!$N$13:$N$17</definedName>
    <definedName name="_xlchart.v1.17" hidden="1">'Kickathlon Sport Retailer'!$O$12</definedName>
    <definedName name="_xlchart.v1.18" hidden="1">'Kickathlon Sport Retailer'!$O$13:$O$17</definedName>
    <definedName name="_xlchart.v1.19" hidden="1">'Kickathlon Sport Retailer'!$P$12</definedName>
    <definedName name="_xlchart.v1.2" hidden="1">'Kickathlon Sport Retailer'!$N$13:$N$17</definedName>
    <definedName name="_xlchart.v1.20" hidden="1">'Kickathlon Sport Retailer'!$P$13:$P$17</definedName>
    <definedName name="_xlchart.v1.21" hidden="1">'Kickathlon Sport Retailer'!$Q$12</definedName>
    <definedName name="_xlchart.v1.22" hidden="1">'Kickathlon Sport Retailer'!$Q$13:$Q$17</definedName>
    <definedName name="_xlchart.v1.23" hidden="1">'Kickathlon Sport Retailer'!$M$13:$M$17</definedName>
    <definedName name="_xlchart.v1.24" hidden="1">'Kickathlon Sport Retailer'!$N$12</definedName>
    <definedName name="_xlchart.v1.25" hidden="1">'Kickathlon Sport Retailer'!$N$13:$N$17</definedName>
    <definedName name="_xlchart.v1.26" hidden="1">'Kickathlon Sport Retailer'!$O$12</definedName>
    <definedName name="_xlchart.v1.27" hidden="1">'Kickathlon Sport Retailer'!$O$13:$O$17</definedName>
    <definedName name="_xlchart.v1.28" hidden="1">'Kickathlon Sport Retailer'!$P$12</definedName>
    <definedName name="_xlchart.v1.29" hidden="1">'Kickathlon Sport Retailer'!$P$13:$P$17</definedName>
    <definedName name="_xlchart.v1.3" hidden="1">'Kickathlon Sport Retailer'!$O$12</definedName>
    <definedName name="_xlchart.v1.30" hidden="1">'Kickathlon Sport Retailer'!$Q$12</definedName>
    <definedName name="_xlchart.v1.31" hidden="1">'Kickathlon Sport Retailer'!$Q$13:$Q$17</definedName>
    <definedName name="_xlchart.v1.4" hidden="1">'Kickathlon Sport Retailer'!$O$13:$O$17</definedName>
    <definedName name="_xlchart.v1.5" hidden="1">'Kickathlon Sport Retailer'!$P$12</definedName>
    <definedName name="_xlchart.v1.6" hidden="1">'Kickathlon Sport Retailer'!$P$13:$P$17</definedName>
    <definedName name="_xlchart.v1.7" hidden="1">'Kickathlon Sport Retailer'!$Q$12</definedName>
    <definedName name="_xlchart.v1.8" hidden="1">'Kickathlon Sport Retailer'!$Q$13:$Q$17</definedName>
    <definedName name="_xlchart.v1.9" hidden="1">'Kickathlon Sport Retailer'!$M$13:$M$17</definedName>
    <definedName name="solver_adj" localSheetId="3" hidden="1">'KERC CARS'!$E$3:$E$4</definedName>
    <definedName name="solver_adj" localSheetId="1" hidden="1">Prescriptive!$F$15</definedName>
    <definedName name="solver_adj" localSheetId="2" hidden="1">'Sales promotion'!$E$11:$E$12</definedName>
    <definedName name="solver_adj" localSheetId="4" hidden="1">'WonderZon Retailer'!$H$2:$H$7</definedName>
    <definedName name="solver_cvg" localSheetId="3" hidden="1">0.0001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drv" localSheetId="3" hidden="1">1</definedName>
    <definedName name="solver_drv" localSheetId="1" hidden="1">1</definedName>
    <definedName name="solver_drv" localSheetId="2" hidden="1">1</definedName>
    <definedName name="solver_drv" localSheetId="4" hidden="1">1</definedName>
    <definedName name="solver_eng" localSheetId="3" hidden="1">1</definedName>
    <definedName name="solver_eng" localSheetId="1" hidden="1">1</definedName>
    <definedName name="solver_eng" localSheetId="2" hidden="1">1</definedName>
    <definedName name="solver_eng" localSheetId="4" hidden="1">1</definedName>
    <definedName name="solver_itr" localSheetId="3" hidden="1">2147483647</definedName>
    <definedName name="solver_itr" localSheetId="1" hidden="1">2147483647</definedName>
    <definedName name="solver_itr" localSheetId="2" hidden="1">2147483647</definedName>
    <definedName name="solver_itr" localSheetId="4" hidden="1">2147483647</definedName>
    <definedName name="solver_lhs1" localSheetId="3" hidden="1">'KERC CARS'!$B$5</definedName>
    <definedName name="solver_lhs1" localSheetId="2" hidden="1">'Sales promotion'!$E$12</definedName>
    <definedName name="solver_lhs1" localSheetId="4" hidden="1">'WonderZon Retailer'!$B$2</definedName>
    <definedName name="solver_lhs2" localSheetId="3" hidden="1">'KERC CARS'!$C$5</definedName>
    <definedName name="solver_lhs2" localSheetId="2" hidden="1">'Sales promotion'!$E$12</definedName>
    <definedName name="solver_lhs2" localSheetId="4" hidden="1">'WonderZon Retailer'!$B$3</definedName>
    <definedName name="solver_lhs3" localSheetId="3" hidden="1">'KERC CARS'!$D$5</definedName>
    <definedName name="solver_lhs3" localSheetId="2" hidden="1">'Sales promotion'!$E$14</definedName>
    <definedName name="solver_lhs3" localSheetId="4" hidden="1">'WonderZon Retailer'!$E$7</definedName>
    <definedName name="solver_lhs4" localSheetId="4" hidden="1">'WonderZon Retailer'!$E$8</definedName>
    <definedName name="solver_lhs5" localSheetId="4" hidden="1">'WonderZon Retailer'!$E$9</definedName>
    <definedName name="solver_lin" localSheetId="3" hidden="1">2</definedName>
    <definedName name="solver_lin" localSheetId="1" hidden="1">2</definedName>
    <definedName name="solver_lin" localSheetId="2" hidden="1">2</definedName>
    <definedName name="solver_lin" localSheetId="4" hidden="1">2</definedName>
    <definedName name="solver_mip" localSheetId="3" hidden="1">2147483647</definedName>
    <definedName name="solver_mip" localSheetId="1" hidden="1">2147483647</definedName>
    <definedName name="solver_mip" localSheetId="2" hidden="1">2147483647</definedName>
    <definedName name="solver_mip" localSheetId="4" hidden="1">2147483647</definedName>
    <definedName name="solver_mni" localSheetId="3" hidden="1">30</definedName>
    <definedName name="solver_mni" localSheetId="1" hidden="1">30</definedName>
    <definedName name="solver_mni" localSheetId="2" hidden="1">30</definedName>
    <definedName name="solver_mni" localSheetId="4" hidden="1">30</definedName>
    <definedName name="solver_mrt" localSheetId="3" hidden="1">0.075</definedName>
    <definedName name="solver_mrt" localSheetId="1" hidden="1">0.075</definedName>
    <definedName name="solver_mrt" localSheetId="2" hidden="1">0.075</definedName>
    <definedName name="solver_mrt" localSheetId="4" hidden="1">0.075</definedName>
    <definedName name="solver_msl" localSheetId="3" hidden="1">2</definedName>
    <definedName name="solver_msl" localSheetId="1" hidden="1">2</definedName>
    <definedName name="solver_msl" localSheetId="2" hidden="1">2</definedName>
    <definedName name="solver_msl" localSheetId="4" hidden="1">2</definedName>
    <definedName name="solver_neg" localSheetId="3" hidden="1">1</definedName>
    <definedName name="solver_neg" localSheetId="1" hidden="1">1</definedName>
    <definedName name="solver_neg" localSheetId="2" hidden="1">1</definedName>
    <definedName name="solver_neg" localSheetId="4" hidden="1">1</definedName>
    <definedName name="solver_nod" localSheetId="3" hidden="1">2147483647</definedName>
    <definedName name="solver_nod" localSheetId="1" hidden="1">2147483647</definedName>
    <definedName name="solver_nod" localSheetId="2" hidden="1">2147483647</definedName>
    <definedName name="solver_nod" localSheetId="4" hidden="1">2147483647</definedName>
    <definedName name="solver_num" localSheetId="3" hidden="1">3</definedName>
    <definedName name="solver_num" localSheetId="1" hidden="1">0</definedName>
    <definedName name="solver_num" localSheetId="2" hidden="1">3</definedName>
    <definedName name="solver_num" localSheetId="4" hidden="1">5</definedName>
    <definedName name="solver_opt" localSheetId="3" hidden="1">'KERC CARS'!$E$11</definedName>
    <definedName name="solver_opt" localSheetId="1" hidden="1">Prescriptive!$F$19</definedName>
    <definedName name="solver_opt" localSheetId="2" hidden="1">'Sales promotion'!$E$14</definedName>
    <definedName name="solver_opt" localSheetId="4" hidden="1">'WonderZon Retailer'!$I$8</definedName>
    <definedName name="solver_pre" localSheetId="3" hidden="1">0.000001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rbv" localSheetId="3" hidden="1">1</definedName>
    <definedName name="solver_rbv" localSheetId="1" hidden="1">1</definedName>
    <definedName name="solver_rbv" localSheetId="2" hidden="1">1</definedName>
    <definedName name="solver_rbv" localSheetId="4" hidden="1">1</definedName>
    <definedName name="solver_rel1" localSheetId="3" hidden="1">1</definedName>
    <definedName name="solver_rel1" localSheetId="2" hidden="1">1</definedName>
    <definedName name="solver_rel1" localSheetId="4" hidden="1">2</definedName>
    <definedName name="solver_rel2" localSheetId="3" hidden="1">1</definedName>
    <definedName name="solver_rel2" localSheetId="2" hidden="1">3</definedName>
    <definedName name="solver_rel2" localSheetId="4" hidden="1">2</definedName>
    <definedName name="solver_rel3" localSheetId="3" hidden="1">1</definedName>
    <definedName name="solver_rel3" localSheetId="2" hidden="1">3</definedName>
    <definedName name="solver_rel3" localSheetId="4" hidden="1">3</definedName>
    <definedName name="solver_rel4" localSheetId="4" hidden="1">3</definedName>
    <definedName name="solver_rel5" localSheetId="4" hidden="1">3</definedName>
    <definedName name="solver_rhs1" localSheetId="3" hidden="1">'KERC CARS'!$B$9</definedName>
    <definedName name="solver_rhs1" localSheetId="2" hidden="1">'Sales promotion'!$B$3</definedName>
    <definedName name="solver_rhs1" localSheetId="4" hidden="1">'WonderZon Retailer'!$E$2</definedName>
    <definedName name="solver_rhs2" localSheetId="3" hidden="1">'KERC CARS'!$B$10</definedName>
    <definedName name="solver_rhs2" localSheetId="2" hidden="1">'Sales promotion'!$B$4</definedName>
    <definedName name="solver_rhs2" localSheetId="4" hidden="1">'WonderZon Retailer'!$E$3</definedName>
    <definedName name="solver_rhs3" localSheetId="3" hidden="1">'KERC CARS'!$B$11</definedName>
    <definedName name="solver_rhs3" localSheetId="2" hidden="1">'Sales promotion'!$B$2</definedName>
    <definedName name="solver_rhs3" localSheetId="4" hidden="1">'WonderZon Retailer'!$B$7</definedName>
    <definedName name="solver_rhs4" localSheetId="4" hidden="1">'WonderZon Retailer'!$B$8</definedName>
    <definedName name="solver_rhs5" localSheetId="4" hidden="1">'WonderZon Retailer'!$B$9</definedName>
    <definedName name="solver_rlx" localSheetId="3" hidden="1">2</definedName>
    <definedName name="solver_rlx" localSheetId="1" hidden="1">1</definedName>
    <definedName name="solver_rlx" localSheetId="2" hidden="1">2</definedName>
    <definedName name="solver_rlx" localSheetId="4" hidden="1">2</definedName>
    <definedName name="solver_rsd" localSheetId="3" hidden="1">0</definedName>
    <definedName name="solver_rsd" localSheetId="1" hidden="1">0</definedName>
    <definedName name="solver_rsd" localSheetId="2" hidden="1">0</definedName>
    <definedName name="solver_rsd" localSheetId="4" hidden="1">0</definedName>
    <definedName name="solver_scl" localSheetId="3" hidden="1">1</definedName>
    <definedName name="solver_scl" localSheetId="1" hidden="1">2</definedName>
    <definedName name="solver_scl" localSheetId="2" hidden="1">1</definedName>
    <definedName name="solver_scl" localSheetId="4" hidden="1">1</definedName>
    <definedName name="solver_sho" localSheetId="3" hidden="1">2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sz" localSheetId="3" hidden="1">100</definedName>
    <definedName name="solver_ssz" localSheetId="1" hidden="1">100</definedName>
    <definedName name="solver_ssz" localSheetId="2" hidden="1">100</definedName>
    <definedName name="solver_ssz" localSheetId="4" hidden="1">100</definedName>
    <definedName name="solver_tim" localSheetId="3" hidden="1">2147483647</definedName>
    <definedName name="solver_tim" localSheetId="1" hidden="1">2147483647</definedName>
    <definedName name="solver_tim" localSheetId="2" hidden="1">2147483647</definedName>
    <definedName name="solver_tim" localSheetId="4" hidden="1">2147483647</definedName>
    <definedName name="solver_tol" localSheetId="3" hidden="1">0.01</definedName>
    <definedName name="solver_tol" localSheetId="1" hidden="1">0.01</definedName>
    <definedName name="solver_tol" localSheetId="2" hidden="1">0.01</definedName>
    <definedName name="solver_tol" localSheetId="4" hidden="1">0.01</definedName>
    <definedName name="solver_typ" localSheetId="3" hidden="1">1</definedName>
    <definedName name="solver_typ" localSheetId="1" hidden="1">1</definedName>
    <definedName name="solver_typ" localSheetId="2" hidden="1">1</definedName>
    <definedName name="solver_typ" localSheetId="4" hidden="1">2</definedName>
    <definedName name="solver_val" localSheetId="3" hidden="1">0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er" localSheetId="3" hidden="1">2</definedName>
    <definedName name="solver_ver" localSheetId="1" hidden="1">2</definedName>
    <definedName name="solver_ver" localSheetId="2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7" l="1"/>
  <c r="Q14" i="7"/>
  <c r="Q15" i="7"/>
  <c r="Q16" i="7"/>
  <c r="Q17" i="7"/>
  <c r="P17" i="7"/>
  <c r="P16" i="7"/>
  <c r="P15" i="7"/>
  <c r="P14" i="7"/>
  <c r="P13" i="7"/>
  <c r="O13" i="7"/>
  <c r="O14" i="7"/>
  <c r="O15" i="7"/>
  <c r="O16" i="7"/>
  <c r="O17" i="7"/>
  <c r="N17" i="7"/>
  <c r="N16" i="7"/>
  <c r="N14" i="7"/>
  <c r="N15" i="7"/>
  <c r="N13" i="7"/>
  <c r="K690" i="7"/>
  <c r="K807" i="7"/>
  <c r="K301" i="7"/>
  <c r="K693" i="7"/>
  <c r="K103" i="7"/>
  <c r="K249" i="7"/>
  <c r="K411" i="7"/>
  <c r="K416" i="7"/>
  <c r="K702" i="7"/>
  <c r="K942" i="7"/>
  <c r="K619" i="7"/>
  <c r="K157" i="7"/>
  <c r="K184" i="7"/>
  <c r="K281" i="7"/>
  <c r="K676" i="7"/>
  <c r="K375" i="7"/>
  <c r="K53" i="7"/>
  <c r="K941" i="7"/>
  <c r="K348" i="7"/>
  <c r="K97" i="7"/>
  <c r="K457" i="7"/>
  <c r="K966" i="7"/>
  <c r="K681" i="7"/>
  <c r="K243" i="7"/>
  <c r="K661" i="7"/>
  <c r="K485" i="7"/>
  <c r="K283" i="7"/>
  <c r="K89" i="7"/>
  <c r="K529" i="7"/>
  <c r="K569" i="7"/>
  <c r="K840" i="7"/>
  <c r="K322" i="7"/>
  <c r="K250" i="7"/>
  <c r="K710" i="7"/>
  <c r="K666" i="7"/>
  <c r="K169" i="7"/>
  <c r="K812" i="7"/>
  <c r="K980" i="7"/>
  <c r="K856" i="7"/>
  <c r="K248" i="7"/>
  <c r="K932" i="7"/>
  <c r="K637" i="7"/>
  <c r="K796" i="7"/>
  <c r="K270" i="7"/>
  <c r="K381" i="7"/>
  <c r="K161" i="7"/>
  <c r="K447" i="7"/>
  <c r="K382" i="7"/>
  <c r="K196" i="7"/>
  <c r="K861" i="7"/>
  <c r="K405" i="7"/>
  <c r="K203" i="7"/>
  <c r="K392" i="7"/>
  <c r="K822" i="7"/>
  <c r="K862" i="7"/>
  <c r="K455" i="7"/>
  <c r="K511" i="7"/>
  <c r="K561" i="7"/>
  <c r="K312" i="7"/>
  <c r="K543" i="7"/>
  <c r="K541" i="7"/>
  <c r="K594" i="7"/>
  <c r="K611" i="7"/>
  <c r="K951" i="7"/>
  <c r="K491" i="7"/>
  <c r="K345" i="7"/>
  <c r="K475" i="7"/>
  <c r="K767" i="7"/>
  <c r="K386" i="7"/>
  <c r="K528" i="7"/>
  <c r="K944" i="7"/>
  <c r="K401" i="7"/>
  <c r="K582" i="7"/>
  <c r="K677" i="7"/>
  <c r="K334" i="7"/>
  <c r="K733" i="7"/>
  <c r="K256" i="7"/>
  <c r="K837" i="7"/>
  <c r="K877" i="7"/>
  <c r="K137" i="7"/>
  <c r="K650" i="7"/>
  <c r="K87" i="7"/>
  <c r="K463" i="7"/>
  <c r="K360" i="7"/>
  <c r="K148" i="7"/>
  <c r="K711" i="7"/>
  <c r="K651" i="7"/>
  <c r="K1008" i="7"/>
  <c r="K465" i="7"/>
  <c r="K174" i="7"/>
  <c r="K548" i="7"/>
  <c r="K783" i="7"/>
  <c r="K577" i="7"/>
  <c r="K981" i="7"/>
  <c r="K241" i="7"/>
  <c r="K67" i="7"/>
  <c r="K220" i="7"/>
  <c r="K365" i="7"/>
  <c r="K82" i="7"/>
  <c r="K716" i="7"/>
  <c r="K356" i="7"/>
  <c r="K460" i="7"/>
  <c r="K920" i="7"/>
  <c r="K798" i="7"/>
  <c r="K885" i="7"/>
  <c r="K26" i="7"/>
  <c r="K173" i="7"/>
  <c r="K701" i="7"/>
  <c r="K516" i="7"/>
  <c r="K804" i="7"/>
  <c r="K769" i="7"/>
  <c r="K803" i="7"/>
  <c r="K476" i="7"/>
  <c r="K129" i="7"/>
  <c r="K223" i="7"/>
  <c r="K827" i="7"/>
  <c r="K69" i="7"/>
  <c r="K590" i="7"/>
  <c r="K680" i="7"/>
  <c r="K479" i="7"/>
  <c r="K390" i="7"/>
  <c r="K30" i="7"/>
  <c r="K78" i="7"/>
  <c r="K135" i="7"/>
  <c r="K564" i="7"/>
  <c r="K718" i="7"/>
  <c r="K212" i="7"/>
  <c r="K925" i="7"/>
  <c r="K602" i="7"/>
  <c r="K459" i="7"/>
  <c r="K275" i="7"/>
  <c r="K781" i="7"/>
  <c r="K433" i="7"/>
  <c r="K948" i="7"/>
  <c r="K958" i="7"/>
  <c r="K522" i="7"/>
  <c r="K765" i="7"/>
  <c r="K956" i="7"/>
  <c r="K239" i="7"/>
  <c r="K977" i="7"/>
  <c r="K805" i="7"/>
  <c r="K811" i="7"/>
  <c r="K768" i="7"/>
  <c r="K940" i="7"/>
  <c r="K55" i="7"/>
  <c r="K737" i="7"/>
  <c r="K854" i="7"/>
  <c r="K276" i="7"/>
  <c r="K464" i="7"/>
  <c r="K330" i="7"/>
  <c r="K834" i="7"/>
  <c r="K655" i="7"/>
  <c r="K1010" i="7"/>
  <c r="K616" i="7"/>
  <c r="K145" i="7"/>
  <c r="K660" i="7"/>
  <c r="K265" i="7"/>
  <c r="K115" i="7"/>
  <c r="K31" i="7"/>
  <c r="K252" i="7"/>
  <c r="K396" i="7"/>
  <c r="K969" i="7"/>
  <c r="K33" i="7"/>
  <c r="K140" i="7"/>
  <c r="K532" i="7"/>
  <c r="K133" i="7"/>
  <c r="K738" i="7"/>
  <c r="K763" i="7"/>
  <c r="K60" i="7"/>
  <c r="K687" i="7"/>
  <c r="K450" i="7"/>
  <c r="K487" i="7"/>
  <c r="K841" i="7"/>
  <c r="K374" i="7"/>
  <c r="K857" i="7"/>
  <c r="K280" i="7"/>
  <c r="K704" i="7"/>
  <c r="K938" i="7"/>
  <c r="K289" i="7"/>
  <c r="K778" i="7"/>
  <c r="K277" i="7"/>
  <c r="K56" i="7"/>
  <c r="K691" i="7"/>
  <c r="K273" i="7"/>
  <c r="K81" i="7"/>
  <c r="K419" i="7"/>
  <c r="K560" i="7"/>
  <c r="K257" i="7"/>
  <c r="K314" i="7"/>
  <c r="K376" i="7"/>
  <c r="K546" i="7"/>
  <c r="K13" i="7"/>
  <c r="K98" i="7"/>
  <c r="K808" i="7"/>
  <c r="K321" i="7"/>
  <c r="K786" i="7"/>
  <c r="K170" i="7"/>
  <c r="K208" i="7"/>
  <c r="K127" i="7"/>
  <c r="K468" i="7"/>
  <c r="K533" i="7"/>
  <c r="K955" i="7"/>
  <c r="K802" i="7"/>
  <c r="K266" i="7"/>
  <c r="K470" i="7"/>
  <c r="K717" i="7"/>
  <c r="K585" i="7"/>
  <c r="K539" i="7"/>
  <c r="K76" i="7"/>
  <c r="K909" i="7"/>
  <c r="K397" i="7"/>
  <c r="K213" i="7"/>
  <c r="K678" i="7"/>
  <c r="K364" i="7"/>
  <c r="K591" i="7"/>
  <c r="K16" i="7"/>
  <c r="K550" i="7"/>
  <c r="K736" i="7"/>
  <c r="K104" i="7"/>
  <c r="K452" i="7"/>
  <c r="K649" i="7"/>
  <c r="K325" i="7"/>
  <c r="K338" i="7"/>
  <c r="K578" i="7"/>
  <c r="K467" i="7"/>
  <c r="K354" i="7"/>
  <c r="K438" i="7"/>
  <c r="K1009" i="7"/>
  <c r="K597" i="7"/>
  <c r="K342" i="7"/>
  <c r="K474" i="7"/>
  <c r="K747" i="7"/>
  <c r="K726" i="7"/>
  <c r="K260" i="7"/>
  <c r="K970" i="7"/>
  <c r="K84" i="7"/>
  <c r="K242" i="7"/>
  <c r="K592" i="7"/>
  <c r="K588" i="7"/>
  <c r="K435" i="7"/>
  <c r="K211" i="7"/>
  <c r="K353" i="7"/>
  <c r="K50" i="7"/>
  <c r="K855" i="7"/>
  <c r="K64" i="7"/>
  <c r="K1006" i="7"/>
  <c r="K797" i="7"/>
  <c r="K153" i="7"/>
  <c r="K91" i="7"/>
  <c r="K14" i="7"/>
  <c r="K17" i="7"/>
  <c r="K895" i="7"/>
  <c r="K663" i="7"/>
  <c r="K614" i="7"/>
  <c r="K99" i="7"/>
  <c r="K440" i="7"/>
  <c r="K427" i="7"/>
  <c r="K40" i="7"/>
  <c r="K197" i="7"/>
  <c r="K559" i="7"/>
  <c r="K141" i="7"/>
  <c r="K494" i="7"/>
  <c r="K437" i="7"/>
  <c r="K852" i="7"/>
  <c r="K149" i="7"/>
  <c r="K75" i="7"/>
  <c r="K74" i="7"/>
  <c r="K430" i="7"/>
  <c r="K964" i="7"/>
  <c r="K790" i="7"/>
  <c r="K766" i="7"/>
  <c r="K976" i="7"/>
  <c r="K363" i="7"/>
  <c r="K486" i="7"/>
  <c r="K445" i="7"/>
  <c r="K912" i="7"/>
  <c r="K943" i="7"/>
  <c r="K120" i="7"/>
  <c r="K439" i="7"/>
  <c r="K989" i="7"/>
  <c r="K63" i="7"/>
  <c r="K984" i="7"/>
  <c r="K939" i="7"/>
  <c r="K232" i="7"/>
  <c r="K107" i="7"/>
  <c r="K713" i="7"/>
  <c r="K1003" i="7"/>
  <c r="K18" i="7"/>
  <c r="K913" i="7"/>
  <c r="K139" i="7"/>
  <c r="K819" i="7"/>
  <c r="K960" i="7"/>
  <c r="K296" i="7"/>
  <c r="K178" i="7"/>
  <c r="K531" i="7"/>
  <c r="K105" i="7"/>
  <c r="K187" i="7"/>
  <c r="K501" i="7"/>
  <c r="K992" i="7"/>
  <c r="K502" i="7"/>
  <c r="K793" i="7"/>
  <c r="K368" i="7"/>
  <c r="K176" i="7"/>
  <c r="K293" i="7"/>
  <c r="K1004" i="7"/>
  <c r="K136" i="7"/>
  <c r="K609" i="7"/>
  <c r="K524" i="7"/>
  <c r="K601" i="7"/>
  <c r="K846" i="7"/>
  <c r="K656" i="7"/>
  <c r="K800" i="7"/>
  <c r="K961" i="7"/>
  <c r="K674" i="7"/>
  <c r="K536" i="7"/>
  <c r="K740" i="7"/>
  <c r="K838" i="7"/>
  <c r="K449" i="7"/>
  <c r="K310" i="7"/>
  <c r="K72" i="7"/>
  <c r="K814" i="7"/>
  <c r="K724" i="7"/>
  <c r="K593" i="7"/>
  <c r="K707" i="7"/>
  <c r="K667" i="7"/>
  <c r="K571" i="7"/>
  <c r="K962" i="7"/>
  <c r="K606" i="7"/>
  <c r="K156" i="7"/>
  <c r="K303" i="7"/>
  <c r="K878" i="7"/>
  <c r="K986" i="7"/>
  <c r="K247" i="7"/>
  <c r="K394" i="7"/>
  <c r="K959" i="7"/>
  <c r="K415" i="7"/>
  <c r="K408" i="7"/>
  <c r="K874" i="7"/>
  <c r="K284" i="7"/>
  <c r="K377" i="7"/>
  <c r="K395" i="7"/>
  <c r="K583" i="7"/>
  <c r="K668" i="7"/>
  <c r="K626" i="7"/>
  <c r="K754" i="7"/>
  <c r="K313" i="7"/>
  <c r="K730" i="7"/>
  <c r="K631" i="7"/>
  <c r="K311" i="7"/>
  <c r="K599" i="7"/>
  <c r="K316" i="7"/>
  <c r="K22" i="7"/>
  <c r="K45" i="7"/>
  <c r="K950" i="7"/>
  <c r="K782" i="7"/>
  <c r="K369" i="7"/>
  <c r="K746" i="7"/>
  <c r="K735" i="7"/>
  <c r="K638" i="7"/>
  <c r="K144" i="7"/>
  <c r="K80" i="7"/>
  <c r="K388" i="7"/>
  <c r="K227" i="7"/>
  <c r="K759" i="7"/>
  <c r="K604" i="7"/>
  <c r="K347" i="7"/>
  <c r="K876" i="7"/>
  <c r="K246" i="7"/>
  <c r="K231" i="7"/>
  <c r="K492" i="7"/>
  <c r="K291" i="7"/>
  <c r="K96" i="7"/>
  <c r="K118" i="7"/>
  <c r="K831" i="7"/>
  <c r="K552" i="7"/>
  <c r="K555" i="7"/>
  <c r="K201" i="7"/>
  <c r="K931" i="7"/>
  <c r="K787" i="7"/>
  <c r="K982" i="7"/>
  <c r="K499" i="7"/>
  <c r="K418" i="7"/>
  <c r="K799" i="7"/>
  <c r="K881" i="7"/>
  <c r="K36" i="7"/>
  <c r="K500" i="7"/>
  <c r="K422" i="7"/>
  <c r="K849" i="7"/>
  <c r="K537" i="7"/>
  <c r="K936" i="7"/>
  <c r="K761" i="7"/>
  <c r="K198" i="7"/>
  <c r="K49" i="7"/>
  <c r="K945" i="7"/>
  <c r="K607" i="7"/>
  <c r="K349" i="7"/>
  <c r="K748" i="7"/>
  <c r="K974" i="7"/>
  <c r="K86" i="7"/>
  <c r="K947" i="7"/>
  <c r="K134" i="7"/>
  <c r="K305" i="7"/>
  <c r="K562" i="7"/>
  <c r="K722" i="7"/>
  <c r="K424" i="7"/>
  <c r="K88" i="7"/>
  <c r="K886" i="7"/>
  <c r="K453" i="7"/>
  <c r="K568" i="7"/>
  <c r="K57" i="7"/>
  <c r="K540" i="7"/>
  <c r="K628" i="7"/>
  <c r="K904" i="7"/>
  <c r="K110" i="7"/>
  <c r="K288" i="7"/>
  <c r="K372" i="7"/>
  <c r="K829" i="7"/>
  <c r="K643" i="7"/>
  <c r="K508" i="7"/>
  <c r="K263" i="7"/>
  <c r="K406" i="7"/>
  <c r="K295" i="7"/>
  <c r="K622" i="7"/>
  <c r="K244" i="7"/>
  <c r="K780" i="7"/>
  <c r="K451" i="7"/>
  <c r="K180" i="7"/>
  <c r="K498" i="7"/>
  <c r="K919" i="7"/>
  <c r="K431" i="7"/>
  <c r="K686" i="7"/>
  <c r="K297" i="7"/>
  <c r="K954" i="7"/>
  <c r="K739" i="7"/>
  <c r="K20" i="7"/>
  <c r="K292" i="7"/>
  <c r="K146" i="7"/>
  <c r="K918" i="7"/>
  <c r="K471" i="7"/>
  <c r="K908" i="7"/>
  <c r="K723" i="7"/>
  <c r="K417" i="7"/>
  <c r="K712" i="7"/>
  <c r="K191" i="7"/>
  <c r="K636" i="7"/>
  <c r="K896" i="7"/>
  <c r="K963" i="7"/>
  <c r="K785" i="7"/>
  <c r="K77" i="7"/>
  <c r="K52" i="7"/>
  <c r="K654" i="7"/>
  <c r="K792" i="7"/>
  <c r="K801" i="7"/>
  <c r="K815" i="7"/>
  <c r="K205" i="7"/>
  <c r="K899" i="7"/>
  <c r="K304" i="7"/>
  <c r="K271" i="7"/>
  <c r="K126" i="7"/>
  <c r="K71" i="7"/>
  <c r="K513" i="7"/>
  <c r="K234" i="7"/>
  <c r="K830" i="7"/>
  <c r="K496" i="7"/>
  <c r="K274" i="7"/>
  <c r="K326" i="7"/>
  <c r="K341" i="7"/>
  <c r="K596" i="7"/>
  <c r="K58" i="7"/>
  <c r="K580" i="7"/>
  <c r="K762" i="7"/>
  <c r="K48" i="7"/>
  <c r="K906" i="7"/>
  <c r="K1007" i="7"/>
  <c r="K166" i="7"/>
  <c r="K441" i="7"/>
  <c r="K461" i="7"/>
  <c r="K902" i="7"/>
  <c r="K193" i="7"/>
  <c r="K642" i="7"/>
  <c r="K894" i="7"/>
  <c r="K150" i="7"/>
  <c r="K426" i="7"/>
  <c r="K493" i="7"/>
  <c r="K873" i="7"/>
  <c r="K696" i="7"/>
  <c r="K259" i="7"/>
  <c r="K825" i="7"/>
  <c r="K871" i="7"/>
  <c r="K526" i="7"/>
  <c r="K777" i="7"/>
  <c r="K379" i="7"/>
  <c r="K436" i="7"/>
  <c r="K813" i="7"/>
  <c r="K194" i="7"/>
  <c r="K154" i="7"/>
  <c r="K117" i="7"/>
  <c r="K847" i="7"/>
  <c r="K278" i="7"/>
  <c r="K94" i="7"/>
  <c r="K883" i="7"/>
  <c r="K128" i="7"/>
  <c r="K181" i="7"/>
  <c r="K279" i="7"/>
  <c r="K858" i="7"/>
  <c r="K749" i="7"/>
  <c r="K826" i="7"/>
  <c r="K251" i="7"/>
  <c r="K320" i="7"/>
  <c r="K648" i="7"/>
  <c r="K775" i="7"/>
  <c r="K446" i="7"/>
  <c r="K111" i="7"/>
  <c r="K584" i="7"/>
  <c r="K100" i="7"/>
  <c r="K988" i="7"/>
  <c r="K633" i="7"/>
  <c r="K506" i="7"/>
  <c r="K282" i="7"/>
  <c r="K222" i="7"/>
  <c r="K613" i="7"/>
  <c r="K887" i="7"/>
  <c r="K340" i="7"/>
  <c r="K226" i="7"/>
  <c r="K914" i="7"/>
  <c r="K355" i="7"/>
  <c r="K669" i="7"/>
  <c r="K240" i="7"/>
  <c r="K742" i="7"/>
  <c r="K41" i="7"/>
  <c r="K882" i="7"/>
  <c r="K891" i="7"/>
  <c r="K728" i="7"/>
  <c r="K853" i="7"/>
  <c r="K286" i="7"/>
  <c r="K371" i="7"/>
  <c r="K646" i="7"/>
  <c r="K658" i="7"/>
  <c r="K828" i="7"/>
  <c r="K603" i="7"/>
  <c r="K545" i="7"/>
  <c r="K221" i="7"/>
  <c r="K869" i="7"/>
  <c r="K124" i="7"/>
  <c r="K662" i="7"/>
  <c r="K579" i="7"/>
  <c r="K910" i="7"/>
  <c r="K378" i="7"/>
  <c r="K820" i="7"/>
  <c r="K200" i="7"/>
  <c r="K523" i="7"/>
  <c r="K967" i="7"/>
  <c r="K705" i="7"/>
  <c r="K44" i="7"/>
  <c r="K839" i="7"/>
  <c r="K727" i="7"/>
  <c r="K287" i="7"/>
  <c r="K21" i="7"/>
  <c r="K215" i="7"/>
  <c r="K442" i="7"/>
  <c r="K114" i="7"/>
  <c r="K380" i="7"/>
  <c r="K472" i="7"/>
  <c r="K544" i="7"/>
  <c r="K92" i="7"/>
  <c r="K23" i="7"/>
  <c r="K665" i="7"/>
  <c r="K361" i="7"/>
  <c r="K327" i="7"/>
  <c r="K230" i="7"/>
  <c r="K572" i="7"/>
  <c r="K328" i="7"/>
  <c r="K934" i="7"/>
  <c r="K429" i="7"/>
  <c r="K307" i="7"/>
  <c r="K171" i="7"/>
  <c r="K994" i="7"/>
  <c r="K482" i="7"/>
  <c r="K32" i="7"/>
  <c r="K344" i="7"/>
  <c r="K336" i="7"/>
  <c r="K130" i="7"/>
  <c r="K952" i="7"/>
  <c r="K851" i="7"/>
  <c r="K697" i="7"/>
  <c r="K996" i="7"/>
  <c r="K758" i="7"/>
  <c r="K880" i="7"/>
  <c r="K47" i="7"/>
  <c r="K329" i="7"/>
  <c r="K764" i="7"/>
  <c r="K488" i="7"/>
  <c r="K563" i="7"/>
  <c r="K131" i="7"/>
  <c r="K183" i="7"/>
  <c r="K659" i="7"/>
  <c r="K671" i="7"/>
  <c r="K24" i="7"/>
  <c r="K164" i="7"/>
  <c r="K238" i="7"/>
  <c r="K219" i="7"/>
  <c r="K795" i="7"/>
  <c r="K864" i="7"/>
  <c r="K318" i="7"/>
  <c r="K617" i="7"/>
  <c r="K670" i="7"/>
  <c r="K109" i="7"/>
  <c r="K37" i="7"/>
  <c r="K469" i="7"/>
  <c r="K521" i="7"/>
  <c r="K549" i="7"/>
  <c r="K495" i="7"/>
  <c r="K319" i="7"/>
  <c r="K573" i="7"/>
  <c r="K921" i="7"/>
  <c r="K15" i="7"/>
  <c r="K168" i="7"/>
  <c r="K192" i="7"/>
  <c r="K367" i="7"/>
  <c r="K315" i="7"/>
  <c r="K915" i="7"/>
  <c r="K233" i="7"/>
  <c r="K182" i="7"/>
  <c r="K644" i="7"/>
  <c r="K162" i="7"/>
  <c r="K794" i="7"/>
  <c r="K983" i="7"/>
  <c r="K123" i="7"/>
  <c r="K673" i="7"/>
  <c r="K167" i="7"/>
  <c r="K714" i="7"/>
  <c r="K155" i="7"/>
  <c r="K35" i="7"/>
  <c r="K957" i="7"/>
  <c r="K863" i="7"/>
  <c r="K262" i="7"/>
  <c r="K352" i="7"/>
  <c r="K574" i="7"/>
  <c r="K771" i="7"/>
  <c r="K1001" i="7"/>
  <c r="K209" i="7"/>
  <c r="K358" i="7"/>
  <c r="K692" i="7"/>
  <c r="K477" i="7"/>
  <c r="K83" i="7"/>
  <c r="K734" i="7"/>
  <c r="K892" i="7"/>
  <c r="K821" i="7"/>
  <c r="K756" i="7"/>
  <c r="K113" i="7"/>
  <c r="K806" i="7"/>
  <c r="K216" i="7"/>
  <c r="K744" i="7"/>
  <c r="K566" i="7"/>
  <c r="K505" i="7"/>
  <c r="K608" i="7"/>
  <c r="K119" i="7"/>
  <c r="K836" i="7"/>
  <c r="K294" i="7"/>
  <c r="K598" i="7"/>
  <c r="K389" i="7"/>
  <c r="K715" i="7"/>
  <c r="K515" i="7"/>
  <c r="K122" i="7"/>
  <c r="K985" i="7"/>
  <c r="K373" i="7"/>
  <c r="K757" i="7"/>
  <c r="K346" i="7"/>
  <c r="K731" i="7"/>
  <c r="K629" i="7"/>
  <c r="K116" i="7"/>
  <c r="K923" i="7"/>
  <c r="K949" i="7"/>
  <c r="K865" i="7"/>
  <c r="K132" i="7"/>
  <c r="K481" i="7"/>
  <c r="K843" i="7"/>
  <c r="K581" i="7"/>
  <c r="K403" i="7"/>
  <c r="K975" i="7"/>
  <c r="K652" i="7"/>
  <c r="K675" i="7"/>
  <c r="K152" i="7"/>
  <c r="K547" i="7"/>
  <c r="K158" i="7"/>
  <c r="K615" i="7"/>
  <c r="K19" i="7"/>
  <c r="K645" i="7"/>
  <c r="K618" i="7"/>
  <c r="K478" i="7"/>
  <c r="K835" i="7"/>
  <c r="K907" i="7"/>
  <c r="K901" i="7"/>
  <c r="K384" i="7"/>
  <c r="K689" i="7"/>
  <c r="K517" i="7"/>
  <c r="K351" i="7"/>
  <c r="K510" i="7"/>
  <c r="K772" i="7"/>
  <c r="K61" i="7"/>
  <c r="K357" i="7"/>
  <c r="K497" i="7"/>
  <c r="K884" i="7"/>
  <c r="K965" i="7"/>
  <c r="K218" i="7"/>
  <c r="K784" i="7"/>
  <c r="K534" i="7"/>
  <c r="K688" i="7"/>
  <c r="K163" i="7"/>
  <c r="K272" i="7"/>
  <c r="K634" i="7"/>
  <c r="K625" i="7"/>
  <c r="K188" i="7"/>
  <c r="K237" i="7"/>
  <c r="K553" i="7"/>
  <c r="K935" i="7"/>
  <c r="K789" i="7"/>
  <c r="K999" i="7"/>
  <c r="K62" i="7"/>
  <c r="K706" i="7"/>
  <c r="K888" i="7"/>
  <c r="K576" i="7"/>
  <c r="K456" i="7"/>
  <c r="K258" i="7"/>
  <c r="K507" i="7"/>
  <c r="K51" i="7"/>
  <c r="K458" i="7"/>
  <c r="K421" i="7"/>
  <c r="K570" i="7"/>
  <c r="K699" i="7"/>
  <c r="K398" i="7"/>
  <c r="K42" i="7"/>
  <c r="K423" i="7"/>
  <c r="K538" i="7"/>
  <c r="K683" i="7"/>
  <c r="K720" i="7"/>
  <c r="K190" i="7"/>
  <c r="K73" i="7"/>
  <c r="K1000" i="7"/>
  <c r="K937" i="7"/>
  <c r="K623" i="7"/>
  <c r="K434" i="7"/>
  <c r="K112" i="7"/>
  <c r="K664" i="7"/>
  <c r="K151" i="7"/>
  <c r="K745" i="7"/>
  <c r="K519" i="7"/>
  <c r="K268" i="7"/>
  <c r="K269" i="7"/>
  <c r="K38" i="7"/>
  <c r="K708" i="7"/>
  <c r="K393" i="7"/>
  <c r="K302" i="7"/>
  <c r="K412" i="7"/>
  <c r="K791" i="7"/>
  <c r="K551" i="7"/>
  <c r="K639" i="7"/>
  <c r="K93" i="7"/>
  <c r="K535" i="7"/>
  <c r="K199" i="7"/>
  <c r="K554" i="7"/>
  <c r="K859" i="7"/>
  <c r="K525" i="7"/>
  <c r="K217" i="7"/>
  <c r="K753" i="7"/>
  <c r="K509" i="7"/>
  <c r="K817" i="7"/>
  <c r="K721" i="7"/>
  <c r="K684" i="7"/>
  <c r="K290" i="7"/>
  <c r="K893" i="7"/>
  <c r="K448" i="7"/>
  <c r="K28" i="7"/>
  <c r="K586" i="7"/>
  <c r="K900" i="7"/>
  <c r="K335" i="7"/>
  <c r="K484" i="7"/>
  <c r="K866" i="7"/>
  <c r="K39" i="7"/>
  <c r="K842" i="7"/>
  <c r="K824" i="7"/>
  <c r="K298" i="7"/>
  <c r="K776" i="7"/>
  <c r="K359" i="7"/>
  <c r="K924" i="7"/>
  <c r="K443" i="7"/>
  <c r="K125" i="7"/>
  <c r="K68" i="7"/>
  <c r="K267" i="7"/>
  <c r="K556" i="7"/>
  <c r="K309" i="7"/>
  <c r="K79" i="7"/>
  <c r="K512" i="7"/>
  <c r="K620" i="7"/>
  <c r="K530" i="7"/>
  <c r="K875" i="7"/>
  <c r="K879" i="7"/>
  <c r="K889" i="7"/>
  <c r="K159" i="7"/>
  <c r="K34" i="7"/>
  <c r="K635" i="7"/>
  <c r="K317" i="7"/>
  <c r="K402" i="7"/>
  <c r="K366" i="7"/>
  <c r="K953" i="7"/>
  <c r="K968" i="7"/>
  <c r="K66" i="7"/>
  <c r="K653" i="7"/>
  <c r="K729" i="7"/>
  <c r="K108" i="7"/>
  <c r="K922" i="7"/>
  <c r="K774" i="7"/>
  <c r="K428" i="7"/>
  <c r="K719" i="7"/>
  <c r="K973" i="7"/>
  <c r="K741" i="7"/>
  <c r="K610" i="7"/>
  <c r="K414" i="7"/>
  <c r="K383" i="7"/>
  <c r="K567" i="7"/>
  <c r="K413" i="7"/>
  <c r="K823" i="7"/>
  <c r="K473" i="7"/>
  <c r="K833" i="7"/>
  <c r="K95" i="7"/>
  <c r="K503" i="7"/>
  <c r="K391" i="7"/>
  <c r="K848" i="7"/>
  <c r="K70" i="7"/>
  <c r="K407" i="7"/>
  <c r="K872" i="7"/>
  <c r="K189" i="7"/>
  <c r="K504" i="7"/>
  <c r="K409" i="7"/>
  <c r="K454" i="7"/>
  <c r="K575" i="7"/>
  <c r="K917" i="7"/>
  <c r="K933" i="7"/>
  <c r="K462" i="7"/>
  <c r="K632" i="7"/>
  <c r="K400" i="7"/>
  <c r="K743" i="7"/>
  <c r="K404" i="7"/>
  <c r="K557" i="7"/>
  <c r="K204" i="7"/>
  <c r="K979" i="7"/>
  <c r="K905" i="7"/>
  <c r="K142" i="7"/>
  <c r="K432" i="7"/>
  <c r="K558" i="7"/>
  <c r="K844" i="7"/>
  <c r="K306" i="7"/>
  <c r="K990" i="7"/>
  <c r="K143" i="7"/>
  <c r="K385" i="7"/>
  <c r="K518" i="7"/>
  <c r="K444" i="7"/>
  <c r="K264" i="7"/>
  <c r="K520" i="7"/>
  <c r="K732" i="7"/>
  <c r="K694" i="7"/>
  <c r="K527" i="7"/>
  <c r="K760" i="7"/>
  <c r="K565" i="7"/>
  <c r="K425" i="7"/>
  <c r="K890" i="7"/>
  <c r="K54" i="7"/>
  <c r="K206" i="7"/>
  <c r="K850" i="7"/>
  <c r="K177" i="7"/>
  <c r="K1002" i="7"/>
  <c r="K672" i="7"/>
  <c r="K998" i="7"/>
  <c r="K725" i="7"/>
  <c r="K903" i="7"/>
  <c r="K214" i="7"/>
  <c r="K946" i="7"/>
  <c r="K172" i="7"/>
  <c r="K868" i="7"/>
  <c r="K930" i="7"/>
  <c r="K12" i="7"/>
  <c r="K147" i="7"/>
  <c r="K773" i="7"/>
  <c r="K370" i="7"/>
  <c r="K995" i="7"/>
  <c r="K514" i="7"/>
  <c r="K29" i="7"/>
  <c r="K254" i="7"/>
  <c r="K106" i="7"/>
  <c r="K987" i="7"/>
  <c r="K898" i="7"/>
  <c r="K59" i="7"/>
  <c r="K420" i="7"/>
  <c r="K207" i="7"/>
  <c r="K245" i="7"/>
  <c r="K236" i="7"/>
  <c r="K1005" i="7"/>
  <c r="K916" i="7"/>
  <c r="K818" i="7"/>
  <c r="K972" i="7"/>
  <c r="K700" i="7"/>
  <c r="K490" i="7"/>
  <c r="K755" i="7"/>
  <c r="K483" i="7"/>
  <c r="K350" i="7"/>
  <c r="K285" i="7"/>
  <c r="K589" i="7"/>
  <c r="K750" i="7"/>
  <c r="K25" i="7"/>
  <c r="K43" i="7"/>
  <c r="K627" i="7"/>
  <c r="K928" i="7"/>
  <c r="K595" i="7"/>
  <c r="K752" i="7"/>
  <c r="K331" i="7"/>
  <c r="K480" i="7"/>
  <c r="K179" i="7"/>
  <c r="K647" i="7"/>
  <c r="K185" i="7"/>
  <c r="K253" i="7"/>
  <c r="K299" i="7"/>
  <c r="K911" i="7"/>
  <c r="K810" i="7"/>
  <c r="K809" i="7"/>
  <c r="K343" i="7"/>
  <c r="K65" i="7"/>
  <c r="K993" i="7"/>
  <c r="K832" i="7"/>
  <c r="K466" i="7"/>
  <c r="K85" i="7"/>
  <c r="K624" i="7"/>
  <c r="K587" i="7"/>
  <c r="K612" i="7"/>
  <c r="K224" i="7"/>
  <c r="K165" i="7"/>
  <c r="K337" i="7"/>
  <c r="K897" i="7"/>
  <c r="K255" i="7"/>
  <c r="K387" i="7"/>
  <c r="K27" i="7"/>
  <c r="K860" i="7"/>
  <c r="K160" i="7"/>
  <c r="K121" i="7"/>
  <c r="K210" i="7"/>
  <c r="K489" i="7"/>
  <c r="K926" i="7"/>
  <c r="K816" i="7"/>
  <c r="K698" i="7"/>
  <c r="K971" i="7"/>
  <c r="K870" i="7"/>
  <c r="K324" i="7"/>
  <c r="K138" i="7"/>
  <c r="K751" i="7"/>
  <c r="K46" i="7"/>
  <c r="K261" i="7"/>
  <c r="K235" i="7"/>
  <c r="K997" i="7"/>
  <c r="K770" i="7"/>
  <c r="K333" i="7"/>
  <c r="K685" i="7"/>
  <c r="K542" i="7"/>
  <c r="K339" i="7"/>
  <c r="K175" i="7"/>
  <c r="K927" i="7"/>
  <c r="K300" i="7"/>
  <c r="K929" i="7"/>
  <c r="K102" i="7"/>
  <c r="K630" i="7"/>
  <c r="K991" i="7"/>
  <c r="K867" i="7"/>
  <c r="K640" i="7"/>
  <c r="K410" i="7"/>
  <c r="K621" i="7"/>
  <c r="K978" i="7"/>
  <c r="K202" i="7"/>
  <c r="K186" i="7"/>
  <c r="K308" i="7"/>
  <c r="K682" i="7"/>
  <c r="K228" i="7"/>
  <c r="K779" i="7"/>
  <c r="K703" i="7"/>
  <c r="K332" i="7"/>
  <c r="K641" i="7"/>
  <c r="K362" i="7"/>
  <c r="K225" i="7"/>
  <c r="K605" i="7"/>
  <c r="K399" i="7"/>
  <c r="K788" i="7"/>
  <c r="K600" i="7"/>
  <c r="K90" i="7"/>
  <c r="K195" i="7"/>
  <c r="K845" i="7"/>
  <c r="K695" i="7"/>
  <c r="K657" i="7"/>
  <c r="K709" i="7"/>
  <c r="K101" i="7"/>
  <c r="K679" i="7"/>
  <c r="K323" i="7"/>
  <c r="K229" i="7"/>
  <c r="K11" i="7"/>
  <c r="J690" i="7"/>
  <c r="J807" i="7"/>
  <c r="J301" i="7"/>
  <c r="J693" i="7"/>
  <c r="J103" i="7"/>
  <c r="J249" i="7"/>
  <c r="J411" i="7"/>
  <c r="J416" i="7"/>
  <c r="J702" i="7"/>
  <c r="J942" i="7"/>
  <c r="J619" i="7"/>
  <c r="J157" i="7"/>
  <c r="J184" i="7"/>
  <c r="J281" i="7"/>
  <c r="J676" i="7"/>
  <c r="J375" i="7"/>
  <c r="J53" i="7"/>
  <c r="J941" i="7"/>
  <c r="J348" i="7"/>
  <c r="J97" i="7"/>
  <c r="J457" i="7"/>
  <c r="J966" i="7"/>
  <c r="J681" i="7"/>
  <c r="J243" i="7"/>
  <c r="J661" i="7"/>
  <c r="J485" i="7"/>
  <c r="J283" i="7"/>
  <c r="J89" i="7"/>
  <c r="J529" i="7"/>
  <c r="J569" i="7"/>
  <c r="J840" i="7"/>
  <c r="J322" i="7"/>
  <c r="J250" i="7"/>
  <c r="J710" i="7"/>
  <c r="J666" i="7"/>
  <c r="J169" i="7"/>
  <c r="J812" i="7"/>
  <c r="J980" i="7"/>
  <c r="J856" i="7"/>
  <c r="J248" i="7"/>
  <c r="J932" i="7"/>
  <c r="J637" i="7"/>
  <c r="J796" i="7"/>
  <c r="J270" i="7"/>
  <c r="J381" i="7"/>
  <c r="J161" i="7"/>
  <c r="J447" i="7"/>
  <c r="J382" i="7"/>
  <c r="J196" i="7"/>
  <c r="J861" i="7"/>
  <c r="J405" i="7"/>
  <c r="J203" i="7"/>
  <c r="J392" i="7"/>
  <c r="J822" i="7"/>
  <c r="J862" i="7"/>
  <c r="J455" i="7"/>
  <c r="J511" i="7"/>
  <c r="J561" i="7"/>
  <c r="J312" i="7"/>
  <c r="J543" i="7"/>
  <c r="J541" i="7"/>
  <c r="J594" i="7"/>
  <c r="J611" i="7"/>
  <c r="J951" i="7"/>
  <c r="J491" i="7"/>
  <c r="J345" i="7"/>
  <c r="J475" i="7"/>
  <c r="J767" i="7"/>
  <c r="J386" i="7"/>
  <c r="J528" i="7"/>
  <c r="J944" i="7"/>
  <c r="J401" i="7"/>
  <c r="J582" i="7"/>
  <c r="J677" i="7"/>
  <c r="J334" i="7"/>
  <c r="J733" i="7"/>
  <c r="J256" i="7"/>
  <c r="J837" i="7"/>
  <c r="J877" i="7"/>
  <c r="J137" i="7"/>
  <c r="J650" i="7"/>
  <c r="J87" i="7"/>
  <c r="J463" i="7"/>
  <c r="J360" i="7"/>
  <c r="J148" i="7"/>
  <c r="J711" i="7"/>
  <c r="J651" i="7"/>
  <c r="J1008" i="7"/>
  <c r="J465" i="7"/>
  <c r="J174" i="7"/>
  <c r="J548" i="7"/>
  <c r="J783" i="7"/>
  <c r="J577" i="7"/>
  <c r="J981" i="7"/>
  <c r="J241" i="7"/>
  <c r="J67" i="7"/>
  <c r="J220" i="7"/>
  <c r="J365" i="7"/>
  <c r="J82" i="7"/>
  <c r="J716" i="7"/>
  <c r="J356" i="7"/>
  <c r="J460" i="7"/>
  <c r="J920" i="7"/>
  <c r="J798" i="7"/>
  <c r="J885" i="7"/>
  <c r="J26" i="7"/>
  <c r="J173" i="7"/>
  <c r="J701" i="7"/>
  <c r="J516" i="7"/>
  <c r="J804" i="7"/>
  <c r="J769" i="7"/>
  <c r="J803" i="7"/>
  <c r="J476" i="7"/>
  <c r="J129" i="7"/>
  <c r="J223" i="7"/>
  <c r="J827" i="7"/>
  <c r="J69" i="7"/>
  <c r="J590" i="7"/>
  <c r="J680" i="7"/>
  <c r="J479" i="7"/>
  <c r="J390" i="7"/>
  <c r="J30" i="7"/>
  <c r="J78" i="7"/>
  <c r="J135" i="7"/>
  <c r="J564" i="7"/>
  <c r="J718" i="7"/>
  <c r="J212" i="7"/>
  <c r="J925" i="7"/>
  <c r="J602" i="7"/>
  <c r="J459" i="7"/>
  <c r="J275" i="7"/>
  <c r="J781" i="7"/>
  <c r="J433" i="7"/>
  <c r="J948" i="7"/>
  <c r="J958" i="7"/>
  <c r="J522" i="7"/>
  <c r="J765" i="7"/>
  <c r="J956" i="7"/>
  <c r="J239" i="7"/>
  <c r="J977" i="7"/>
  <c r="J805" i="7"/>
  <c r="J811" i="7"/>
  <c r="J768" i="7"/>
  <c r="J940" i="7"/>
  <c r="J55" i="7"/>
  <c r="J737" i="7"/>
  <c r="J854" i="7"/>
  <c r="J276" i="7"/>
  <c r="J464" i="7"/>
  <c r="J330" i="7"/>
  <c r="J834" i="7"/>
  <c r="J655" i="7"/>
  <c r="J1010" i="7"/>
  <c r="J616" i="7"/>
  <c r="J145" i="7"/>
  <c r="J660" i="7"/>
  <c r="J265" i="7"/>
  <c r="J115" i="7"/>
  <c r="J31" i="7"/>
  <c r="J252" i="7"/>
  <c r="J396" i="7"/>
  <c r="J969" i="7"/>
  <c r="J33" i="7"/>
  <c r="J140" i="7"/>
  <c r="J532" i="7"/>
  <c r="J133" i="7"/>
  <c r="J738" i="7"/>
  <c r="J763" i="7"/>
  <c r="J60" i="7"/>
  <c r="J687" i="7"/>
  <c r="J450" i="7"/>
  <c r="J487" i="7"/>
  <c r="J841" i="7"/>
  <c r="J374" i="7"/>
  <c r="J857" i="7"/>
  <c r="J280" i="7"/>
  <c r="J704" i="7"/>
  <c r="J938" i="7"/>
  <c r="J289" i="7"/>
  <c r="J778" i="7"/>
  <c r="J277" i="7"/>
  <c r="J56" i="7"/>
  <c r="J691" i="7"/>
  <c r="J273" i="7"/>
  <c r="J81" i="7"/>
  <c r="J419" i="7"/>
  <c r="J560" i="7"/>
  <c r="J257" i="7"/>
  <c r="J314" i="7"/>
  <c r="J376" i="7"/>
  <c r="J546" i="7"/>
  <c r="J13" i="7"/>
  <c r="J98" i="7"/>
  <c r="J808" i="7"/>
  <c r="J321" i="7"/>
  <c r="J786" i="7"/>
  <c r="J170" i="7"/>
  <c r="J208" i="7"/>
  <c r="J127" i="7"/>
  <c r="J468" i="7"/>
  <c r="J533" i="7"/>
  <c r="J955" i="7"/>
  <c r="J802" i="7"/>
  <c r="J266" i="7"/>
  <c r="J470" i="7"/>
  <c r="J717" i="7"/>
  <c r="J585" i="7"/>
  <c r="J539" i="7"/>
  <c r="J76" i="7"/>
  <c r="J909" i="7"/>
  <c r="J397" i="7"/>
  <c r="J213" i="7"/>
  <c r="J678" i="7"/>
  <c r="J364" i="7"/>
  <c r="J591" i="7"/>
  <c r="J16" i="7"/>
  <c r="J550" i="7"/>
  <c r="J736" i="7"/>
  <c r="J104" i="7"/>
  <c r="J452" i="7"/>
  <c r="J649" i="7"/>
  <c r="J325" i="7"/>
  <c r="J338" i="7"/>
  <c r="J578" i="7"/>
  <c r="J467" i="7"/>
  <c r="J354" i="7"/>
  <c r="J438" i="7"/>
  <c r="J1009" i="7"/>
  <c r="J597" i="7"/>
  <c r="J342" i="7"/>
  <c r="J474" i="7"/>
  <c r="J747" i="7"/>
  <c r="J726" i="7"/>
  <c r="J260" i="7"/>
  <c r="J970" i="7"/>
  <c r="J84" i="7"/>
  <c r="J242" i="7"/>
  <c r="J592" i="7"/>
  <c r="J588" i="7"/>
  <c r="J435" i="7"/>
  <c r="J211" i="7"/>
  <c r="J353" i="7"/>
  <c r="J50" i="7"/>
  <c r="J855" i="7"/>
  <c r="J64" i="7"/>
  <c r="J1006" i="7"/>
  <c r="J797" i="7"/>
  <c r="J153" i="7"/>
  <c r="J91" i="7"/>
  <c r="J14" i="7"/>
  <c r="J17" i="7"/>
  <c r="J895" i="7"/>
  <c r="J663" i="7"/>
  <c r="J614" i="7"/>
  <c r="J99" i="7"/>
  <c r="J440" i="7"/>
  <c r="J427" i="7"/>
  <c r="J40" i="7"/>
  <c r="J197" i="7"/>
  <c r="J559" i="7"/>
  <c r="J141" i="7"/>
  <c r="J494" i="7"/>
  <c r="J437" i="7"/>
  <c r="J852" i="7"/>
  <c r="J149" i="7"/>
  <c r="J75" i="7"/>
  <c r="J74" i="7"/>
  <c r="J430" i="7"/>
  <c r="J964" i="7"/>
  <c r="J790" i="7"/>
  <c r="J766" i="7"/>
  <c r="J976" i="7"/>
  <c r="J363" i="7"/>
  <c r="J486" i="7"/>
  <c r="J445" i="7"/>
  <c r="J912" i="7"/>
  <c r="J943" i="7"/>
  <c r="J120" i="7"/>
  <c r="J439" i="7"/>
  <c r="J989" i="7"/>
  <c r="J63" i="7"/>
  <c r="J984" i="7"/>
  <c r="J939" i="7"/>
  <c r="J232" i="7"/>
  <c r="J107" i="7"/>
  <c r="J713" i="7"/>
  <c r="J1003" i="7"/>
  <c r="J18" i="7"/>
  <c r="J913" i="7"/>
  <c r="J139" i="7"/>
  <c r="J819" i="7"/>
  <c r="J960" i="7"/>
  <c r="J296" i="7"/>
  <c r="J178" i="7"/>
  <c r="J531" i="7"/>
  <c r="J105" i="7"/>
  <c r="J187" i="7"/>
  <c r="J501" i="7"/>
  <c r="J992" i="7"/>
  <c r="J502" i="7"/>
  <c r="J793" i="7"/>
  <c r="J368" i="7"/>
  <c r="J176" i="7"/>
  <c r="J293" i="7"/>
  <c r="J1004" i="7"/>
  <c r="J136" i="7"/>
  <c r="J609" i="7"/>
  <c r="J524" i="7"/>
  <c r="J601" i="7"/>
  <c r="J846" i="7"/>
  <c r="J656" i="7"/>
  <c r="J800" i="7"/>
  <c r="J961" i="7"/>
  <c r="J674" i="7"/>
  <c r="J536" i="7"/>
  <c r="J740" i="7"/>
  <c r="J838" i="7"/>
  <c r="J449" i="7"/>
  <c r="J310" i="7"/>
  <c r="J72" i="7"/>
  <c r="J814" i="7"/>
  <c r="J724" i="7"/>
  <c r="J593" i="7"/>
  <c r="J707" i="7"/>
  <c r="J667" i="7"/>
  <c r="J571" i="7"/>
  <c r="J962" i="7"/>
  <c r="J606" i="7"/>
  <c r="J156" i="7"/>
  <c r="J303" i="7"/>
  <c r="J878" i="7"/>
  <c r="J986" i="7"/>
  <c r="J247" i="7"/>
  <c r="J394" i="7"/>
  <c r="J959" i="7"/>
  <c r="J415" i="7"/>
  <c r="J408" i="7"/>
  <c r="J874" i="7"/>
  <c r="J284" i="7"/>
  <c r="J377" i="7"/>
  <c r="J395" i="7"/>
  <c r="J583" i="7"/>
  <c r="J668" i="7"/>
  <c r="J626" i="7"/>
  <c r="J754" i="7"/>
  <c r="J313" i="7"/>
  <c r="J730" i="7"/>
  <c r="J631" i="7"/>
  <c r="J311" i="7"/>
  <c r="J599" i="7"/>
  <c r="J316" i="7"/>
  <c r="J22" i="7"/>
  <c r="J45" i="7"/>
  <c r="J950" i="7"/>
  <c r="J782" i="7"/>
  <c r="J369" i="7"/>
  <c r="J746" i="7"/>
  <c r="J735" i="7"/>
  <c r="J638" i="7"/>
  <c r="J144" i="7"/>
  <c r="J80" i="7"/>
  <c r="J388" i="7"/>
  <c r="J227" i="7"/>
  <c r="J759" i="7"/>
  <c r="J604" i="7"/>
  <c r="J347" i="7"/>
  <c r="J876" i="7"/>
  <c r="J246" i="7"/>
  <c r="J231" i="7"/>
  <c r="J492" i="7"/>
  <c r="J291" i="7"/>
  <c r="J96" i="7"/>
  <c r="J118" i="7"/>
  <c r="J831" i="7"/>
  <c r="J552" i="7"/>
  <c r="J555" i="7"/>
  <c r="J201" i="7"/>
  <c r="J931" i="7"/>
  <c r="J787" i="7"/>
  <c r="J982" i="7"/>
  <c r="J499" i="7"/>
  <c r="J418" i="7"/>
  <c r="J799" i="7"/>
  <c r="J881" i="7"/>
  <c r="J36" i="7"/>
  <c r="J500" i="7"/>
  <c r="J422" i="7"/>
  <c r="J849" i="7"/>
  <c r="J537" i="7"/>
  <c r="J936" i="7"/>
  <c r="J761" i="7"/>
  <c r="J198" i="7"/>
  <c r="J49" i="7"/>
  <c r="J945" i="7"/>
  <c r="J607" i="7"/>
  <c r="J349" i="7"/>
  <c r="J748" i="7"/>
  <c r="J974" i="7"/>
  <c r="J86" i="7"/>
  <c r="J947" i="7"/>
  <c r="J134" i="7"/>
  <c r="J305" i="7"/>
  <c r="J562" i="7"/>
  <c r="J722" i="7"/>
  <c r="J424" i="7"/>
  <c r="J88" i="7"/>
  <c r="J886" i="7"/>
  <c r="J453" i="7"/>
  <c r="J568" i="7"/>
  <c r="J57" i="7"/>
  <c r="J540" i="7"/>
  <c r="J628" i="7"/>
  <c r="J904" i="7"/>
  <c r="J110" i="7"/>
  <c r="J288" i="7"/>
  <c r="J372" i="7"/>
  <c r="J829" i="7"/>
  <c r="J643" i="7"/>
  <c r="J508" i="7"/>
  <c r="J263" i="7"/>
  <c r="J406" i="7"/>
  <c r="J295" i="7"/>
  <c r="J622" i="7"/>
  <c r="J244" i="7"/>
  <c r="J780" i="7"/>
  <c r="J451" i="7"/>
  <c r="J180" i="7"/>
  <c r="J498" i="7"/>
  <c r="J919" i="7"/>
  <c r="J431" i="7"/>
  <c r="J686" i="7"/>
  <c r="J297" i="7"/>
  <c r="J954" i="7"/>
  <c r="J739" i="7"/>
  <c r="J20" i="7"/>
  <c r="J292" i="7"/>
  <c r="J146" i="7"/>
  <c r="J918" i="7"/>
  <c r="J471" i="7"/>
  <c r="J908" i="7"/>
  <c r="J723" i="7"/>
  <c r="J417" i="7"/>
  <c r="J712" i="7"/>
  <c r="J191" i="7"/>
  <c r="J636" i="7"/>
  <c r="J896" i="7"/>
  <c r="J963" i="7"/>
  <c r="J785" i="7"/>
  <c r="J77" i="7"/>
  <c r="J52" i="7"/>
  <c r="J654" i="7"/>
  <c r="J792" i="7"/>
  <c r="J801" i="7"/>
  <c r="J815" i="7"/>
  <c r="J205" i="7"/>
  <c r="J899" i="7"/>
  <c r="J304" i="7"/>
  <c r="J271" i="7"/>
  <c r="J126" i="7"/>
  <c r="J71" i="7"/>
  <c r="J513" i="7"/>
  <c r="J234" i="7"/>
  <c r="J830" i="7"/>
  <c r="J496" i="7"/>
  <c r="J274" i="7"/>
  <c r="J326" i="7"/>
  <c r="J341" i="7"/>
  <c r="J596" i="7"/>
  <c r="J58" i="7"/>
  <c r="J580" i="7"/>
  <c r="J762" i="7"/>
  <c r="J48" i="7"/>
  <c r="J906" i="7"/>
  <c r="J1007" i="7"/>
  <c r="J166" i="7"/>
  <c r="J441" i="7"/>
  <c r="J461" i="7"/>
  <c r="J902" i="7"/>
  <c r="J193" i="7"/>
  <c r="J642" i="7"/>
  <c r="J894" i="7"/>
  <c r="J150" i="7"/>
  <c r="J426" i="7"/>
  <c r="J493" i="7"/>
  <c r="J873" i="7"/>
  <c r="J696" i="7"/>
  <c r="J259" i="7"/>
  <c r="J825" i="7"/>
  <c r="J871" i="7"/>
  <c r="J526" i="7"/>
  <c r="J777" i="7"/>
  <c r="J379" i="7"/>
  <c r="J436" i="7"/>
  <c r="J813" i="7"/>
  <c r="J194" i="7"/>
  <c r="J154" i="7"/>
  <c r="J117" i="7"/>
  <c r="J847" i="7"/>
  <c r="J278" i="7"/>
  <c r="J94" i="7"/>
  <c r="J883" i="7"/>
  <c r="J128" i="7"/>
  <c r="J181" i="7"/>
  <c r="J279" i="7"/>
  <c r="J858" i="7"/>
  <c r="J749" i="7"/>
  <c r="J826" i="7"/>
  <c r="J251" i="7"/>
  <c r="J320" i="7"/>
  <c r="J648" i="7"/>
  <c r="J775" i="7"/>
  <c r="J446" i="7"/>
  <c r="J111" i="7"/>
  <c r="J584" i="7"/>
  <c r="J100" i="7"/>
  <c r="J988" i="7"/>
  <c r="J633" i="7"/>
  <c r="J506" i="7"/>
  <c r="J282" i="7"/>
  <c r="J222" i="7"/>
  <c r="J613" i="7"/>
  <c r="J887" i="7"/>
  <c r="J340" i="7"/>
  <c r="J226" i="7"/>
  <c r="J914" i="7"/>
  <c r="J355" i="7"/>
  <c r="J669" i="7"/>
  <c r="J240" i="7"/>
  <c r="J742" i="7"/>
  <c r="J41" i="7"/>
  <c r="J882" i="7"/>
  <c r="J891" i="7"/>
  <c r="J728" i="7"/>
  <c r="J853" i="7"/>
  <c r="J286" i="7"/>
  <c r="J371" i="7"/>
  <c r="J646" i="7"/>
  <c r="J658" i="7"/>
  <c r="J828" i="7"/>
  <c r="J603" i="7"/>
  <c r="J545" i="7"/>
  <c r="J221" i="7"/>
  <c r="J869" i="7"/>
  <c r="J124" i="7"/>
  <c r="J662" i="7"/>
  <c r="J579" i="7"/>
  <c r="J910" i="7"/>
  <c r="J378" i="7"/>
  <c r="J820" i="7"/>
  <c r="J200" i="7"/>
  <c r="J523" i="7"/>
  <c r="J967" i="7"/>
  <c r="J705" i="7"/>
  <c r="J44" i="7"/>
  <c r="J839" i="7"/>
  <c r="J727" i="7"/>
  <c r="J287" i="7"/>
  <c r="J21" i="7"/>
  <c r="J215" i="7"/>
  <c r="J442" i="7"/>
  <c r="J114" i="7"/>
  <c r="J380" i="7"/>
  <c r="J472" i="7"/>
  <c r="J544" i="7"/>
  <c r="J92" i="7"/>
  <c r="J23" i="7"/>
  <c r="J665" i="7"/>
  <c r="J361" i="7"/>
  <c r="J327" i="7"/>
  <c r="J230" i="7"/>
  <c r="J572" i="7"/>
  <c r="J328" i="7"/>
  <c r="J934" i="7"/>
  <c r="J429" i="7"/>
  <c r="J307" i="7"/>
  <c r="J171" i="7"/>
  <c r="J994" i="7"/>
  <c r="J482" i="7"/>
  <c r="J32" i="7"/>
  <c r="J344" i="7"/>
  <c r="J336" i="7"/>
  <c r="J130" i="7"/>
  <c r="J952" i="7"/>
  <c r="J851" i="7"/>
  <c r="J697" i="7"/>
  <c r="J996" i="7"/>
  <c r="J758" i="7"/>
  <c r="J880" i="7"/>
  <c r="J47" i="7"/>
  <c r="J329" i="7"/>
  <c r="J764" i="7"/>
  <c r="J488" i="7"/>
  <c r="J563" i="7"/>
  <c r="J131" i="7"/>
  <c r="J183" i="7"/>
  <c r="J659" i="7"/>
  <c r="J671" i="7"/>
  <c r="J24" i="7"/>
  <c r="J164" i="7"/>
  <c r="J238" i="7"/>
  <c r="J219" i="7"/>
  <c r="J795" i="7"/>
  <c r="J864" i="7"/>
  <c r="J318" i="7"/>
  <c r="J617" i="7"/>
  <c r="J670" i="7"/>
  <c r="J109" i="7"/>
  <c r="J37" i="7"/>
  <c r="J469" i="7"/>
  <c r="J521" i="7"/>
  <c r="J549" i="7"/>
  <c r="J495" i="7"/>
  <c r="J319" i="7"/>
  <c r="J573" i="7"/>
  <c r="J921" i="7"/>
  <c r="J15" i="7"/>
  <c r="J168" i="7"/>
  <c r="J192" i="7"/>
  <c r="J367" i="7"/>
  <c r="J315" i="7"/>
  <c r="J915" i="7"/>
  <c r="J233" i="7"/>
  <c r="J182" i="7"/>
  <c r="J644" i="7"/>
  <c r="J162" i="7"/>
  <c r="J794" i="7"/>
  <c r="J983" i="7"/>
  <c r="J123" i="7"/>
  <c r="J673" i="7"/>
  <c r="J167" i="7"/>
  <c r="J714" i="7"/>
  <c r="J155" i="7"/>
  <c r="J35" i="7"/>
  <c r="J957" i="7"/>
  <c r="J863" i="7"/>
  <c r="J262" i="7"/>
  <c r="J352" i="7"/>
  <c r="J574" i="7"/>
  <c r="J771" i="7"/>
  <c r="J1001" i="7"/>
  <c r="J209" i="7"/>
  <c r="J358" i="7"/>
  <c r="J692" i="7"/>
  <c r="J477" i="7"/>
  <c r="J83" i="7"/>
  <c r="J734" i="7"/>
  <c r="J892" i="7"/>
  <c r="J821" i="7"/>
  <c r="J756" i="7"/>
  <c r="J113" i="7"/>
  <c r="J806" i="7"/>
  <c r="J216" i="7"/>
  <c r="J744" i="7"/>
  <c r="J566" i="7"/>
  <c r="J505" i="7"/>
  <c r="J608" i="7"/>
  <c r="J119" i="7"/>
  <c r="J836" i="7"/>
  <c r="J294" i="7"/>
  <c r="J598" i="7"/>
  <c r="J389" i="7"/>
  <c r="J715" i="7"/>
  <c r="J515" i="7"/>
  <c r="J122" i="7"/>
  <c r="J985" i="7"/>
  <c r="J373" i="7"/>
  <c r="J757" i="7"/>
  <c r="J346" i="7"/>
  <c r="J731" i="7"/>
  <c r="J629" i="7"/>
  <c r="J116" i="7"/>
  <c r="J923" i="7"/>
  <c r="J949" i="7"/>
  <c r="J865" i="7"/>
  <c r="J132" i="7"/>
  <c r="J481" i="7"/>
  <c r="J843" i="7"/>
  <c r="J581" i="7"/>
  <c r="J403" i="7"/>
  <c r="J975" i="7"/>
  <c r="J652" i="7"/>
  <c r="J675" i="7"/>
  <c r="J152" i="7"/>
  <c r="J547" i="7"/>
  <c r="J158" i="7"/>
  <c r="J615" i="7"/>
  <c r="J19" i="7"/>
  <c r="J645" i="7"/>
  <c r="J618" i="7"/>
  <c r="J478" i="7"/>
  <c r="J835" i="7"/>
  <c r="J907" i="7"/>
  <c r="J901" i="7"/>
  <c r="J384" i="7"/>
  <c r="J689" i="7"/>
  <c r="J517" i="7"/>
  <c r="J351" i="7"/>
  <c r="J510" i="7"/>
  <c r="J772" i="7"/>
  <c r="J61" i="7"/>
  <c r="J357" i="7"/>
  <c r="J497" i="7"/>
  <c r="J884" i="7"/>
  <c r="J965" i="7"/>
  <c r="J218" i="7"/>
  <c r="J784" i="7"/>
  <c r="J534" i="7"/>
  <c r="J688" i="7"/>
  <c r="J163" i="7"/>
  <c r="J272" i="7"/>
  <c r="J634" i="7"/>
  <c r="J625" i="7"/>
  <c r="J188" i="7"/>
  <c r="J237" i="7"/>
  <c r="J553" i="7"/>
  <c r="J935" i="7"/>
  <c r="J789" i="7"/>
  <c r="J999" i="7"/>
  <c r="J62" i="7"/>
  <c r="J706" i="7"/>
  <c r="J888" i="7"/>
  <c r="J576" i="7"/>
  <c r="J456" i="7"/>
  <c r="J258" i="7"/>
  <c r="J507" i="7"/>
  <c r="J51" i="7"/>
  <c r="J458" i="7"/>
  <c r="J421" i="7"/>
  <c r="J570" i="7"/>
  <c r="J699" i="7"/>
  <c r="J398" i="7"/>
  <c r="J42" i="7"/>
  <c r="J423" i="7"/>
  <c r="J538" i="7"/>
  <c r="J683" i="7"/>
  <c r="J720" i="7"/>
  <c r="J190" i="7"/>
  <c r="J73" i="7"/>
  <c r="J1000" i="7"/>
  <c r="J937" i="7"/>
  <c r="J623" i="7"/>
  <c r="J434" i="7"/>
  <c r="J112" i="7"/>
  <c r="J664" i="7"/>
  <c r="J151" i="7"/>
  <c r="J745" i="7"/>
  <c r="J519" i="7"/>
  <c r="J268" i="7"/>
  <c r="J269" i="7"/>
  <c r="J38" i="7"/>
  <c r="J708" i="7"/>
  <c r="J393" i="7"/>
  <c r="J302" i="7"/>
  <c r="J412" i="7"/>
  <c r="J791" i="7"/>
  <c r="J551" i="7"/>
  <c r="J639" i="7"/>
  <c r="J93" i="7"/>
  <c r="J535" i="7"/>
  <c r="J199" i="7"/>
  <c r="J554" i="7"/>
  <c r="J859" i="7"/>
  <c r="J525" i="7"/>
  <c r="J217" i="7"/>
  <c r="J753" i="7"/>
  <c r="J509" i="7"/>
  <c r="J817" i="7"/>
  <c r="J721" i="7"/>
  <c r="J684" i="7"/>
  <c r="J290" i="7"/>
  <c r="J893" i="7"/>
  <c r="J448" i="7"/>
  <c r="J28" i="7"/>
  <c r="J586" i="7"/>
  <c r="J900" i="7"/>
  <c r="J335" i="7"/>
  <c r="J484" i="7"/>
  <c r="J866" i="7"/>
  <c r="J39" i="7"/>
  <c r="J842" i="7"/>
  <c r="J824" i="7"/>
  <c r="J298" i="7"/>
  <c r="J776" i="7"/>
  <c r="J359" i="7"/>
  <c r="J924" i="7"/>
  <c r="J443" i="7"/>
  <c r="J125" i="7"/>
  <c r="J68" i="7"/>
  <c r="J267" i="7"/>
  <c r="J556" i="7"/>
  <c r="J309" i="7"/>
  <c r="J79" i="7"/>
  <c r="J512" i="7"/>
  <c r="J620" i="7"/>
  <c r="J530" i="7"/>
  <c r="J875" i="7"/>
  <c r="J879" i="7"/>
  <c r="J889" i="7"/>
  <c r="J159" i="7"/>
  <c r="J34" i="7"/>
  <c r="J635" i="7"/>
  <c r="J317" i="7"/>
  <c r="J402" i="7"/>
  <c r="J366" i="7"/>
  <c r="J953" i="7"/>
  <c r="J968" i="7"/>
  <c r="J66" i="7"/>
  <c r="J653" i="7"/>
  <c r="J729" i="7"/>
  <c r="J108" i="7"/>
  <c r="J922" i="7"/>
  <c r="J774" i="7"/>
  <c r="J428" i="7"/>
  <c r="J719" i="7"/>
  <c r="J973" i="7"/>
  <c r="J741" i="7"/>
  <c r="J610" i="7"/>
  <c r="J414" i="7"/>
  <c r="J383" i="7"/>
  <c r="J567" i="7"/>
  <c r="J413" i="7"/>
  <c r="J823" i="7"/>
  <c r="J473" i="7"/>
  <c r="J833" i="7"/>
  <c r="J95" i="7"/>
  <c r="J503" i="7"/>
  <c r="J391" i="7"/>
  <c r="J848" i="7"/>
  <c r="J70" i="7"/>
  <c r="J407" i="7"/>
  <c r="J872" i="7"/>
  <c r="J189" i="7"/>
  <c r="J504" i="7"/>
  <c r="J409" i="7"/>
  <c r="J454" i="7"/>
  <c r="J575" i="7"/>
  <c r="J917" i="7"/>
  <c r="J933" i="7"/>
  <c r="J462" i="7"/>
  <c r="J632" i="7"/>
  <c r="J400" i="7"/>
  <c r="J743" i="7"/>
  <c r="J404" i="7"/>
  <c r="J557" i="7"/>
  <c r="J204" i="7"/>
  <c r="J979" i="7"/>
  <c r="J905" i="7"/>
  <c r="J142" i="7"/>
  <c r="J432" i="7"/>
  <c r="J558" i="7"/>
  <c r="J844" i="7"/>
  <c r="J306" i="7"/>
  <c r="J990" i="7"/>
  <c r="J143" i="7"/>
  <c r="J385" i="7"/>
  <c r="J518" i="7"/>
  <c r="J444" i="7"/>
  <c r="J264" i="7"/>
  <c r="J520" i="7"/>
  <c r="J732" i="7"/>
  <c r="J694" i="7"/>
  <c r="J527" i="7"/>
  <c r="J760" i="7"/>
  <c r="J565" i="7"/>
  <c r="J425" i="7"/>
  <c r="J890" i="7"/>
  <c r="J54" i="7"/>
  <c r="J206" i="7"/>
  <c r="J850" i="7"/>
  <c r="J177" i="7"/>
  <c r="J1002" i="7"/>
  <c r="J672" i="7"/>
  <c r="J998" i="7"/>
  <c r="J725" i="7"/>
  <c r="J903" i="7"/>
  <c r="J214" i="7"/>
  <c r="J946" i="7"/>
  <c r="J172" i="7"/>
  <c r="J868" i="7"/>
  <c r="J930" i="7"/>
  <c r="J12" i="7"/>
  <c r="J147" i="7"/>
  <c r="J773" i="7"/>
  <c r="J370" i="7"/>
  <c r="J995" i="7"/>
  <c r="J514" i="7"/>
  <c r="J29" i="7"/>
  <c r="J254" i="7"/>
  <c r="J106" i="7"/>
  <c r="J987" i="7"/>
  <c r="J898" i="7"/>
  <c r="J59" i="7"/>
  <c r="J420" i="7"/>
  <c r="J207" i="7"/>
  <c r="J245" i="7"/>
  <c r="J236" i="7"/>
  <c r="J1005" i="7"/>
  <c r="J916" i="7"/>
  <c r="J818" i="7"/>
  <c r="J972" i="7"/>
  <c r="J700" i="7"/>
  <c r="J490" i="7"/>
  <c r="J755" i="7"/>
  <c r="J483" i="7"/>
  <c r="J350" i="7"/>
  <c r="J285" i="7"/>
  <c r="J589" i="7"/>
  <c r="J750" i="7"/>
  <c r="J25" i="7"/>
  <c r="J43" i="7"/>
  <c r="J627" i="7"/>
  <c r="J928" i="7"/>
  <c r="J595" i="7"/>
  <c r="J752" i="7"/>
  <c r="J331" i="7"/>
  <c r="J480" i="7"/>
  <c r="J179" i="7"/>
  <c r="J647" i="7"/>
  <c r="J185" i="7"/>
  <c r="J253" i="7"/>
  <c r="J299" i="7"/>
  <c r="J911" i="7"/>
  <c r="J810" i="7"/>
  <c r="J809" i="7"/>
  <c r="J343" i="7"/>
  <c r="J65" i="7"/>
  <c r="J993" i="7"/>
  <c r="J832" i="7"/>
  <c r="J466" i="7"/>
  <c r="J85" i="7"/>
  <c r="J624" i="7"/>
  <c r="J587" i="7"/>
  <c r="J612" i="7"/>
  <c r="J224" i="7"/>
  <c r="J165" i="7"/>
  <c r="J337" i="7"/>
  <c r="J897" i="7"/>
  <c r="J255" i="7"/>
  <c r="J387" i="7"/>
  <c r="J27" i="7"/>
  <c r="J860" i="7"/>
  <c r="J160" i="7"/>
  <c r="J121" i="7"/>
  <c r="J210" i="7"/>
  <c r="J489" i="7"/>
  <c r="J926" i="7"/>
  <c r="J816" i="7"/>
  <c r="J698" i="7"/>
  <c r="J971" i="7"/>
  <c r="J870" i="7"/>
  <c r="J324" i="7"/>
  <c r="J138" i="7"/>
  <c r="J751" i="7"/>
  <c r="J46" i="7"/>
  <c r="J261" i="7"/>
  <c r="J235" i="7"/>
  <c r="J997" i="7"/>
  <c r="J770" i="7"/>
  <c r="J333" i="7"/>
  <c r="J685" i="7"/>
  <c r="J542" i="7"/>
  <c r="J339" i="7"/>
  <c r="J175" i="7"/>
  <c r="J927" i="7"/>
  <c r="J300" i="7"/>
  <c r="J929" i="7"/>
  <c r="J102" i="7"/>
  <c r="J630" i="7"/>
  <c r="J991" i="7"/>
  <c r="J867" i="7"/>
  <c r="J640" i="7"/>
  <c r="J410" i="7"/>
  <c r="J621" i="7"/>
  <c r="J978" i="7"/>
  <c r="J202" i="7"/>
  <c r="J186" i="7"/>
  <c r="J308" i="7"/>
  <c r="J682" i="7"/>
  <c r="J228" i="7"/>
  <c r="J779" i="7"/>
  <c r="J703" i="7"/>
  <c r="J332" i="7"/>
  <c r="J641" i="7"/>
  <c r="J362" i="7"/>
  <c r="J225" i="7"/>
  <c r="J605" i="7"/>
  <c r="J399" i="7"/>
  <c r="J788" i="7"/>
  <c r="J600" i="7"/>
  <c r="J90" i="7"/>
  <c r="J195" i="7"/>
  <c r="J845" i="7"/>
  <c r="J695" i="7"/>
  <c r="J657" i="7"/>
  <c r="J709" i="7"/>
  <c r="J101" i="7"/>
  <c r="J679" i="7"/>
  <c r="J323" i="7"/>
  <c r="J229" i="7"/>
  <c r="J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1" i="7"/>
  <c r="D11" i="7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14" i="6"/>
  <c r="G17" i="6" s="1"/>
  <c r="C4" i="6"/>
  <c r="B4" i="6"/>
  <c r="D32" i="5"/>
  <c r="D31" i="5"/>
  <c r="D30" i="5"/>
  <c r="D26" i="5"/>
  <c r="D25" i="5"/>
  <c r="I32" i="5"/>
  <c r="I31" i="5"/>
  <c r="I30" i="5"/>
  <c r="I29" i="5"/>
  <c r="I28" i="5"/>
  <c r="I27" i="5"/>
  <c r="H33" i="5"/>
  <c r="E3" i="5"/>
  <c r="E9" i="5"/>
  <c r="E8" i="5"/>
  <c r="E7" i="5"/>
  <c r="H8" i="5"/>
  <c r="E2" i="5"/>
  <c r="I2" i="5"/>
  <c r="I7" i="5"/>
  <c r="I6" i="5"/>
  <c r="I5" i="5"/>
  <c r="I4" i="5"/>
  <c r="I3" i="5"/>
  <c r="E10" i="4"/>
  <c r="E9" i="4"/>
  <c r="E11" i="4" s="1"/>
  <c r="E5" i="4"/>
  <c r="D4" i="4"/>
  <c r="C4" i="4"/>
  <c r="B4" i="4"/>
  <c r="D3" i="4"/>
  <c r="D5" i="4" s="1"/>
  <c r="C3" i="4"/>
  <c r="B3" i="4"/>
  <c r="D14" i="3"/>
  <c r="E13" i="3"/>
  <c r="E14" i="3" s="1"/>
  <c r="D13" i="3"/>
  <c r="F13" i="3"/>
  <c r="F14" i="3" s="1"/>
  <c r="F16" i="2"/>
  <c r="F17" i="2" s="1"/>
  <c r="G7" i="2"/>
  <c r="G8" i="2" s="1"/>
  <c r="H7" i="2"/>
  <c r="H8" i="2" s="1"/>
  <c r="I7" i="2"/>
  <c r="I8" i="2" s="1"/>
  <c r="I9" i="2"/>
  <c r="F7" i="2"/>
  <c r="F9" i="2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9" i="1"/>
  <c r="B6" i="1"/>
  <c r="H14" i="6" l="1"/>
  <c r="G15" i="6"/>
  <c r="C258" i="6"/>
  <c r="G16" i="6"/>
  <c r="C259" i="6"/>
  <c r="H17" i="6"/>
  <c r="C257" i="6"/>
  <c r="G14" i="6"/>
  <c r="H16" i="6"/>
  <c r="C260" i="6"/>
  <c r="D259" i="6"/>
  <c r="D258" i="6"/>
  <c r="H15" i="6"/>
  <c r="D260" i="6"/>
  <c r="D257" i="6"/>
  <c r="I33" i="5"/>
  <c r="I8" i="5"/>
  <c r="B5" i="4"/>
  <c r="C5" i="4"/>
  <c r="F18" i="2"/>
  <c r="F19" i="2" s="1"/>
  <c r="G9" i="2"/>
  <c r="G10" i="2" s="1"/>
  <c r="I10" i="2"/>
  <c r="H9" i="2"/>
  <c r="H10" i="2"/>
  <c r="F8" i="2"/>
  <c r="F10" i="2" s="1"/>
</calcChain>
</file>

<file path=xl/sharedStrings.xml><?xml version="1.0" encoding="utf-8"?>
<sst xmlns="http://schemas.openxmlformats.org/spreadsheetml/2006/main" count="173" uniqueCount="106">
  <si>
    <t>Fixed cost</t>
  </si>
  <si>
    <t>Inhouse</t>
  </si>
  <si>
    <t>Outsource</t>
  </si>
  <si>
    <t>per unit cost</t>
  </si>
  <si>
    <t>Quantity</t>
  </si>
  <si>
    <t>Inhouse cost</t>
  </si>
  <si>
    <t>Outsource cost</t>
  </si>
  <si>
    <t>Sales</t>
  </si>
  <si>
    <t>Sales = -2.9 (Price) + 3000</t>
  </si>
  <si>
    <t>Total revenue = (Price)(Sales)</t>
  </si>
  <si>
    <t>Cost = 10(Sales) + 5000</t>
  </si>
  <si>
    <t>Price</t>
  </si>
  <si>
    <t>Revenue</t>
  </si>
  <si>
    <t>Profit</t>
  </si>
  <si>
    <t>Total cost</t>
  </si>
  <si>
    <t>now we will be applying SOLVER to understand at what price we can get max profit</t>
  </si>
  <si>
    <t>Solver solution</t>
  </si>
  <si>
    <t>Again revision</t>
  </si>
  <si>
    <t>Sales=-142*Price+0.10*Ad+3091</t>
  </si>
  <si>
    <t>Ads Budget</t>
  </si>
  <si>
    <t>profit</t>
  </si>
  <si>
    <t>Cost Price per unit</t>
  </si>
  <si>
    <t>Minimum Profit</t>
  </si>
  <si>
    <t>Maximum Ads Budget</t>
  </si>
  <si>
    <t xml:space="preserve">Minimum Ads Budget </t>
  </si>
  <si>
    <t>with wrong values</t>
  </si>
  <si>
    <t>Correct output</t>
  </si>
  <si>
    <t>objective in solver&gt;profit&gt;max&gt;changing price and ads&gt;3 conditions related to b2,b3,b4</t>
  </si>
  <si>
    <t>Original</t>
  </si>
  <si>
    <t>KERC 501</t>
  </si>
  <si>
    <t xml:space="preserve">KERC 601 </t>
  </si>
  <si>
    <t>Assembly ( All parts)</t>
  </si>
  <si>
    <t xml:space="preserve"> Frame Fitting and Painting</t>
  </si>
  <si>
    <t xml:space="preserve">Car Model  </t>
  </si>
  <si>
    <t>Quality Assurance</t>
  </si>
  <si>
    <t>Activity in hours</t>
  </si>
  <si>
    <t>Manufacturing Activity</t>
  </si>
  <si>
    <t>Time Availble hours per week</t>
  </si>
  <si>
    <t>Profit(USD)</t>
  </si>
  <si>
    <t>Qunatity</t>
  </si>
  <si>
    <t>Total</t>
  </si>
  <si>
    <t>Warehouses Shipment</t>
  </si>
  <si>
    <t xml:space="preserve"> Quantity</t>
  </si>
  <si>
    <t xml:space="preserve">Gurgaon </t>
  </si>
  <si>
    <t>Mumbai</t>
  </si>
  <si>
    <t xml:space="preserve">Delivery Centers </t>
  </si>
  <si>
    <t>Minimum Quantity</t>
  </si>
  <si>
    <t xml:space="preserve">Bengaluru (B) </t>
  </si>
  <si>
    <t>Hyderabad(H)</t>
  </si>
  <si>
    <t xml:space="preserve">Chennai(C) </t>
  </si>
  <si>
    <t>Warehouses</t>
  </si>
  <si>
    <t xml:space="preserve">Logistics Cost in INR per Package </t>
  </si>
  <si>
    <t>Delivery Centers</t>
  </si>
  <si>
    <t xml:space="preserve">From / To </t>
  </si>
  <si>
    <t xml:space="preserve">Hyderabad (H) </t>
  </si>
  <si>
    <t>Chennai (C)</t>
  </si>
  <si>
    <t>Gurgaon (G)</t>
  </si>
  <si>
    <t>Mumbai (M)</t>
  </si>
  <si>
    <t>Route</t>
  </si>
  <si>
    <t>Cost</t>
  </si>
  <si>
    <t xml:space="preserve">Gurgaon - Bengaluru (B) </t>
  </si>
  <si>
    <t>Gurgaon - Hyderabad(H)</t>
  </si>
  <si>
    <t xml:space="preserve">Gurgaon -  Chennai(C) </t>
  </si>
  <si>
    <t xml:space="preserve">Mumbai- Bengaluru (B) </t>
  </si>
  <si>
    <t xml:space="preserve">Mumbai-Chennai(C) </t>
  </si>
  <si>
    <t>Mumbai- Hyderabad(H)</t>
  </si>
  <si>
    <t>AFTER USING SOLVER</t>
  </si>
  <si>
    <t>BEFORE USING SOLVER</t>
  </si>
  <si>
    <t>BEFORE USING SOLVER DOWN</t>
  </si>
  <si>
    <t>WE GOT MINIMUM COST HERE AFTER APPLYING ALL CONDITIONS</t>
  </si>
  <si>
    <t>Past Usage</t>
  </si>
  <si>
    <t>Corporate Internet Plans</t>
  </si>
  <si>
    <t>$1500 + $3.5 per GB</t>
  </si>
  <si>
    <t xml:space="preserve">FLEXI </t>
  </si>
  <si>
    <t>Flat plan charging $2 per GB</t>
  </si>
  <si>
    <t xml:space="preserve">FAST1000 </t>
  </si>
  <si>
    <t>1000 GB included , Post 1000 GB ,</t>
  </si>
  <si>
    <t>Monte Carlo Simulation means random numbers</t>
  </si>
  <si>
    <t>Mean</t>
  </si>
  <si>
    <t>Stdev</t>
  </si>
  <si>
    <t>Usage</t>
  </si>
  <si>
    <t>Flexi plan cost</t>
  </si>
  <si>
    <t>Fast 1000 cost</t>
  </si>
  <si>
    <t>average</t>
  </si>
  <si>
    <t>stdev</t>
  </si>
  <si>
    <t>min</t>
  </si>
  <si>
    <t>max</t>
  </si>
  <si>
    <t xml:space="preserve">USA (A) </t>
  </si>
  <si>
    <t>China (C)</t>
  </si>
  <si>
    <t>Supplier Capacity</t>
  </si>
  <si>
    <t xml:space="preserve">Fixed Contract Charges </t>
  </si>
  <si>
    <t>Unit Product cost</t>
  </si>
  <si>
    <t>Profit per unit</t>
  </si>
  <si>
    <t>Weak Market demand(3000-8000)</t>
  </si>
  <si>
    <t>China Profit</t>
  </si>
  <si>
    <t>Demand</t>
  </si>
  <si>
    <t>USA Profit</t>
  </si>
  <si>
    <t>we select uniform distribution in random no. genration as it is range</t>
  </si>
  <si>
    <t>random seed tester(using same seed)</t>
  </si>
  <si>
    <t>Strong Market demand(12000-17000)</t>
  </si>
  <si>
    <t>Median</t>
  </si>
  <si>
    <t xml:space="preserve">Stdev </t>
  </si>
  <si>
    <t>regarding interview</t>
  </si>
  <si>
    <t xml:space="preserve">linkedin </t>
  </si>
  <si>
    <t>solver helps us to apply diff combination as well as reduces the time of analysis</t>
  </si>
  <si>
    <t>Keep in mind Monte 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</si>
</sst>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u/>
      <sz val="12"/>
      <color theme="1"/>
      <name val="Aptos Narrow (Body)"/>
    </font>
  </fonts>
  <fills count="8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1" xfId="0" applyFill="1" applyBorder="1"/>
    <xf numFmtId="0" fontId="0" fillId="0" borderId="1" xfId="0" applyBorder="1"/>
    <xf numFmtId="0" fontId="0" fillId="2" borderId="1" xfId="0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0" fillId="6" borderId="0" xfId="0" applyFill="1"/>
    <xf numFmtId="0" fontId="0" fillId="4" borderId="1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7" borderId="0" xfId="0" applyFill="1"/>
    <xf numFmtId="3" fontId="0" fillId="7" borderId="0" xfId="0" applyNumberForma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2" borderId="0" xfId="0" applyNumberFormat="1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 even analysis'!$B$8</c:f>
              <c:strCache>
                <c:ptCount val="1"/>
                <c:pt idx="0">
                  <c:v>Quantity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'break even analysis'!$B$9:$B$28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C-644C-9B6E-E6EBB4A753B5}"/>
            </c:ext>
          </c:extLst>
        </c:ser>
        <c:ser>
          <c:idx val="1"/>
          <c:order val="1"/>
          <c:tx>
            <c:strRef>
              <c:f>'break even analysis'!$C$8</c:f>
              <c:strCache>
                <c:ptCount val="1"/>
                <c:pt idx="0">
                  <c:v>Inhouse cost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'break even analysis'!$C$9:$C$28</c:f>
              <c:numCache>
                <c:formatCode>General</c:formatCode>
                <c:ptCount val="20"/>
                <c:pt idx="0">
                  <c:v>62500</c:v>
                </c:pt>
                <c:pt idx="1">
                  <c:v>75000</c:v>
                </c:pt>
                <c:pt idx="2">
                  <c:v>87500</c:v>
                </c:pt>
                <c:pt idx="3">
                  <c:v>100000</c:v>
                </c:pt>
                <c:pt idx="4">
                  <c:v>112500</c:v>
                </c:pt>
                <c:pt idx="5">
                  <c:v>125000</c:v>
                </c:pt>
                <c:pt idx="6">
                  <c:v>137500</c:v>
                </c:pt>
                <c:pt idx="7">
                  <c:v>150000</c:v>
                </c:pt>
                <c:pt idx="8">
                  <c:v>162500</c:v>
                </c:pt>
                <c:pt idx="9">
                  <c:v>175000</c:v>
                </c:pt>
                <c:pt idx="10">
                  <c:v>187500</c:v>
                </c:pt>
                <c:pt idx="11">
                  <c:v>200000</c:v>
                </c:pt>
                <c:pt idx="12">
                  <c:v>212500</c:v>
                </c:pt>
                <c:pt idx="13">
                  <c:v>225000</c:v>
                </c:pt>
                <c:pt idx="14">
                  <c:v>237500</c:v>
                </c:pt>
                <c:pt idx="15">
                  <c:v>250000</c:v>
                </c:pt>
                <c:pt idx="16">
                  <c:v>262500</c:v>
                </c:pt>
                <c:pt idx="17">
                  <c:v>275000</c:v>
                </c:pt>
                <c:pt idx="18">
                  <c:v>287500</c:v>
                </c:pt>
                <c:pt idx="19">
                  <c:v>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C-644C-9B6E-E6EBB4A753B5}"/>
            </c:ext>
          </c:extLst>
        </c:ser>
        <c:ser>
          <c:idx val="2"/>
          <c:order val="2"/>
          <c:tx>
            <c:strRef>
              <c:f>'break even analysis'!$D$8</c:f>
              <c:strCache>
                <c:ptCount val="1"/>
                <c:pt idx="0">
                  <c:v>Outsource cost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'break even analysis'!$D$9:$D$28</c:f>
              <c:numCache>
                <c:formatCode>General</c:formatCode>
                <c:ptCount val="20"/>
                <c:pt idx="0">
                  <c:v>17500</c:v>
                </c:pt>
                <c:pt idx="1">
                  <c:v>35000</c:v>
                </c:pt>
                <c:pt idx="2">
                  <c:v>52500</c:v>
                </c:pt>
                <c:pt idx="3">
                  <c:v>70000</c:v>
                </c:pt>
                <c:pt idx="4">
                  <c:v>87500</c:v>
                </c:pt>
                <c:pt idx="5">
                  <c:v>105000</c:v>
                </c:pt>
                <c:pt idx="6">
                  <c:v>122500</c:v>
                </c:pt>
                <c:pt idx="7">
                  <c:v>140000</c:v>
                </c:pt>
                <c:pt idx="8">
                  <c:v>157500</c:v>
                </c:pt>
                <c:pt idx="9">
                  <c:v>175000</c:v>
                </c:pt>
                <c:pt idx="10">
                  <c:v>192500</c:v>
                </c:pt>
                <c:pt idx="11">
                  <c:v>210000</c:v>
                </c:pt>
                <c:pt idx="12">
                  <c:v>227500</c:v>
                </c:pt>
                <c:pt idx="13">
                  <c:v>245000</c:v>
                </c:pt>
                <c:pt idx="14">
                  <c:v>262500</c:v>
                </c:pt>
                <c:pt idx="15">
                  <c:v>280000</c:v>
                </c:pt>
                <c:pt idx="16">
                  <c:v>297500</c:v>
                </c:pt>
                <c:pt idx="17">
                  <c:v>315000</c:v>
                </c:pt>
                <c:pt idx="18">
                  <c:v>332500</c:v>
                </c:pt>
                <c:pt idx="19">
                  <c:v>350000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C-644C-9B6E-E6EBB4A75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869728"/>
        <c:axId val="399871440"/>
      </c:lineChart>
      <c:catAx>
        <c:axId val="399869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71440"/>
        <c:crosses val="autoZero"/>
        <c:auto val="1"/>
        <c:lblAlgn val="ctr"/>
        <c:lblOffset val="100"/>
        <c:noMultiLvlLbl val="0"/>
      </c:catAx>
      <c:valAx>
        <c:axId val="399871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'Kickathlon Sport Retailer'!$N$12</c:f>
              <c:strCache>
                <c:ptCount val="1"/>
                <c:pt idx="0">
                  <c:v>USA Profit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'Kickathlon Sport Retailer'!$M$13:$M$17</c:f>
              <c:strCache>
                <c:ptCount val="5"/>
                <c:pt idx="0">
                  <c:v>Mean</c:v>
                </c:pt>
                <c:pt idx="1">
                  <c:v>Median</c:v>
                </c:pt>
                <c:pt idx="2">
                  <c:v>Stdev </c:v>
                </c:pt>
                <c:pt idx="3">
                  <c:v>min</c:v>
                </c:pt>
                <c:pt idx="4">
                  <c:v>max</c:v>
                </c:pt>
              </c:strCache>
            </c:strRef>
          </c:cat>
          <c:val>
            <c:numRef>
              <c:f>'Kickathlon Sport Retailer'!$N$13:$N$17</c:f>
              <c:numCache>
                <c:formatCode>#,##0</c:formatCode>
                <c:ptCount val="5"/>
                <c:pt idx="0" formatCode="General">
                  <c:v>254470.97524505624</c:v>
                </c:pt>
                <c:pt idx="1">
                  <c:v>271930.5179533225</c:v>
                </c:pt>
                <c:pt idx="2" formatCode="General">
                  <c:v>49555.698687974924</c:v>
                </c:pt>
                <c:pt idx="3" formatCode="General">
                  <c:v>150009.78296157427</c:v>
                </c:pt>
                <c:pt idx="4" formatCode="General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E-1347-9D8B-BAF9A7844447}"/>
            </c:ext>
          </c:extLst>
        </c:ser>
        <c:ser>
          <c:idx val="1"/>
          <c:order val="1"/>
          <c:tx>
            <c:strRef>
              <c:f>'Kickathlon Sport Retailer'!$O$12</c:f>
              <c:strCache>
                <c:ptCount val="1"/>
                <c:pt idx="0">
                  <c:v>China Profit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'Kickathlon Sport Retailer'!$M$13:$M$17</c:f>
              <c:strCache>
                <c:ptCount val="5"/>
                <c:pt idx="0">
                  <c:v>Mean</c:v>
                </c:pt>
                <c:pt idx="1">
                  <c:v>Median</c:v>
                </c:pt>
                <c:pt idx="2">
                  <c:v>Stdev </c:v>
                </c:pt>
                <c:pt idx="3">
                  <c:v>min</c:v>
                </c:pt>
                <c:pt idx="4">
                  <c:v>max</c:v>
                </c:pt>
              </c:strCache>
            </c:strRef>
          </c:cat>
          <c:val>
            <c:numRef>
              <c:f>'Kickathlon Sport Retailer'!$O$13:$O$17</c:f>
              <c:numCache>
                <c:formatCode>#,##0</c:formatCode>
                <c:ptCount val="5"/>
                <c:pt idx="0" formatCode="General">
                  <c:v>-117867.58613072702</c:v>
                </c:pt>
                <c:pt idx="1">
                  <c:v>-119297.27486534845</c:v>
                </c:pt>
                <c:pt idx="2" formatCode="General">
                  <c:v>98954.571627257668</c:v>
                </c:pt>
                <c:pt idx="3" formatCode="General">
                  <c:v>-289986.30385379598</c:v>
                </c:pt>
                <c:pt idx="4" formatCode="General">
                  <c:v>59575.098883162718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E-1347-9D8B-BAF9A7844447}"/>
            </c:ext>
          </c:extLst>
        </c:ser>
        <c:ser>
          <c:idx val="2"/>
          <c:order val="2"/>
          <c:tx>
            <c:strRef>
              <c:f>'Kickathlon Sport Retailer'!$P$12</c:f>
              <c:strCache>
                <c:ptCount val="1"/>
                <c:pt idx="0">
                  <c:v>USA Profit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'Kickathlon Sport Retailer'!$M$13:$M$17</c:f>
              <c:strCache>
                <c:ptCount val="5"/>
                <c:pt idx="0">
                  <c:v>Mean</c:v>
                </c:pt>
                <c:pt idx="1">
                  <c:v>Median</c:v>
                </c:pt>
                <c:pt idx="2">
                  <c:v>Stdev </c:v>
                </c:pt>
                <c:pt idx="3">
                  <c:v>min</c:v>
                </c:pt>
                <c:pt idx="4">
                  <c:v>max</c:v>
                </c:pt>
              </c:strCache>
            </c:strRef>
          </c:cat>
          <c:val>
            <c:numRef>
              <c:f>'Kickathlon Sport Retailer'!$P$13:$P$17</c:f>
              <c:numCache>
                <c:formatCode>General</c:formatCode>
                <c:ptCount val="5"/>
                <c:pt idx="0">
                  <c:v>300000</c:v>
                </c:pt>
                <c:pt idx="1">
                  <c:v>300000</c:v>
                </c:pt>
                <c:pt idx="2">
                  <c:v>0</c:v>
                </c:pt>
                <c:pt idx="3">
                  <c:v>300000</c:v>
                </c:pt>
                <c:pt idx="4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4E-1347-9D8B-BAF9A7844447}"/>
            </c:ext>
          </c:extLst>
        </c:ser>
        <c:ser>
          <c:idx val="3"/>
          <c:order val="3"/>
          <c:tx>
            <c:strRef>
              <c:f>'Kickathlon Sport Retailer'!$Q$12</c:f>
              <c:strCache>
                <c:ptCount val="1"/>
                <c:pt idx="0">
                  <c:v>China Profit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'Kickathlon Sport Retailer'!$M$13:$M$17</c:f>
              <c:strCache>
                <c:ptCount val="5"/>
                <c:pt idx="0">
                  <c:v>Mean</c:v>
                </c:pt>
                <c:pt idx="1">
                  <c:v>Median</c:v>
                </c:pt>
                <c:pt idx="2">
                  <c:v>Stdev </c:v>
                </c:pt>
                <c:pt idx="3">
                  <c:v>min</c:v>
                </c:pt>
                <c:pt idx="4">
                  <c:v>max</c:v>
                </c:pt>
              </c:strCache>
            </c:strRef>
          </c:cat>
          <c:val>
            <c:numRef>
              <c:f>'Kickathlon Sport Retailer'!$Q$13:$Q$17</c:f>
              <c:numCache>
                <c:formatCode>General</c:formatCode>
                <c:ptCount val="5"/>
                <c:pt idx="0">
                  <c:v>486259.36534307833</c:v>
                </c:pt>
                <c:pt idx="1">
                  <c:v>510702.72513465153</c:v>
                </c:pt>
                <c:pt idx="2">
                  <c:v>69377.97816316683</c:v>
                </c:pt>
                <c:pt idx="3">
                  <c:v>340013.69614620402</c:v>
                </c:pt>
                <c:pt idx="4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4E-1347-9D8B-BAF9A7844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1174549887"/>
        <c:axId val="754626688"/>
        <c:axId val="0"/>
      </c:bar3DChart>
      <c:catAx>
        <c:axId val="11745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26688"/>
        <c:crosses val="autoZero"/>
        <c:auto val="1"/>
        <c:lblAlgn val="ctr"/>
        <c:lblOffset val="100"/>
        <c:noMultiLvlLbl val="0"/>
      </c:catAx>
      <c:valAx>
        <c:axId val="7546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4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612322</xdr:colOff>
      <xdr:row>10</xdr:row>
      <xdr:rowOff>79829</xdr:rowOff>
    </xdr:from>
    <xdr:to>
      <xdr:col>10</xdr:col>
      <xdr:colOff>68036</xdr:colOff>
      <xdr:row>24</xdr:row>
      <xdr:rowOff>29029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C09ECA-5F3C-F337-1380-A89EF031F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702733</xdr:colOff>
      <xdr:row>0</xdr:row>
      <xdr:rowOff>0</xdr:rowOff>
    </xdr:from>
    <xdr:to>
      <xdr:col>10</xdr:col>
      <xdr:colOff>567266</xdr:colOff>
      <xdr:row>21</xdr:row>
      <xdr:rowOff>193675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E241D2-80B8-ECD4-C320-EC0C3F983F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384" t="20309"/>
        <a:stretch>
          <a:fillRect/>
        </a:stretch>
      </xdr:blipFill>
      <xdr:spPr>
        <a:xfrm>
          <a:off x="8729133" y="0"/>
          <a:ext cx="2810933" cy="4460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1188720</xdr:colOff>
      <xdr:row>17</xdr:row>
      <xdr:rowOff>198120</xdr:rowOff>
    </xdr:from>
    <xdr:to>
      <xdr:col>17</xdr:col>
      <xdr:colOff>10160</xdr:colOff>
      <xdr:row>37</xdr:row>
      <xdr:rowOff>142240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157A5D-C550-FCAB-2CB1-35DD3FE94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341DE-13B7-EB4F-90AA-9B682AB20991}">
  <dimension ref="A1:D28"/>
  <sheetViews>
    <sheetView topLeftCell="A4" zoomScale="140" zoomScaleNormal="140" workbookViewId="0">
      <selection activeCell="L23" sqref="L23"/>
    </sheetView>
  </sheetViews>
  <sheetFormatPr baseColWidth="10" defaultColWidth="11.1640625" defaultRowHeight="16" x14ac:dyDescent="0.2"/>
  <cols>
    <col min="2" max="2" width="8.1640625" bestFit="1" customWidth="1"/>
    <col min="3" max="3" width="11.6640625" bestFit="1" customWidth="1"/>
    <col min="4" max="4" width="13.6640625" bestFit="1" customWidth="1"/>
  </cols>
  <sheetData>
    <row r="1" spans="1:4" s="2" customFormat="1" x14ac:dyDescent="0.2">
      <c r="A1" s="1"/>
      <c r="B1" s="1" t="s">
        <v>1</v>
      </c>
      <c r="C1" s="1" t="s">
        <v>2</v>
      </c>
    </row>
    <row r="2" spans="1:4" x14ac:dyDescent="0.2">
      <c r="A2" s="3" t="s">
        <v>0</v>
      </c>
      <c r="B2" s="3">
        <v>50000</v>
      </c>
      <c r="C2" s="3">
        <v>0</v>
      </c>
    </row>
    <row r="3" spans="1:4" x14ac:dyDescent="0.2">
      <c r="A3" s="3" t="s">
        <v>3</v>
      </c>
      <c r="B3" s="3">
        <v>125</v>
      </c>
      <c r="C3" s="3">
        <v>175</v>
      </c>
    </row>
    <row r="6" spans="1:4" x14ac:dyDescent="0.2">
      <c r="A6" s="3" t="s">
        <v>4</v>
      </c>
      <c r="B6" s="3">
        <f>B2/(C3-B3)</f>
        <v>1000</v>
      </c>
    </row>
    <row r="8" spans="1:4" x14ac:dyDescent="0.2">
      <c r="B8" t="s">
        <v>4</v>
      </c>
      <c r="C8" t="s">
        <v>5</v>
      </c>
      <c r="D8" t="s">
        <v>6</v>
      </c>
    </row>
    <row r="9" spans="1:4" x14ac:dyDescent="0.2">
      <c r="B9">
        <v>100</v>
      </c>
      <c r="C9">
        <f>$B$2+$B$3*B9</f>
        <v>62500</v>
      </c>
      <c r="D9">
        <f>$C$3*B9</f>
        <v>17500</v>
      </c>
    </row>
    <row r="10" spans="1:4" x14ac:dyDescent="0.2">
      <c r="B10">
        <v>200</v>
      </c>
      <c r="C10">
        <f t="shared" ref="C10:C28" si="0">$B$2+$B$3*B10</f>
        <v>75000</v>
      </c>
      <c r="D10">
        <f t="shared" ref="D10:D28" si="1">$C$3*B10</f>
        <v>35000</v>
      </c>
    </row>
    <row r="11" spans="1:4" x14ac:dyDescent="0.2">
      <c r="B11">
        <v>300</v>
      </c>
      <c r="C11">
        <f t="shared" si="0"/>
        <v>87500</v>
      </c>
      <c r="D11">
        <f t="shared" si="1"/>
        <v>52500</v>
      </c>
    </row>
    <row r="12" spans="1:4" x14ac:dyDescent="0.2">
      <c r="B12">
        <v>400</v>
      </c>
      <c r="C12">
        <f t="shared" si="0"/>
        <v>100000</v>
      </c>
      <c r="D12">
        <f t="shared" si="1"/>
        <v>70000</v>
      </c>
    </row>
    <row r="13" spans="1:4" x14ac:dyDescent="0.2">
      <c r="B13">
        <v>500</v>
      </c>
      <c r="C13">
        <f t="shared" si="0"/>
        <v>112500</v>
      </c>
      <c r="D13">
        <f t="shared" si="1"/>
        <v>87500</v>
      </c>
    </row>
    <row r="14" spans="1:4" x14ac:dyDescent="0.2">
      <c r="B14">
        <v>600</v>
      </c>
      <c r="C14">
        <f t="shared" si="0"/>
        <v>125000</v>
      </c>
      <c r="D14">
        <f t="shared" si="1"/>
        <v>105000</v>
      </c>
    </row>
    <row r="15" spans="1:4" x14ac:dyDescent="0.2">
      <c r="B15">
        <v>700</v>
      </c>
      <c r="C15">
        <f t="shared" si="0"/>
        <v>137500</v>
      </c>
      <c r="D15">
        <f t="shared" si="1"/>
        <v>122500</v>
      </c>
    </row>
    <row r="16" spans="1:4" x14ac:dyDescent="0.2">
      <c r="B16">
        <v>800</v>
      </c>
      <c r="C16">
        <f t="shared" si="0"/>
        <v>150000</v>
      </c>
      <c r="D16">
        <f t="shared" si="1"/>
        <v>140000</v>
      </c>
    </row>
    <row r="17" spans="2:4" x14ac:dyDescent="0.2">
      <c r="B17">
        <v>900</v>
      </c>
      <c r="C17">
        <f t="shared" si="0"/>
        <v>162500</v>
      </c>
      <c r="D17">
        <f t="shared" si="1"/>
        <v>157500</v>
      </c>
    </row>
    <row r="18" spans="2:4" x14ac:dyDescent="0.2">
      <c r="B18" s="3">
        <v>1000</v>
      </c>
      <c r="C18" s="3">
        <f t="shared" si="0"/>
        <v>175000</v>
      </c>
      <c r="D18" s="3">
        <f t="shared" si="1"/>
        <v>175000</v>
      </c>
    </row>
    <row r="19" spans="2:4" x14ac:dyDescent="0.2">
      <c r="B19">
        <v>1100</v>
      </c>
      <c r="C19">
        <f t="shared" si="0"/>
        <v>187500</v>
      </c>
      <c r="D19">
        <f t="shared" si="1"/>
        <v>192500</v>
      </c>
    </row>
    <row r="20" spans="2:4" x14ac:dyDescent="0.2">
      <c r="B20">
        <v>1200</v>
      </c>
      <c r="C20">
        <f t="shared" si="0"/>
        <v>200000</v>
      </c>
      <c r="D20">
        <f t="shared" si="1"/>
        <v>210000</v>
      </c>
    </row>
    <row r="21" spans="2:4" x14ac:dyDescent="0.2">
      <c r="B21">
        <v>1300</v>
      </c>
      <c r="C21">
        <f t="shared" si="0"/>
        <v>212500</v>
      </c>
      <c r="D21">
        <f t="shared" si="1"/>
        <v>227500</v>
      </c>
    </row>
    <row r="22" spans="2:4" x14ac:dyDescent="0.2">
      <c r="B22">
        <v>1400</v>
      </c>
      <c r="C22">
        <f t="shared" si="0"/>
        <v>225000</v>
      </c>
      <c r="D22">
        <f t="shared" si="1"/>
        <v>245000</v>
      </c>
    </row>
    <row r="23" spans="2:4" x14ac:dyDescent="0.2">
      <c r="B23">
        <v>1500</v>
      </c>
      <c r="C23">
        <f t="shared" si="0"/>
        <v>237500</v>
      </c>
      <c r="D23">
        <f t="shared" si="1"/>
        <v>262500</v>
      </c>
    </row>
    <row r="24" spans="2:4" x14ac:dyDescent="0.2">
      <c r="B24">
        <v>1600</v>
      </c>
      <c r="C24">
        <f t="shared" si="0"/>
        <v>250000</v>
      </c>
      <c r="D24">
        <f t="shared" si="1"/>
        <v>280000</v>
      </c>
    </row>
    <row r="25" spans="2:4" x14ac:dyDescent="0.2">
      <c r="B25">
        <v>1700</v>
      </c>
      <c r="C25">
        <f t="shared" si="0"/>
        <v>262500</v>
      </c>
      <c r="D25">
        <f t="shared" si="1"/>
        <v>297500</v>
      </c>
    </row>
    <row r="26" spans="2:4" x14ac:dyDescent="0.2">
      <c r="B26">
        <v>1800</v>
      </c>
      <c r="C26">
        <f t="shared" si="0"/>
        <v>275000</v>
      </c>
      <c r="D26">
        <f t="shared" si="1"/>
        <v>315000</v>
      </c>
    </row>
    <row r="27" spans="2:4" x14ac:dyDescent="0.2">
      <c r="B27">
        <v>1900</v>
      </c>
      <c r="C27">
        <f t="shared" si="0"/>
        <v>287500</v>
      </c>
      <c r="D27">
        <f t="shared" si="1"/>
        <v>332500</v>
      </c>
    </row>
    <row r="28" spans="2:4" x14ac:dyDescent="0.2">
      <c r="B28">
        <v>2000</v>
      </c>
      <c r="C28">
        <f t="shared" si="0"/>
        <v>300000</v>
      </c>
      <c r="D28">
        <f t="shared" si="1"/>
        <v>350000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8D17-F470-CF47-BCA3-C768CE6F482A}">
  <dimension ref="A2:I19"/>
  <sheetViews>
    <sheetView zoomScale="111" zoomScaleNormal="178" workbookViewId="0">
      <selection activeCell="B32" sqref="B32"/>
    </sheetView>
  </sheetViews>
  <sheetFormatPr baseColWidth="10" defaultColWidth="23.6640625" defaultRowHeight="16" x14ac:dyDescent="0.2"/>
  <cols>
    <col min="1" max="1" width="25.1640625" bestFit="1" customWidth="1"/>
    <col min="4" max="4" width="12.1640625" bestFit="1" customWidth="1"/>
    <col min="5" max="5" width="9" bestFit="1" customWidth="1"/>
    <col min="6" max="7" width="7.1640625" bestFit="1" customWidth="1"/>
    <col min="8" max="8" width="67.5" bestFit="1" customWidth="1"/>
    <col min="9" max="9" width="13" bestFit="1" customWidth="1"/>
  </cols>
  <sheetData>
    <row r="2" spans="1:9" x14ac:dyDescent="0.2">
      <c r="A2" t="s">
        <v>8</v>
      </c>
    </row>
    <row r="3" spans="1:9" x14ac:dyDescent="0.2">
      <c r="A3" t="s">
        <v>9</v>
      </c>
    </row>
    <row r="4" spans="1:9" x14ac:dyDescent="0.2">
      <c r="A4" t="s">
        <v>10</v>
      </c>
    </row>
    <row r="5" spans="1:9" x14ac:dyDescent="0.2">
      <c r="I5" t="s">
        <v>16</v>
      </c>
    </row>
    <row r="6" spans="1:9" x14ac:dyDescent="0.2">
      <c r="E6" s="3" t="s">
        <v>11</v>
      </c>
      <c r="F6" s="3">
        <v>100</v>
      </c>
      <c r="G6" s="3">
        <v>700</v>
      </c>
      <c r="H6" s="3">
        <v>500</v>
      </c>
      <c r="I6" s="3">
        <v>522.24137191640045</v>
      </c>
    </row>
    <row r="7" spans="1:9" x14ac:dyDescent="0.2">
      <c r="A7" t="s">
        <v>8</v>
      </c>
      <c r="E7" s="3" t="s">
        <v>7</v>
      </c>
      <c r="F7" s="3">
        <f>-2.9*F6+3000</f>
        <v>2710</v>
      </c>
      <c r="G7" s="3">
        <f>-2.9*G6+3000</f>
        <v>970</v>
      </c>
      <c r="H7" s="3">
        <f t="shared" ref="H7:I7" si="0">-2.9*H6+3000</f>
        <v>1550</v>
      </c>
      <c r="I7" s="3">
        <f t="shared" si="0"/>
        <v>1485.5000214424388</v>
      </c>
    </row>
    <row r="8" spans="1:9" x14ac:dyDescent="0.2">
      <c r="E8" s="3" t="s">
        <v>12</v>
      </c>
      <c r="F8" s="3">
        <f>F6*F7</f>
        <v>271000</v>
      </c>
      <c r="G8" s="3">
        <f>G6*G7</f>
        <v>679000</v>
      </c>
      <c r="H8" s="3">
        <f t="shared" ref="H8:I8" si="1">H6*H7</f>
        <v>775000</v>
      </c>
      <c r="I8" s="3">
        <f t="shared" si="1"/>
        <v>775789.56917994155</v>
      </c>
    </row>
    <row r="9" spans="1:9" x14ac:dyDescent="0.2">
      <c r="E9" s="3" t="s">
        <v>14</v>
      </c>
      <c r="F9" s="3">
        <f>10*F7+5000</f>
        <v>32100</v>
      </c>
      <c r="G9" s="3">
        <f>10*G7+5000</f>
        <v>14700</v>
      </c>
      <c r="H9" s="3">
        <f t="shared" ref="H9:I9" si="2">10*H7+5000</f>
        <v>20500</v>
      </c>
      <c r="I9" s="3">
        <f t="shared" si="2"/>
        <v>19855.000214424388</v>
      </c>
    </row>
    <row r="10" spans="1:9" x14ac:dyDescent="0.2">
      <c r="E10" s="3" t="s">
        <v>13</v>
      </c>
      <c r="F10" s="3">
        <f>F8-F9</f>
        <v>238900</v>
      </c>
      <c r="G10" s="3">
        <f>G8-G9</f>
        <v>664300</v>
      </c>
      <c r="H10" s="3">
        <f t="shared" ref="H10:I10" si="3">H8-H9</f>
        <v>754500</v>
      </c>
      <c r="I10" s="3">
        <f t="shared" si="3"/>
        <v>755934.56896551722</v>
      </c>
    </row>
    <row r="12" spans="1:9" x14ac:dyDescent="0.2">
      <c r="H12" s="3" t="s">
        <v>15</v>
      </c>
    </row>
    <row r="15" spans="1:9" x14ac:dyDescent="0.2">
      <c r="D15" t="s">
        <v>17</v>
      </c>
      <c r="E15" s="3" t="s">
        <v>11</v>
      </c>
      <c r="F15">
        <v>522.24137848219834</v>
      </c>
    </row>
    <row r="16" spans="1:9" x14ac:dyDescent="0.2">
      <c r="E16" s="3" t="s">
        <v>7</v>
      </c>
      <c r="F16">
        <f>-2.9*F15+3000</f>
        <v>1485.5000024016249</v>
      </c>
    </row>
    <row r="17" spans="5:6" x14ac:dyDescent="0.2">
      <c r="E17" s="3" t="s">
        <v>12</v>
      </c>
      <c r="F17">
        <f>F16*F15</f>
        <v>775789.56898953358</v>
      </c>
    </row>
    <row r="18" spans="5:6" x14ac:dyDescent="0.2">
      <c r="E18" s="3" t="s">
        <v>14</v>
      </c>
      <c r="F18">
        <f>10*F16+5000</f>
        <v>19855.000024016248</v>
      </c>
    </row>
    <row r="19" spans="5:6" x14ac:dyDescent="0.2">
      <c r="E19" s="3" t="s">
        <v>13</v>
      </c>
      <c r="F19">
        <f>F17-F18</f>
        <v>755934.56896551733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21C12-E7D3-EA4C-AEF7-71D8E632EC3F}">
  <dimension ref="A1:F16"/>
  <sheetViews>
    <sheetView zoomScale="150" zoomScaleNormal="219" workbookViewId="0">
      <selection activeCell="E18" sqref="E18"/>
    </sheetView>
  </sheetViews>
  <sheetFormatPr baseColWidth="10" defaultRowHeight="16" x14ac:dyDescent="0.2"/>
  <cols>
    <col min="1" max="1" width="31.33203125" customWidth="1"/>
    <col min="5" max="5" width="27.1640625" customWidth="1"/>
  </cols>
  <sheetData>
    <row r="1" spans="1:6" x14ac:dyDescent="0.2">
      <c r="A1" t="s">
        <v>21</v>
      </c>
      <c r="B1">
        <v>9</v>
      </c>
    </row>
    <row r="2" spans="1:6" x14ac:dyDescent="0.2">
      <c r="A2" t="s">
        <v>22</v>
      </c>
      <c r="B2">
        <v>4000</v>
      </c>
      <c r="E2" s="3" t="s">
        <v>18</v>
      </c>
    </row>
    <row r="3" spans="1:6" x14ac:dyDescent="0.2">
      <c r="A3" t="s">
        <v>23</v>
      </c>
      <c r="B3">
        <v>10000</v>
      </c>
    </row>
    <row r="4" spans="1:6" x14ac:dyDescent="0.2">
      <c r="A4" t="s">
        <v>24</v>
      </c>
      <c r="B4">
        <v>1000</v>
      </c>
    </row>
    <row r="10" spans="1:6" x14ac:dyDescent="0.2">
      <c r="D10" t="s">
        <v>28</v>
      </c>
      <c r="E10" t="s">
        <v>26</v>
      </c>
      <c r="F10" t="s">
        <v>25</v>
      </c>
    </row>
    <row r="11" spans="1:6" x14ac:dyDescent="0.2">
      <c r="C11" s="3" t="s">
        <v>11</v>
      </c>
      <c r="D11">
        <v>10</v>
      </c>
      <c r="E11" s="4">
        <v>15.73591543715418</v>
      </c>
      <c r="F11" s="3">
        <v>15.384154929583019</v>
      </c>
    </row>
    <row r="12" spans="1:6" x14ac:dyDescent="0.2">
      <c r="C12" s="3" t="s">
        <v>19</v>
      </c>
      <c r="D12">
        <v>500</v>
      </c>
      <c r="E12" s="4">
        <v>1000</v>
      </c>
      <c r="F12" s="3">
        <v>0.99999999999999956</v>
      </c>
    </row>
    <row r="13" spans="1:6" x14ac:dyDescent="0.2">
      <c r="C13" s="3" t="s">
        <v>7</v>
      </c>
      <c r="D13">
        <f>(-142*D11)+(0.1*D12)+3091</f>
        <v>1721</v>
      </c>
      <c r="E13" s="4">
        <f>(-142*E11)+(0.1*E12)+3091</f>
        <v>956.50000792410628</v>
      </c>
      <c r="F13" s="3">
        <f>-142*F11+0.1*F12+3091</f>
        <v>906.5499999992112</v>
      </c>
    </row>
    <row r="14" spans="1:6" x14ac:dyDescent="0.2">
      <c r="C14" s="3" t="s">
        <v>20</v>
      </c>
      <c r="D14">
        <f>(D11-B1)*D13-D12</f>
        <v>1221</v>
      </c>
      <c r="E14" s="4">
        <f>(E11-B1)*E13-E12</f>
        <v>5442.9031690140828</v>
      </c>
      <c r="F14" s="3">
        <f>(F11-B1)*F13-F12</f>
        <v>5786.5556514084501</v>
      </c>
    </row>
    <row r="16" spans="1:6" x14ac:dyDescent="0.2">
      <c r="E16" s="4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88546-F540-F641-9298-95A7799865C4}">
  <dimension ref="A1:E11"/>
  <sheetViews>
    <sheetView zoomScale="150" zoomScaleNormal="223" workbookViewId="0">
      <selection activeCell="A8" sqref="A8:B11"/>
    </sheetView>
  </sheetViews>
  <sheetFormatPr baseColWidth="10" defaultColWidth="9.6640625" defaultRowHeight="16" x14ac:dyDescent="0.2"/>
  <cols>
    <col min="1" max="1" width="22.6640625" style="6" bestFit="1" customWidth="1"/>
    <col min="2" max="2" width="24.33203125" style="6" bestFit="1" customWidth="1"/>
    <col min="3" max="3" width="22.6640625" style="6" bestFit="1" customWidth="1"/>
    <col min="4" max="4" width="15.6640625" style="6" bestFit="1" customWidth="1"/>
    <col min="5" max="5" width="10.33203125" style="6" bestFit="1" customWidth="1"/>
    <col min="6" max="16384" width="9.6640625" style="6"/>
  </cols>
  <sheetData>
    <row r="1" spans="1:5" x14ac:dyDescent="0.2">
      <c r="A1" s="5"/>
      <c r="B1" s="11" t="s">
        <v>35</v>
      </c>
      <c r="C1" s="11"/>
      <c r="D1" s="11"/>
    </row>
    <row r="2" spans="1:5" x14ac:dyDescent="0.2">
      <c r="A2" s="5" t="s">
        <v>33</v>
      </c>
      <c r="B2" s="5" t="s">
        <v>31</v>
      </c>
      <c r="C2" s="5" t="s">
        <v>32</v>
      </c>
      <c r="D2" s="5" t="s">
        <v>34</v>
      </c>
      <c r="E2" s="5" t="s">
        <v>39</v>
      </c>
    </row>
    <row r="3" spans="1:5" x14ac:dyDescent="0.2">
      <c r="A3" s="7" t="s">
        <v>29</v>
      </c>
      <c r="B3" s="7">
        <f>8*E3</f>
        <v>6300.0000000000027</v>
      </c>
      <c r="C3" s="7">
        <f>4*E3</f>
        <v>3150.0000000000014</v>
      </c>
      <c r="D3" s="7">
        <f>2*E3</f>
        <v>1575.0000000000007</v>
      </c>
      <c r="E3" s="7">
        <v>787.50000000000034</v>
      </c>
    </row>
    <row r="4" spans="1:5" x14ac:dyDescent="0.2">
      <c r="A4" s="7" t="s">
        <v>30</v>
      </c>
      <c r="B4" s="7">
        <f>10*E4</f>
        <v>4499.9999999999964</v>
      </c>
      <c r="C4" s="7">
        <f>3*E4</f>
        <v>1349.9999999999991</v>
      </c>
      <c r="D4" s="7">
        <f>1.6*E4</f>
        <v>719.99999999999955</v>
      </c>
      <c r="E4" s="7">
        <v>449.99999999999966</v>
      </c>
    </row>
    <row r="5" spans="1:5" x14ac:dyDescent="0.2">
      <c r="A5" s="5" t="s">
        <v>40</v>
      </c>
      <c r="B5" s="5">
        <f>B3+B4</f>
        <v>10800</v>
      </c>
      <c r="C5" s="5">
        <f>C3+C4</f>
        <v>4500</v>
      </c>
      <c r="D5" s="5">
        <f>D3+D4</f>
        <v>2295</v>
      </c>
      <c r="E5" s="5">
        <f>E3+E4</f>
        <v>1237.5</v>
      </c>
    </row>
    <row r="8" spans="1:5" x14ac:dyDescent="0.2">
      <c r="A8" s="5" t="s">
        <v>36</v>
      </c>
      <c r="B8" s="5" t="s">
        <v>37</v>
      </c>
      <c r="D8" s="5" t="s">
        <v>33</v>
      </c>
      <c r="E8" s="5" t="s">
        <v>38</v>
      </c>
    </row>
    <row r="9" spans="1:5" x14ac:dyDescent="0.2">
      <c r="A9" s="7" t="s">
        <v>31</v>
      </c>
      <c r="B9" s="7">
        <v>10800</v>
      </c>
      <c r="D9" s="7" t="s">
        <v>29</v>
      </c>
      <c r="E9" s="7">
        <f>4.9*E3</f>
        <v>3858.7500000000018</v>
      </c>
    </row>
    <row r="10" spans="1:5" x14ac:dyDescent="0.2">
      <c r="A10" s="7" t="s">
        <v>32</v>
      </c>
      <c r="B10" s="7">
        <v>4500</v>
      </c>
      <c r="D10" s="7" t="s">
        <v>30</v>
      </c>
      <c r="E10" s="7">
        <f>5.8*E4</f>
        <v>2609.9999999999977</v>
      </c>
    </row>
    <row r="11" spans="1:5" x14ac:dyDescent="0.2">
      <c r="A11" s="7" t="s">
        <v>34</v>
      </c>
      <c r="B11" s="7">
        <v>2500</v>
      </c>
      <c r="D11" s="5" t="s">
        <v>40</v>
      </c>
      <c r="E11" s="5">
        <f>E9+E10</f>
        <v>6468.75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CCA3-C98C-D144-89E7-2589BC3C5A25}">
  <dimension ref="A1:J33"/>
  <sheetViews>
    <sheetView zoomScale="108" zoomScaleNormal="195" workbookViewId="0">
      <selection activeCell="F35" sqref="F35"/>
    </sheetView>
  </sheetViews>
  <sheetFormatPr baseColWidth="10" defaultColWidth="22.6640625" defaultRowHeight="16" x14ac:dyDescent="0.2"/>
  <cols>
    <col min="1" max="1" width="28.33203125" bestFit="1" customWidth="1"/>
    <col min="2" max="2" width="17.83203125" customWidth="1"/>
    <col min="3" max="3" width="14.6640625" bestFit="1" customWidth="1"/>
    <col min="4" max="4" width="13.33203125" bestFit="1" customWidth="1"/>
    <col min="5" max="5" width="11" bestFit="1" customWidth="1"/>
  </cols>
  <sheetData>
    <row r="1" spans="1:10" x14ac:dyDescent="0.2">
      <c r="A1" s="8" t="s">
        <v>41</v>
      </c>
      <c r="B1" s="8" t="s">
        <v>42</v>
      </c>
      <c r="D1" s="8" t="s">
        <v>41</v>
      </c>
      <c r="E1" s="8" t="s">
        <v>42</v>
      </c>
      <c r="G1" s="8" t="s">
        <v>58</v>
      </c>
      <c r="H1" s="8" t="s">
        <v>4</v>
      </c>
      <c r="I1" s="8" t="s">
        <v>59</v>
      </c>
    </row>
    <row r="2" spans="1:10" x14ac:dyDescent="0.2">
      <c r="A2" s="7" t="s">
        <v>43</v>
      </c>
      <c r="B2" s="7">
        <v>25</v>
      </c>
      <c r="D2" s="7" t="s">
        <v>43</v>
      </c>
      <c r="E2" s="7">
        <f>SUM(H2:H4)</f>
        <v>25.000000260769518</v>
      </c>
      <c r="G2" s="7" t="s">
        <v>60</v>
      </c>
      <c r="H2" s="7">
        <v>10.000000260769518</v>
      </c>
      <c r="I2" s="7">
        <f>H2*C16</f>
        <v>1160.000030249264</v>
      </c>
    </row>
    <row r="3" spans="1:10" x14ac:dyDescent="0.2">
      <c r="A3" s="7" t="s">
        <v>44</v>
      </c>
      <c r="B3" s="7">
        <v>50</v>
      </c>
      <c r="D3" s="7" t="s">
        <v>44</v>
      </c>
      <c r="E3" s="7">
        <f>SUM(H5:H7)</f>
        <v>49.999900663776813</v>
      </c>
      <c r="G3" s="7" t="s">
        <v>61</v>
      </c>
      <c r="H3" s="7">
        <v>0</v>
      </c>
      <c r="I3" s="7">
        <f>H3*D16</f>
        <v>0</v>
      </c>
    </row>
    <row r="4" spans="1:10" x14ac:dyDescent="0.2">
      <c r="G4" s="7" t="s">
        <v>62</v>
      </c>
      <c r="H4" s="7">
        <v>15</v>
      </c>
      <c r="I4" s="1">
        <f>H4*E16</f>
        <v>1725</v>
      </c>
    </row>
    <row r="5" spans="1:10" x14ac:dyDescent="0.2">
      <c r="G5" s="7" t="s">
        <v>63</v>
      </c>
      <c r="H5" s="7">
        <v>9.9999997392304856</v>
      </c>
      <c r="I5" s="9">
        <f>H5*C17</f>
        <v>1099.9999713153534</v>
      </c>
      <c r="J5" s="10" t="s">
        <v>66</v>
      </c>
    </row>
    <row r="6" spans="1:10" x14ac:dyDescent="0.2">
      <c r="A6" s="8" t="s">
        <v>45</v>
      </c>
      <c r="B6" s="8" t="s">
        <v>46</v>
      </c>
      <c r="D6" s="8" t="s">
        <v>45</v>
      </c>
      <c r="E6" s="8" t="s">
        <v>46</v>
      </c>
      <c r="G6" s="7" t="s">
        <v>65</v>
      </c>
      <c r="H6" s="7">
        <v>39.999900924546324</v>
      </c>
      <c r="I6" s="7">
        <f>H6*D17</f>
        <v>3799.9905878319009</v>
      </c>
    </row>
    <row r="7" spans="1:10" x14ac:dyDescent="0.2">
      <c r="A7" s="7" t="s">
        <v>47</v>
      </c>
      <c r="B7" s="7">
        <v>20</v>
      </c>
      <c r="D7" s="7" t="s">
        <v>47</v>
      </c>
      <c r="E7" s="7">
        <f>H2+H5</f>
        <v>20.000000000000004</v>
      </c>
      <c r="G7" s="7" t="s">
        <v>64</v>
      </c>
      <c r="H7" s="7">
        <v>0</v>
      </c>
      <c r="I7" s="7">
        <f>H7*E17</f>
        <v>0</v>
      </c>
    </row>
    <row r="8" spans="1:10" x14ac:dyDescent="0.2">
      <c r="A8" s="7" t="s">
        <v>48</v>
      </c>
      <c r="B8" s="7">
        <v>25</v>
      </c>
      <c r="D8" s="7" t="s">
        <v>48</v>
      </c>
      <c r="E8" s="7">
        <f>H3+H6</f>
        <v>39.999900924546324</v>
      </c>
      <c r="G8" s="3" t="s">
        <v>40</v>
      </c>
      <c r="H8" s="3">
        <f>SUM(H2:H7)</f>
        <v>74.999900924546324</v>
      </c>
      <c r="I8" s="3">
        <f>SUM(I2:I7)</f>
        <v>7784.9905893965188</v>
      </c>
    </row>
    <row r="9" spans="1:10" x14ac:dyDescent="0.2">
      <c r="A9" s="7" t="s">
        <v>49</v>
      </c>
      <c r="B9" s="7">
        <v>15</v>
      </c>
      <c r="D9" s="7" t="s">
        <v>49</v>
      </c>
      <c r="E9" s="7">
        <f>H4+H7</f>
        <v>15</v>
      </c>
    </row>
    <row r="11" spans="1:10" x14ac:dyDescent="0.2">
      <c r="H11" s="10" t="s">
        <v>69</v>
      </c>
    </row>
    <row r="14" spans="1:10" x14ac:dyDescent="0.2">
      <c r="A14" s="14" t="s">
        <v>51</v>
      </c>
      <c r="B14" s="15"/>
      <c r="C14" s="14" t="s">
        <v>52</v>
      </c>
      <c r="D14" s="16"/>
      <c r="E14" s="15"/>
    </row>
    <row r="15" spans="1:10" x14ac:dyDescent="0.2">
      <c r="A15" s="7"/>
      <c r="B15" s="7" t="s">
        <v>53</v>
      </c>
      <c r="C15" s="7" t="s">
        <v>47</v>
      </c>
      <c r="D15" s="7" t="s">
        <v>54</v>
      </c>
      <c r="E15" s="7" t="s">
        <v>55</v>
      </c>
    </row>
    <row r="16" spans="1:10" ht="17" customHeight="1" x14ac:dyDescent="0.2">
      <c r="A16" s="12" t="s">
        <v>50</v>
      </c>
      <c r="B16" s="7" t="s">
        <v>56</v>
      </c>
      <c r="C16" s="7">
        <v>116</v>
      </c>
      <c r="D16" s="7">
        <v>106</v>
      </c>
      <c r="E16" s="7">
        <v>115</v>
      </c>
    </row>
    <row r="17" spans="1:10" x14ac:dyDescent="0.2">
      <c r="A17" s="13"/>
      <c r="B17" s="7" t="s">
        <v>57</v>
      </c>
      <c r="C17" s="7">
        <v>110</v>
      </c>
      <c r="D17" s="7">
        <v>95</v>
      </c>
      <c r="E17" s="7">
        <v>112</v>
      </c>
    </row>
    <row r="20" spans="1:10" s="10" customFormat="1" x14ac:dyDescent="0.2">
      <c r="G20" s="10" t="s">
        <v>68</v>
      </c>
    </row>
    <row r="24" spans="1:10" x14ac:dyDescent="0.2">
      <c r="C24" s="8" t="s">
        <v>41</v>
      </c>
      <c r="D24" s="8" t="s">
        <v>42</v>
      </c>
    </row>
    <row r="25" spans="1:10" x14ac:dyDescent="0.2">
      <c r="C25" s="7" t="s">
        <v>43</v>
      </c>
      <c r="D25" s="7">
        <f>SUM(H27:H29)</f>
        <v>60</v>
      </c>
    </row>
    <row r="26" spans="1:10" x14ac:dyDescent="0.2">
      <c r="C26" s="7" t="s">
        <v>44</v>
      </c>
      <c r="D26" s="7">
        <f>SUM(H30:H32)</f>
        <v>150</v>
      </c>
      <c r="G26" s="8" t="s">
        <v>58</v>
      </c>
      <c r="H26" s="8" t="s">
        <v>4</v>
      </c>
      <c r="I26" s="8" t="s">
        <v>59</v>
      </c>
    </row>
    <row r="27" spans="1:10" x14ac:dyDescent="0.2">
      <c r="G27" s="7" t="s">
        <v>60</v>
      </c>
      <c r="H27" s="7">
        <v>10</v>
      </c>
      <c r="I27" s="7">
        <f>H27*C16</f>
        <v>1160</v>
      </c>
    </row>
    <row r="28" spans="1:10" x14ac:dyDescent="0.2">
      <c r="G28" s="7" t="s">
        <v>61</v>
      </c>
      <c r="H28" s="7">
        <v>20</v>
      </c>
      <c r="I28" s="7">
        <f>H28*D16</f>
        <v>2120</v>
      </c>
    </row>
    <row r="29" spans="1:10" x14ac:dyDescent="0.2">
      <c r="C29" s="8" t="s">
        <v>45</v>
      </c>
      <c r="D29" s="8" t="s">
        <v>46</v>
      </c>
      <c r="G29" s="7" t="s">
        <v>62</v>
      </c>
      <c r="H29" s="7">
        <v>30</v>
      </c>
      <c r="I29" s="1">
        <f>H29*E16</f>
        <v>3450</v>
      </c>
      <c r="J29" s="10" t="s">
        <v>67</v>
      </c>
    </row>
    <row r="30" spans="1:10" x14ac:dyDescent="0.2">
      <c r="C30" s="7" t="s">
        <v>47</v>
      </c>
      <c r="D30" s="7">
        <f>H27+H30</f>
        <v>50</v>
      </c>
      <c r="G30" s="7" t="s">
        <v>63</v>
      </c>
      <c r="H30" s="7">
        <v>40</v>
      </c>
      <c r="I30" s="9">
        <f>H30*C17</f>
        <v>4400</v>
      </c>
    </row>
    <row r="31" spans="1:10" x14ac:dyDescent="0.2">
      <c r="C31" s="7" t="s">
        <v>48</v>
      </c>
      <c r="D31" s="7">
        <f>H28+H31</f>
        <v>70</v>
      </c>
      <c r="G31" s="7" t="s">
        <v>65</v>
      </c>
      <c r="H31" s="7">
        <v>50</v>
      </c>
      <c r="I31" s="7">
        <f>H31*D17</f>
        <v>4750</v>
      </c>
    </row>
    <row r="32" spans="1:10" x14ac:dyDescent="0.2">
      <c r="C32" s="7" t="s">
        <v>49</v>
      </c>
      <c r="D32" s="7">
        <f>H29+H32</f>
        <v>90</v>
      </c>
      <c r="G32" s="7" t="s">
        <v>64</v>
      </c>
      <c r="H32" s="7">
        <v>60</v>
      </c>
      <c r="I32" s="7">
        <f>H32*E17</f>
        <v>6720</v>
      </c>
    </row>
    <row r="33" spans="7:9" x14ac:dyDescent="0.2">
      <c r="G33" s="3" t="s">
        <v>40</v>
      </c>
      <c r="H33" s="7">
        <f>SUM(H27:H32)</f>
        <v>210</v>
      </c>
      <c r="I33" s="3">
        <f>SUM(I27:I32)</f>
        <v>22600</v>
      </c>
    </row>
  </sheetData>
  <mergeCells count="3">
    <mergeCell ref="A16:A17"/>
    <mergeCell ref="A14:B14"/>
    <mergeCell ref="C14:E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484B-30C2-9348-942A-DE3F6CF9BB29}">
  <dimension ref="A1:I260"/>
  <sheetViews>
    <sheetView zoomScale="143" zoomScaleNormal="181" workbookViewId="0">
      <selection activeCell="G23" sqref="G23"/>
    </sheetView>
  </sheetViews>
  <sheetFormatPr baseColWidth="10" defaultColWidth="9.5" defaultRowHeight="16" x14ac:dyDescent="0.2"/>
  <cols>
    <col min="1" max="1" width="9.83203125" bestFit="1" customWidth="1"/>
    <col min="3" max="3" width="13.5" customWidth="1"/>
    <col min="4" max="4" width="13.6640625" customWidth="1"/>
    <col min="7" max="7" width="21.1640625" bestFit="1" customWidth="1"/>
    <col min="8" max="8" width="28.5" bestFit="1" customWidth="1"/>
  </cols>
  <sheetData>
    <row r="1" spans="1:9" x14ac:dyDescent="0.2">
      <c r="A1" s="5" t="s">
        <v>70</v>
      </c>
    </row>
    <row r="2" spans="1:9" x14ac:dyDescent="0.2">
      <c r="A2" s="7">
        <v>620</v>
      </c>
    </row>
    <row r="3" spans="1:9" x14ac:dyDescent="0.2">
      <c r="A3" s="7">
        <v>1050</v>
      </c>
      <c r="B3" s="3" t="s">
        <v>78</v>
      </c>
      <c r="C3" s="3" t="s">
        <v>79</v>
      </c>
      <c r="G3" s="17" t="s">
        <v>71</v>
      </c>
      <c r="H3" s="18"/>
      <c r="I3" s="19"/>
    </row>
    <row r="4" spans="1:9" x14ac:dyDescent="0.2">
      <c r="A4" s="7">
        <v>1200</v>
      </c>
      <c r="B4" s="1">
        <f>AVERAGE(A2:A7)</f>
        <v>1136.6666666666667</v>
      </c>
      <c r="C4" s="1">
        <f>STDEV(A2:A7)</f>
        <v>369.3598065121144</v>
      </c>
      <c r="G4" s="7" t="s">
        <v>73</v>
      </c>
      <c r="H4" s="7" t="s">
        <v>74</v>
      </c>
      <c r="I4" s="7"/>
    </row>
    <row r="5" spans="1:9" x14ac:dyDescent="0.2">
      <c r="A5" s="7">
        <v>1480</v>
      </c>
      <c r="G5" s="7" t="s">
        <v>75</v>
      </c>
      <c r="H5" s="7" t="s">
        <v>76</v>
      </c>
      <c r="I5" s="7"/>
    </row>
    <row r="6" spans="1:9" x14ac:dyDescent="0.2">
      <c r="A6" s="7">
        <v>870</v>
      </c>
      <c r="G6" s="7"/>
      <c r="H6" s="7" t="s">
        <v>72</v>
      </c>
      <c r="I6" s="7"/>
    </row>
    <row r="7" spans="1:9" x14ac:dyDescent="0.2">
      <c r="A7" s="7">
        <v>1600</v>
      </c>
    </row>
    <row r="13" spans="1:9" x14ac:dyDescent="0.2">
      <c r="B13" s="5" t="s">
        <v>80</v>
      </c>
      <c r="C13" s="5" t="s">
        <v>81</v>
      </c>
      <c r="D13" s="5" t="s">
        <v>82</v>
      </c>
      <c r="G13" s="5" t="s">
        <v>81</v>
      </c>
      <c r="H13" s="5" t="s">
        <v>82</v>
      </c>
    </row>
    <row r="14" spans="1:9" x14ac:dyDescent="0.2">
      <c r="B14" s="3">
        <v>-340.72952914237976</v>
      </c>
      <c r="C14" s="7">
        <f>B14*2</f>
        <v>-681.45905828475952</v>
      </c>
      <c r="D14" s="7">
        <f>IF(B14&lt;=1000,1500,(B14-1000)*3.5+1500)</f>
        <v>1500</v>
      </c>
      <c r="F14" s="3" t="s">
        <v>83</v>
      </c>
      <c r="G14" s="1">
        <f>AVERAGE(C14:C253)</f>
        <v>2285.0382557920743</v>
      </c>
      <c r="H14" s="1">
        <f>AVERAGE(D14:D253)</f>
        <v>2357.1321965108064</v>
      </c>
    </row>
    <row r="15" spans="1:9" x14ac:dyDescent="0.2">
      <c r="B15" s="3">
        <v>1161.2054056798224</v>
      </c>
      <c r="C15" s="7">
        <f t="shared" ref="C15:C78" si="0">B15*2</f>
        <v>2322.4108113596449</v>
      </c>
      <c r="D15" s="7">
        <f t="shared" ref="D15:D78" si="1">IF(B15&lt;=1000,1500,(B15-1000)*3.5+1500)</f>
        <v>2064.2189198793785</v>
      </c>
      <c r="F15" s="3" t="s">
        <v>84</v>
      </c>
      <c r="G15" s="1">
        <f>STDEV(C14:C253)</f>
        <v>812.75551031748341</v>
      </c>
      <c r="H15" s="1">
        <f>STDEV(D14:D253)</f>
        <v>945.03895830540444</v>
      </c>
    </row>
    <row r="16" spans="1:9" x14ac:dyDescent="0.2">
      <c r="B16" s="3">
        <v>396.7391246818006</v>
      </c>
      <c r="C16" s="7">
        <f t="shared" si="0"/>
        <v>793.47824936360121</v>
      </c>
      <c r="D16" s="7">
        <f t="shared" si="1"/>
        <v>1500</v>
      </c>
      <c r="F16" s="3" t="s">
        <v>85</v>
      </c>
      <c r="G16" s="1">
        <f>MIN(C14:C253)</f>
        <v>-681.45905828475952</v>
      </c>
      <c r="H16" s="1">
        <f>MIN(D14:D253)</f>
        <v>1500</v>
      </c>
    </row>
    <row r="17" spans="2:8" x14ac:dyDescent="0.2">
      <c r="B17" s="3">
        <v>1495.8549975575006</v>
      </c>
      <c r="C17" s="7">
        <f t="shared" si="0"/>
        <v>2991.7099951150012</v>
      </c>
      <c r="D17" s="7">
        <f t="shared" si="1"/>
        <v>3235.4924914512521</v>
      </c>
      <c r="F17" s="3" t="s">
        <v>86</v>
      </c>
      <c r="G17" s="1">
        <f>MAX(C14:C253)</f>
        <v>4546.8682961314917</v>
      </c>
      <c r="H17" s="1">
        <f>MAX(D14:D253)</f>
        <v>5957.0195182301104</v>
      </c>
    </row>
    <row r="18" spans="2:8" x14ac:dyDescent="0.2">
      <c r="B18" s="3">
        <v>723.22096528415568</v>
      </c>
      <c r="C18" s="7">
        <f t="shared" si="0"/>
        <v>1446.4419305683114</v>
      </c>
      <c r="D18" s="7">
        <f t="shared" si="1"/>
        <v>1500</v>
      </c>
    </row>
    <row r="19" spans="2:8" x14ac:dyDescent="0.2">
      <c r="B19" s="3">
        <v>1562.9824186192418</v>
      </c>
      <c r="C19" s="7">
        <f t="shared" si="0"/>
        <v>3125.9648372384836</v>
      </c>
      <c r="D19" s="7">
        <f t="shared" si="1"/>
        <v>3470.4384651673463</v>
      </c>
    </row>
    <row r="20" spans="2:8" x14ac:dyDescent="0.2">
      <c r="B20" s="3">
        <v>810.5718559648376</v>
      </c>
      <c r="C20" s="5">
        <f t="shared" si="0"/>
        <v>1621.1437119296752</v>
      </c>
      <c r="D20" s="5">
        <f t="shared" si="1"/>
        <v>1500</v>
      </c>
      <c r="F20" t="s">
        <v>77</v>
      </c>
    </row>
    <row r="21" spans="2:8" x14ac:dyDescent="0.2">
      <c r="B21" s="3">
        <v>1347.1096333717578</v>
      </c>
      <c r="C21" s="7">
        <f t="shared" si="0"/>
        <v>2694.2192667435156</v>
      </c>
      <c r="D21" s="7">
        <f t="shared" si="1"/>
        <v>2714.8837168011523</v>
      </c>
    </row>
    <row r="22" spans="2:8" x14ac:dyDescent="0.2">
      <c r="B22" s="3">
        <v>1348.9906912412262</v>
      </c>
      <c r="C22" s="7">
        <f t="shared" si="0"/>
        <v>2697.9813824824523</v>
      </c>
      <c r="D22" s="7">
        <f t="shared" si="1"/>
        <v>2721.4674193442916</v>
      </c>
    </row>
    <row r="23" spans="2:8" x14ac:dyDescent="0.2">
      <c r="B23" s="3">
        <v>1372.998929838388</v>
      </c>
      <c r="C23" s="7">
        <f t="shared" si="0"/>
        <v>2745.997859676776</v>
      </c>
      <c r="D23" s="7">
        <f t="shared" si="1"/>
        <v>2805.496254434358</v>
      </c>
    </row>
    <row r="24" spans="2:8" x14ac:dyDescent="0.2">
      <c r="B24" s="3">
        <v>1168.4938756673655</v>
      </c>
      <c r="C24" s="7">
        <f t="shared" si="0"/>
        <v>2336.987751334731</v>
      </c>
      <c r="D24" s="7">
        <f t="shared" si="1"/>
        <v>2089.7285648357793</v>
      </c>
    </row>
    <row r="25" spans="2:8" x14ac:dyDescent="0.2">
      <c r="B25" s="3">
        <v>612.66896253192681</v>
      </c>
      <c r="C25" s="7">
        <f t="shared" si="0"/>
        <v>1225.3379250638536</v>
      </c>
      <c r="D25" s="7">
        <f t="shared" si="1"/>
        <v>1500</v>
      </c>
    </row>
    <row r="26" spans="2:8" x14ac:dyDescent="0.2">
      <c r="B26" s="3">
        <v>968.39361802386702</v>
      </c>
      <c r="C26" s="7">
        <f t="shared" si="0"/>
        <v>1936.787236047734</v>
      </c>
      <c r="D26" s="7">
        <f t="shared" si="1"/>
        <v>1500</v>
      </c>
    </row>
    <row r="27" spans="2:8" x14ac:dyDescent="0.2">
      <c r="B27" s="3">
        <v>735.51244511810364</v>
      </c>
      <c r="C27" s="5">
        <f t="shared" si="0"/>
        <v>1471.0248902362073</v>
      </c>
      <c r="D27" s="5">
        <f t="shared" si="1"/>
        <v>1500</v>
      </c>
    </row>
    <row r="28" spans="2:8" x14ac:dyDescent="0.2">
      <c r="B28" s="3">
        <v>844.32937754291925</v>
      </c>
      <c r="C28" s="7">
        <f t="shared" si="0"/>
        <v>1688.6587550858385</v>
      </c>
      <c r="D28" s="7">
        <f t="shared" si="1"/>
        <v>1500</v>
      </c>
    </row>
    <row r="29" spans="2:8" x14ac:dyDescent="0.2">
      <c r="B29" s="3">
        <v>701.2095677794714</v>
      </c>
      <c r="C29" s="7">
        <f t="shared" si="0"/>
        <v>1402.4191355589428</v>
      </c>
      <c r="D29" s="7">
        <f t="shared" si="1"/>
        <v>1500</v>
      </c>
    </row>
    <row r="30" spans="2:8" x14ac:dyDescent="0.2">
      <c r="B30" s="3">
        <v>1314.3392057202727</v>
      </c>
      <c r="C30" s="7">
        <f t="shared" si="0"/>
        <v>2628.6784114405455</v>
      </c>
      <c r="D30" s="7">
        <f t="shared" si="1"/>
        <v>2600.1872200209546</v>
      </c>
    </row>
    <row r="31" spans="2:8" x14ac:dyDescent="0.2">
      <c r="B31" s="3">
        <v>447.2407461265102</v>
      </c>
      <c r="C31" s="7">
        <f t="shared" si="0"/>
        <v>894.48149225302041</v>
      </c>
      <c r="D31" s="7">
        <f t="shared" si="1"/>
        <v>1500</v>
      </c>
    </row>
    <row r="32" spans="2:8" x14ac:dyDescent="0.2">
      <c r="B32" s="3">
        <v>1168.172954777503</v>
      </c>
      <c r="C32" s="7">
        <f t="shared" si="0"/>
        <v>2336.3459095550061</v>
      </c>
      <c r="D32" s="7">
        <f t="shared" si="1"/>
        <v>2088.6053417212606</v>
      </c>
    </row>
    <row r="33" spans="2:4" x14ac:dyDescent="0.2">
      <c r="B33" s="3">
        <v>907.9287663383293</v>
      </c>
      <c r="C33" s="7">
        <f t="shared" si="0"/>
        <v>1815.8575326766586</v>
      </c>
      <c r="D33" s="7">
        <f t="shared" si="1"/>
        <v>1500</v>
      </c>
    </row>
    <row r="34" spans="2:4" x14ac:dyDescent="0.2">
      <c r="B34" s="3">
        <v>1299.2710260562599</v>
      </c>
      <c r="C34" s="5">
        <f t="shared" si="0"/>
        <v>2598.5420521125197</v>
      </c>
      <c r="D34" s="5">
        <f t="shared" si="1"/>
        <v>2547.4485911969095</v>
      </c>
    </row>
    <row r="35" spans="2:4" x14ac:dyDescent="0.2">
      <c r="B35" s="3">
        <v>1382.5191633998766</v>
      </c>
      <c r="C35" s="7">
        <f t="shared" si="0"/>
        <v>2765.0383267997531</v>
      </c>
      <c r="D35" s="7">
        <f t="shared" si="1"/>
        <v>2838.817071899568</v>
      </c>
    </row>
    <row r="36" spans="2:4" x14ac:dyDescent="0.2">
      <c r="B36" s="3">
        <v>1000.6832935972052</v>
      </c>
      <c r="C36" s="7">
        <f t="shared" si="0"/>
        <v>2001.3665871944104</v>
      </c>
      <c r="D36" s="7">
        <f t="shared" si="1"/>
        <v>1502.3915275902182</v>
      </c>
    </row>
    <row r="37" spans="2:4" x14ac:dyDescent="0.2">
      <c r="B37" s="3">
        <v>1353.9853109990072</v>
      </c>
      <c r="C37" s="7">
        <f t="shared" si="0"/>
        <v>2707.9706219980144</v>
      </c>
      <c r="D37" s="7">
        <f t="shared" si="1"/>
        <v>2738.9485884965252</v>
      </c>
    </row>
    <row r="38" spans="2:4" x14ac:dyDescent="0.2">
      <c r="B38" s="3">
        <v>1028.7926075137075</v>
      </c>
      <c r="C38" s="7">
        <f t="shared" si="0"/>
        <v>2057.585215027415</v>
      </c>
      <c r="D38" s="7">
        <f t="shared" si="1"/>
        <v>1600.7741262979762</v>
      </c>
    </row>
    <row r="39" spans="2:4" x14ac:dyDescent="0.2">
      <c r="B39" s="3">
        <v>679.89286961284233</v>
      </c>
      <c r="C39" s="7">
        <f t="shared" si="0"/>
        <v>1359.7857392256847</v>
      </c>
      <c r="D39" s="7">
        <f t="shared" si="1"/>
        <v>1500</v>
      </c>
    </row>
    <row r="40" spans="2:4" x14ac:dyDescent="0.2">
      <c r="B40" s="3">
        <v>1012.4524904143182</v>
      </c>
      <c r="C40" s="7">
        <f t="shared" si="0"/>
        <v>2024.9049808286363</v>
      </c>
      <c r="D40" s="7">
        <f t="shared" si="1"/>
        <v>1543.5837164501136</v>
      </c>
    </row>
    <row r="41" spans="2:4" x14ac:dyDescent="0.2">
      <c r="B41" s="3">
        <v>1245.539220491366</v>
      </c>
      <c r="C41" s="5">
        <f t="shared" si="0"/>
        <v>2491.078440982732</v>
      </c>
      <c r="D41" s="5">
        <f t="shared" si="1"/>
        <v>2359.387271719781</v>
      </c>
    </row>
    <row r="42" spans="2:4" x14ac:dyDescent="0.2">
      <c r="B42" s="3">
        <v>1293.2335182825336</v>
      </c>
      <c r="C42" s="7">
        <f t="shared" si="0"/>
        <v>2586.4670365650672</v>
      </c>
      <c r="D42" s="7">
        <f t="shared" si="1"/>
        <v>2526.3173139888677</v>
      </c>
    </row>
    <row r="43" spans="2:4" x14ac:dyDescent="0.2">
      <c r="B43" s="3">
        <v>1453.8810621900775</v>
      </c>
      <c r="C43" s="7">
        <f t="shared" si="0"/>
        <v>2907.762124380155</v>
      </c>
      <c r="D43" s="7">
        <f t="shared" si="1"/>
        <v>3088.5837176652713</v>
      </c>
    </row>
    <row r="44" spans="2:4" x14ac:dyDescent="0.2">
      <c r="B44" s="3">
        <v>1270.5379090505739</v>
      </c>
      <c r="C44" s="7">
        <f t="shared" si="0"/>
        <v>2541.0758181011479</v>
      </c>
      <c r="D44" s="7">
        <f t="shared" si="1"/>
        <v>2446.8826816770088</v>
      </c>
    </row>
    <row r="45" spans="2:4" x14ac:dyDescent="0.2">
      <c r="B45" s="3">
        <v>525.68471872410737</v>
      </c>
      <c r="C45" s="7">
        <f t="shared" si="0"/>
        <v>1051.3694374482147</v>
      </c>
      <c r="D45" s="7">
        <f t="shared" si="1"/>
        <v>1500</v>
      </c>
    </row>
    <row r="46" spans="2:4" x14ac:dyDescent="0.2">
      <c r="B46" s="3">
        <v>529.37635771860369</v>
      </c>
      <c r="C46" s="7">
        <f t="shared" si="0"/>
        <v>1058.7527154372074</v>
      </c>
      <c r="D46" s="7">
        <f t="shared" si="1"/>
        <v>1500</v>
      </c>
    </row>
    <row r="47" spans="2:4" x14ac:dyDescent="0.2">
      <c r="B47" s="3">
        <v>812.86318916801247</v>
      </c>
      <c r="C47" s="7">
        <f t="shared" si="0"/>
        <v>1625.7263783360249</v>
      </c>
      <c r="D47" s="7">
        <f t="shared" si="1"/>
        <v>1500</v>
      </c>
    </row>
    <row r="48" spans="2:4" x14ac:dyDescent="0.2">
      <c r="B48" s="3">
        <v>1724.51427786774</v>
      </c>
      <c r="C48" s="5">
        <f t="shared" si="0"/>
        <v>3449.02855573548</v>
      </c>
      <c r="D48" s="5">
        <f t="shared" si="1"/>
        <v>4035.7999725370901</v>
      </c>
    </row>
    <row r="49" spans="2:4" x14ac:dyDescent="0.2">
      <c r="B49" s="3">
        <v>957.0967831962771</v>
      </c>
      <c r="C49" s="7">
        <f t="shared" si="0"/>
        <v>1914.1935663925542</v>
      </c>
      <c r="D49" s="7">
        <f t="shared" si="1"/>
        <v>1500</v>
      </c>
    </row>
    <row r="50" spans="2:4" x14ac:dyDescent="0.2">
      <c r="B50" s="3">
        <v>1165.2888618130528</v>
      </c>
      <c r="C50" s="7">
        <f t="shared" si="0"/>
        <v>2330.5777236261056</v>
      </c>
      <c r="D50" s="7">
        <f t="shared" si="1"/>
        <v>2078.5110163456848</v>
      </c>
    </row>
    <row r="51" spans="2:4" x14ac:dyDescent="0.2">
      <c r="B51" s="3">
        <v>417.78482298587915</v>
      </c>
      <c r="C51" s="7">
        <f t="shared" si="0"/>
        <v>835.56964597175829</v>
      </c>
      <c r="D51" s="7">
        <f t="shared" si="1"/>
        <v>1500</v>
      </c>
    </row>
    <row r="52" spans="2:4" x14ac:dyDescent="0.2">
      <c r="B52" s="3">
        <v>1801.5722078246763</v>
      </c>
      <c r="C52" s="7">
        <f t="shared" si="0"/>
        <v>3603.1444156493526</v>
      </c>
      <c r="D52" s="7">
        <f t="shared" si="1"/>
        <v>4305.502727386367</v>
      </c>
    </row>
    <row r="53" spans="2:4" x14ac:dyDescent="0.2">
      <c r="B53" s="3">
        <v>1101.1990723375784</v>
      </c>
      <c r="C53" s="7">
        <f t="shared" si="0"/>
        <v>2202.3981446751568</v>
      </c>
      <c r="D53" s="7">
        <f t="shared" si="1"/>
        <v>1854.1967531815244</v>
      </c>
    </row>
    <row r="54" spans="2:4" x14ac:dyDescent="0.2">
      <c r="B54" s="3">
        <v>1971.7265611519106</v>
      </c>
      <c r="C54" s="7">
        <f t="shared" si="0"/>
        <v>3943.4531223038211</v>
      </c>
      <c r="D54" s="7">
        <f t="shared" si="1"/>
        <v>4901.042964031687</v>
      </c>
    </row>
    <row r="55" spans="2:4" x14ac:dyDescent="0.2">
      <c r="B55" s="3">
        <v>1682.1208380691241</v>
      </c>
      <c r="C55" s="5">
        <f t="shared" si="0"/>
        <v>3364.2416761382483</v>
      </c>
      <c r="D55" s="5">
        <f t="shared" si="1"/>
        <v>3887.4229332419345</v>
      </c>
    </row>
    <row r="56" spans="2:4" x14ac:dyDescent="0.2">
      <c r="B56" s="3">
        <v>1590.8509369922394</v>
      </c>
      <c r="C56" s="7">
        <f t="shared" si="0"/>
        <v>3181.7018739844789</v>
      </c>
      <c r="D56" s="7">
        <f t="shared" si="1"/>
        <v>3567.978279472838</v>
      </c>
    </row>
    <row r="57" spans="2:4" x14ac:dyDescent="0.2">
      <c r="B57" s="3">
        <v>320.12754743965343</v>
      </c>
      <c r="C57" s="7">
        <f t="shared" si="0"/>
        <v>640.25509487930685</v>
      </c>
      <c r="D57" s="7">
        <f t="shared" si="1"/>
        <v>1500</v>
      </c>
    </row>
    <row r="58" spans="2:4" x14ac:dyDescent="0.2">
      <c r="B58" s="3">
        <v>1236.2983768810518</v>
      </c>
      <c r="C58" s="7">
        <f t="shared" si="0"/>
        <v>2472.5967537621036</v>
      </c>
      <c r="D58" s="7">
        <f t="shared" si="1"/>
        <v>2327.0443190836813</v>
      </c>
    </row>
    <row r="59" spans="2:4" x14ac:dyDescent="0.2">
      <c r="B59" s="3">
        <v>933.60201802289521</v>
      </c>
      <c r="C59" s="7">
        <f t="shared" si="0"/>
        <v>1867.2040360457904</v>
      </c>
      <c r="D59" s="7">
        <f t="shared" si="1"/>
        <v>1500</v>
      </c>
    </row>
    <row r="60" spans="2:4" x14ac:dyDescent="0.2">
      <c r="B60" s="3">
        <v>1161.5653404817858</v>
      </c>
      <c r="C60" s="7">
        <f t="shared" si="0"/>
        <v>2323.1306809635716</v>
      </c>
      <c r="D60" s="7">
        <f t="shared" si="1"/>
        <v>2065.4786916862504</v>
      </c>
    </row>
    <row r="61" spans="2:4" x14ac:dyDescent="0.2">
      <c r="B61" s="3">
        <v>1172.9712464614859</v>
      </c>
      <c r="C61" s="7">
        <f t="shared" si="0"/>
        <v>2345.9424929229717</v>
      </c>
      <c r="D61" s="7">
        <f t="shared" si="1"/>
        <v>2105.3993626152005</v>
      </c>
    </row>
    <row r="62" spans="2:4" x14ac:dyDescent="0.2">
      <c r="B62" s="3">
        <v>644.16283819929231</v>
      </c>
      <c r="C62" s="5">
        <f t="shared" si="0"/>
        <v>1288.3256763985846</v>
      </c>
      <c r="D62" s="5">
        <f t="shared" si="1"/>
        <v>1500</v>
      </c>
    </row>
    <row r="63" spans="2:4" x14ac:dyDescent="0.2">
      <c r="B63" s="3">
        <v>1380.8537308080413</v>
      </c>
      <c r="C63" s="7">
        <f t="shared" si="0"/>
        <v>2761.7074616160826</v>
      </c>
      <c r="D63" s="7">
        <f t="shared" si="1"/>
        <v>2832.9880578281445</v>
      </c>
    </row>
    <row r="64" spans="2:4" x14ac:dyDescent="0.2">
      <c r="B64" s="3">
        <v>581.12978038599249</v>
      </c>
      <c r="C64" s="7">
        <f t="shared" si="0"/>
        <v>1162.259560771985</v>
      </c>
      <c r="D64" s="7">
        <f t="shared" si="1"/>
        <v>1500</v>
      </c>
    </row>
    <row r="65" spans="2:4" x14ac:dyDescent="0.2">
      <c r="B65" s="3">
        <v>1633.8534972249472</v>
      </c>
      <c r="C65" s="7">
        <f t="shared" si="0"/>
        <v>3267.7069944498944</v>
      </c>
      <c r="D65" s="7">
        <f t="shared" si="1"/>
        <v>3718.4872402873152</v>
      </c>
    </row>
    <row r="66" spans="2:4" x14ac:dyDescent="0.2">
      <c r="B66" s="3">
        <v>1747.9125570219476</v>
      </c>
      <c r="C66" s="7">
        <f t="shared" si="0"/>
        <v>3495.8251140438952</v>
      </c>
      <c r="D66" s="7">
        <f t="shared" si="1"/>
        <v>4117.6939495768165</v>
      </c>
    </row>
    <row r="67" spans="2:4" x14ac:dyDescent="0.2">
      <c r="B67" s="3">
        <v>663.32244458072819</v>
      </c>
      <c r="C67" s="7">
        <f t="shared" si="0"/>
        <v>1326.6448891614564</v>
      </c>
      <c r="D67" s="7">
        <f t="shared" si="1"/>
        <v>1500</v>
      </c>
    </row>
    <row r="68" spans="2:4" x14ac:dyDescent="0.2">
      <c r="B68" s="3">
        <v>1078.5403794955637</v>
      </c>
      <c r="C68" s="7">
        <f t="shared" si="0"/>
        <v>2157.0807589911274</v>
      </c>
      <c r="D68" s="7">
        <f t="shared" si="1"/>
        <v>1774.8913282344729</v>
      </c>
    </row>
    <row r="69" spans="2:4" x14ac:dyDescent="0.2">
      <c r="B69" s="3">
        <v>1295.2916070219653</v>
      </c>
      <c r="C69" s="5">
        <f t="shared" si="0"/>
        <v>2590.5832140439306</v>
      </c>
      <c r="D69" s="5">
        <f t="shared" si="1"/>
        <v>2533.5206245768786</v>
      </c>
    </row>
    <row r="70" spans="2:4" x14ac:dyDescent="0.2">
      <c r="B70" s="3">
        <v>1730.3084730713745</v>
      </c>
      <c r="C70" s="7">
        <f t="shared" si="0"/>
        <v>3460.6169461427489</v>
      </c>
      <c r="D70" s="7">
        <f t="shared" si="1"/>
        <v>4056.0796557498106</v>
      </c>
    </row>
    <row r="71" spans="2:4" x14ac:dyDescent="0.2">
      <c r="B71" s="3">
        <v>1221.5578301778005</v>
      </c>
      <c r="C71" s="7">
        <f t="shared" si="0"/>
        <v>2443.115660355601</v>
      </c>
      <c r="D71" s="7">
        <f t="shared" si="1"/>
        <v>2275.4524056223017</v>
      </c>
    </row>
    <row r="72" spans="2:4" x14ac:dyDescent="0.2">
      <c r="B72" s="3">
        <v>1266.1519902224536</v>
      </c>
      <c r="C72" s="7">
        <f t="shared" si="0"/>
        <v>2532.3039804449072</v>
      </c>
      <c r="D72" s="7">
        <f t="shared" si="1"/>
        <v>2431.5319657785876</v>
      </c>
    </row>
    <row r="73" spans="2:4" x14ac:dyDescent="0.2">
      <c r="B73" s="3">
        <v>879.04672525956994</v>
      </c>
      <c r="C73" s="7">
        <f t="shared" si="0"/>
        <v>1758.0934505191399</v>
      </c>
      <c r="D73" s="7">
        <f t="shared" si="1"/>
        <v>1500</v>
      </c>
    </row>
    <row r="74" spans="2:4" x14ac:dyDescent="0.2">
      <c r="B74" s="3">
        <v>1248.3784264816786</v>
      </c>
      <c r="C74" s="7">
        <f t="shared" si="0"/>
        <v>2496.7568529633572</v>
      </c>
      <c r="D74" s="7">
        <f t="shared" si="1"/>
        <v>2369.3244926858752</v>
      </c>
    </row>
    <row r="75" spans="2:4" x14ac:dyDescent="0.2">
      <c r="B75" s="3">
        <v>363.99764283606783</v>
      </c>
      <c r="C75" s="7">
        <f t="shared" si="0"/>
        <v>727.99528567213565</v>
      </c>
      <c r="D75" s="7">
        <f t="shared" si="1"/>
        <v>1500</v>
      </c>
    </row>
    <row r="76" spans="2:4" x14ac:dyDescent="0.2">
      <c r="B76" s="3">
        <v>578.78391160676256</v>
      </c>
      <c r="C76" s="5">
        <f t="shared" si="0"/>
        <v>1157.5678232135251</v>
      </c>
      <c r="D76" s="5">
        <f t="shared" si="1"/>
        <v>1500</v>
      </c>
    </row>
    <row r="77" spans="2:4" x14ac:dyDescent="0.2">
      <c r="B77" s="3">
        <v>917.67721031038673</v>
      </c>
      <c r="C77" s="7">
        <f t="shared" si="0"/>
        <v>1835.3544206207735</v>
      </c>
      <c r="D77" s="7">
        <f t="shared" si="1"/>
        <v>1500</v>
      </c>
    </row>
    <row r="78" spans="2:4" x14ac:dyDescent="0.2">
      <c r="B78" s="3">
        <v>1731.9948808847694</v>
      </c>
      <c r="C78" s="7">
        <f t="shared" si="0"/>
        <v>3463.9897617695387</v>
      </c>
      <c r="D78" s="7">
        <f t="shared" si="1"/>
        <v>4061.9820830966928</v>
      </c>
    </row>
    <row r="79" spans="2:4" x14ac:dyDescent="0.2">
      <c r="B79" s="3">
        <v>1866.0382927749306</v>
      </c>
      <c r="C79" s="7">
        <f t="shared" ref="C79:C142" si="2">B79*2</f>
        <v>3732.0765855498612</v>
      </c>
      <c r="D79" s="7">
        <f t="shared" ref="D79:D142" si="3">IF(B79&lt;=1000,1500,(B79-1000)*3.5+1500)</f>
        <v>4531.1340247122571</v>
      </c>
    </row>
    <row r="80" spans="2:4" x14ac:dyDescent="0.2">
      <c r="B80" s="3">
        <v>577.065621456597</v>
      </c>
      <c r="C80" s="7">
        <f t="shared" si="2"/>
        <v>1154.131242913194</v>
      </c>
      <c r="D80" s="7">
        <f t="shared" si="3"/>
        <v>1500</v>
      </c>
    </row>
    <row r="81" spans="2:4" x14ac:dyDescent="0.2">
      <c r="B81" s="3">
        <v>1007.6160238270968</v>
      </c>
      <c r="C81" s="7">
        <f t="shared" si="2"/>
        <v>2015.2320476541936</v>
      </c>
      <c r="D81" s="7">
        <f t="shared" si="3"/>
        <v>1526.6560833948388</v>
      </c>
    </row>
    <row r="82" spans="2:4" x14ac:dyDescent="0.2">
      <c r="B82" s="3">
        <v>1435.9245945173025</v>
      </c>
      <c r="C82" s="7">
        <f t="shared" si="2"/>
        <v>2871.8491890346049</v>
      </c>
      <c r="D82" s="7">
        <f t="shared" si="3"/>
        <v>3025.7360808105586</v>
      </c>
    </row>
    <row r="83" spans="2:4" x14ac:dyDescent="0.2">
      <c r="B83" s="3">
        <v>938.16580672984128</v>
      </c>
      <c r="C83" s="5">
        <f t="shared" si="2"/>
        <v>1876.3316134596826</v>
      </c>
      <c r="D83" s="5">
        <f t="shared" si="3"/>
        <v>1500</v>
      </c>
    </row>
    <row r="84" spans="2:4" x14ac:dyDescent="0.2">
      <c r="B84" s="3">
        <v>115.95977483130991</v>
      </c>
      <c r="C84" s="7">
        <f t="shared" si="2"/>
        <v>231.91954966261983</v>
      </c>
      <c r="D84" s="7">
        <f t="shared" si="3"/>
        <v>1500</v>
      </c>
    </row>
    <row r="85" spans="2:4" x14ac:dyDescent="0.2">
      <c r="B85" s="3">
        <v>1170.8716267833661</v>
      </c>
      <c r="C85" s="7">
        <f t="shared" si="2"/>
        <v>2341.7432535667322</v>
      </c>
      <c r="D85" s="7">
        <f t="shared" si="3"/>
        <v>2098.0506937417813</v>
      </c>
    </row>
    <row r="86" spans="2:4" x14ac:dyDescent="0.2">
      <c r="B86" s="3">
        <v>681.11027147216373</v>
      </c>
      <c r="C86" s="7">
        <f t="shared" si="2"/>
        <v>1362.2205429443275</v>
      </c>
      <c r="D86" s="7">
        <f t="shared" si="3"/>
        <v>1500</v>
      </c>
    </row>
    <row r="87" spans="2:4" x14ac:dyDescent="0.2">
      <c r="B87" s="3">
        <v>1284.4478369800636</v>
      </c>
      <c r="C87" s="7">
        <f t="shared" si="2"/>
        <v>2568.8956739601272</v>
      </c>
      <c r="D87" s="7">
        <f t="shared" si="3"/>
        <v>2495.5674294302225</v>
      </c>
    </row>
    <row r="88" spans="2:4" x14ac:dyDescent="0.2">
      <c r="B88" s="3">
        <v>701.56027348394855</v>
      </c>
      <c r="C88" s="7">
        <f t="shared" si="2"/>
        <v>1403.1205469678971</v>
      </c>
      <c r="D88" s="7">
        <f t="shared" si="3"/>
        <v>1500</v>
      </c>
    </row>
    <row r="89" spans="2:4" x14ac:dyDescent="0.2">
      <c r="B89" s="3">
        <v>1531.9827191718214</v>
      </c>
      <c r="C89" s="7">
        <f t="shared" si="2"/>
        <v>3063.9654383436427</v>
      </c>
      <c r="D89" s="7">
        <f t="shared" si="3"/>
        <v>3361.9395171013748</v>
      </c>
    </row>
    <row r="90" spans="2:4" x14ac:dyDescent="0.2">
      <c r="B90" s="3">
        <v>1402.2992168350465</v>
      </c>
      <c r="C90" s="5">
        <f t="shared" si="2"/>
        <v>2804.5984336700931</v>
      </c>
      <c r="D90" s="5">
        <f t="shared" si="3"/>
        <v>2908.0472589226629</v>
      </c>
    </row>
    <row r="91" spans="2:4" x14ac:dyDescent="0.2">
      <c r="B91" s="3">
        <v>826.88470527619938</v>
      </c>
      <c r="C91" s="7">
        <f t="shared" si="2"/>
        <v>1653.7694105523988</v>
      </c>
      <c r="D91" s="7">
        <f t="shared" si="3"/>
        <v>1500</v>
      </c>
    </row>
    <row r="92" spans="2:4" x14ac:dyDescent="0.2">
      <c r="B92" s="3">
        <v>515.47565888660029</v>
      </c>
      <c r="C92" s="7">
        <f t="shared" si="2"/>
        <v>1030.9513177732006</v>
      </c>
      <c r="D92" s="7">
        <f t="shared" si="3"/>
        <v>1500</v>
      </c>
    </row>
    <row r="93" spans="2:4" x14ac:dyDescent="0.2">
      <c r="B93" s="3">
        <v>620.55145079403883</v>
      </c>
      <c r="C93" s="7">
        <f t="shared" si="2"/>
        <v>1241.1029015880777</v>
      </c>
      <c r="D93" s="7">
        <f t="shared" si="3"/>
        <v>1500</v>
      </c>
    </row>
    <row r="94" spans="2:4" x14ac:dyDescent="0.2">
      <c r="B94" s="3">
        <v>955.35751782455191</v>
      </c>
      <c r="C94" s="7">
        <f t="shared" si="2"/>
        <v>1910.7150356491038</v>
      </c>
      <c r="D94" s="7">
        <f t="shared" si="3"/>
        <v>1500</v>
      </c>
    </row>
    <row r="95" spans="2:4" x14ac:dyDescent="0.2">
      <c r="B95" s="3">
        <v>1138.3516432773031</v>
      </c>
      <c r="C95" s="7">
        <f t="shared" si="2"/>
        <v>2276.7032865546062</v>
      </c>
      <c r="D95" s="7">
        <f t="shared" si="3"/>
        <v>1984.2307514705608</v>
      </c>
    </row>
    <row r="96" spans="2:4" x14ac:dyDescent="0.2">
      <c r="B96" s="3">
        <v>573.80523301736685</v>
      </c>
      <c r="C96" s="7">
        <f t="shared" si="2"/>
        <v>1147.6104660347337</v>
      </c>
      <c r="D96" s="7">
        <f t="shared" si="3"/>
        <v>1500</v>
      </c>
    </row>
    <row r="97" spans="2:4" x14ac:dyDescent="0.2">
      <c r="B97" s="3">
        <v>1390.3420820327592</v>
      </c>
      <c r="C97" s="5">
        <f t="shared" si="2"/>
        <v>2780.6841640655184</v>
      </c>
      <c r="D97" s="5">
        <f t="shared" si="3"/>
        <v>2866.1972871146572</v>
      </c>
    </row>
    <row r="98" spans="2:4" x14ac:dyDescent="0.2">
      <c r="B98" s="3">
        <v>1111.9966968920489</v>
      </c>
      <c r="C98" s="7">
        <f t="shared" si="2"/>
        <v>2223.9933937840979</v>
      </c>
      <c r="D98" s="7">
        <f t="shared" si="3"/>
        <v>1891.9884391221713</v>
      </c>
    </row>
    <row r="99" spans="2:4" x14ac:dyDescent="0.2">
      <c r="B99" s="3">
        <v>1153.8154156199307</v>
      </c>
      <c r="C99" s="7">
        <f t="shared" si="2"/>
        <v>2307.6308312398614</v>
      </c>
      <c r="D99" s="7">
        <f t="shared" si="3"/>
        <v>2038.3539546697575</v>
      </c>
    </row>
    <row r="100" spans="2:4" x14ac:dyDescent="0.2">
      <c r="B100" s="3">
        <v>1726.3953357372084</v>
      </c>
      <c r="C100" s="7">
        <f t="shared" si="2"/>
        <v>3452.7906714744167</v>
      </c>
      <c r="D100" s="7">
        <f t="shared" si="3"/>
        <v>4042.3836750802293</v>
      </c>
    </row>
    <row r="101" spans="2:4" x14ac:dyDescent="0.2">
      <c r="B101" s="3">
        <v>1613.3791639561532</v>
      </c>
      <c r="C101" s="7">
        <f t="shared" si="2"/>
        <v>3226.7583279123064</v>
      </c>
      <c r="D101" s="7">
        <f t="shared" si="3"/>
        <v>3646.8270738465362</v>
      </c>
    </row>
    <row r="102" spans="2:4" x14ac:dyDescent="0.2">
      <c r="B102" s="3">
        <v>2189.5869583943859</v>
      </c>
      <c r="C102" s="7">
        <f t="shared" si="2"/>
        <v>4379.1739167887717</v>
      </c>
      <c r="D102" s="7">
        <f t="shared" si="3"/>
        <v>5663.5543543803506</v>
      </c>
    </row>
    <row r="103" spans="2:4" x14ac:dyDescent="0.2">
      <c r="B103" s="3">
        <v>1187.3703165577463</v>
      </c>
      <c r="C103" s="7">
        <f t="shared" si="2"/>
        <v>2374.7406331154925</v>
      </c>
      <c r="D103" s="7">
        <f t="shared" si="3"/>
        <v>2155.7961079521119</v>
      </c>
    </row>
    <row r="104" spans="2:4" x14ac:dyDescent="0.2">
      <c r="B104" s="3">
        <v>1689.326246179291</v>
      </c>
      <c r="C104" s="5">
        <f t="shared" si="2"/>
        <v>3378.6524923585821</v>
      </c>
      <c r="D104" s="5">
        <f t="shared" si="3"/>
        <v>3912.6418616275187</v>
      </c>
    </row>
    <row r="105" spans="2:4" x14ac:dyDescent="0.2">
      <c r="B105" s="3">
        <v>858.60511333640898</v>
      </c>
      <c r="C105" s="7">
        <f t="shared" si="2"/>
        <v>1717.210226672818</v>
      </c>
      <c r="D105" s="7">
        <f t="shared" si="3"/>
        <v>1500</v>
      </c>
    </row>
    <row r="106" spans="2:4" x14ac:dyDescent="0.2">
      <c r="B106" s="3">
        <v>1047.3883999396203</v>
      </c>
      <c r="C106" s="7">
        <f t="shared" si="2"/>
        <v>2094.7767998792406</v>
      </c>
      <c r="D106" s="7">
        <f t="shared" si="3"/>
        <v>1665.859399788671</v>
      </c>
    </row>
    <row r="107" spans="2:4" x14ac:dyDescent="0.2">
      <c r="B107" s="3">
        <v>540.859033009212</v>
      </c>
      <c r="C107" s="7">
        <f t="shared" si="2"/>
        <v>1081.718066018424</v>
      </c>
      <c r="D107" s="7">
        <f t="shared" si="3"/>
        <v>1500</v>
      </c>
    </row>
    <row r="108" spans="2:4" x14ac:dyDescent="0.2">
      <c r="B108" s="3">
        <v>1009.1128156375926</v>
      </c>
      <c r="C108" s="7">
        <f t="shared" si="2"/>
        <v>2018.2256312751852</v>
      </c>
      <c r="D108" s="7">
        <f t="shared" si="3"/>
        <v>1531.894854731574</v>
      </c>
    </row>
    <row r="109" spans="2:4" x14ac:dyDescent="0.2">
      <c r="B109" s="3">
        <v>1028.0765134496614</v>
      </c>
      <c r="C109" s="7">
        <f t="shared" si="2"/>
        <v>2056.1530268993229</v>
      </c>
      <c r="D109" s="7">
        <f t="shared" si="3"/>
        <v>1598.267797073815</v>
      </c>
    </row>
    <row r="110" spans="2:4" x14ac:dyDescent="0.2">
      <c r="B110" s="3">
        <v>1277.5142677413096</v>
      </c>
      <c r="C110" s="7">
        <f t="shared" si="2"/>
        <v>2555.0285354826192</v>
      </c>
      <c r="D110" s="7">
        <f t="shared" si="3"/>
        <v>2471.2999370945836</v>
      </c>
    </row>
    <row r="111" spans="2:4" x14ac:dyDescent="0.2">
      <c r="B111" s="3">
        <v>1010.6716941039049</v>
      </c>
      <c r="C111" s="5">
        <f t="shared" si="2"/>
        <v>2021.3433882078098</v>
      </c>
      <c r="D111" s="5">
        <f t="shared" si="3"/>
        <v>1537.3509293636671</v>
      </c>
    </row>
    <row r="112" spans="2:4" x14ac:dyDescent="0.2">
      <c r="B112" s="3">
        <v>611.66131288820179</v>
      </c>
      <c r="C112" s="7">
        <f t="shared" si="2"/>
        <v>1223.3226257764036</v>
      </c>
      <c r="D112" s="7">
        <f t="shared" si="3"/>
        <v>1500</v>
      </c>
    </row>
    <row r="113" spans="2:4" x14ac:dyDescent="0.2">
      <c r="B113" s="3">
        <v>1290.7899049708358</v>
      </c>
      <c r="C113" s="7">
        <f t="shared" si="2"/>
        <v>2581.5798099416716</v>
      </c>
      <c r="D113" s="7">
        <f t="shared" si="3"/>
        <v>2517.7646673979252</v>
      </c>
    </row>
    <row r="114" spans="2:4" x14ac:dyDescent="0.2">
      <c r="B114" s="3">
        <v>753.31285714247497</v>
      </c>
      <c r="C114" s="7">
        <f t="shared" si="2"/>
        <v>1506.6257142849499</v>
      </c>
      <c r="D114" s="7">
        <f t="shared" si="3"/>
        <v>1500</v>
      </c>
    </row>
    <row r="115" spans="2:4" x14ac:dyDescent="0.2">
      <c r="B115" s="3">
        <v>1555.5630632491666</v>
      </c>
      <c r="C115" s="7">
        <f t="shared" si="2"/>
        <v>3111.1261264983332</v>
      </c>
      <c r="D115" s="7">
        <f t="shared" si="3"/>
        <v>3444.4707213720831</v>
      </c>
    </row>
    <row r="116" spans="2:4" x14ac:dyDescent="0.2">
      <c r="B116" s="3">
        <v>752.73058499197941</v>
      </c>
      <c r="C116" s="7">
        <f t="shared" si="2"/>
        <v>1505.4611699839588</v>
      </c>
      <c r="D116" s="7">
        <f t="shared" si="3"/>
        <v>1500</v>
      </c>
    </row>
    <row r="117" spans="2:4" x14ac:dyDescent="0.2">
      <c r="B117" s="3">
        <v>1344.7776082387572</v>
      </c>
      <c r="C117" s="7">
        <f t="shared" si="2"/>
        <v>2689.5552164775145</v>
      </c>
      <c r="D117" s="7">
        <f t="shared" si="3"/>
        <v>2706.7216288356503</v>
      </c>
    </row>
    <row r="118" spans="2:4" x14ac:dyDescent="0.2">
      <c r="B118" s="3">
        <v>1244.7706883734209</v>
      </c>
      <c r="C118" s="5">
        <f t="shared" si="2"/>
        <v>2489.5413767468417</v>
      </c>
      <c r="D118" s="5">
        <f t="shared" si="3"/>
        <v>2356.697409306973</v>
      </c>
    </row>
    <row r="119" spans="2:4" x14ac:dyDescent="0.2">
      <c r="B119" s="3">
        <v>929.14646145919687</v>
      </c>
      <c r="C119" s="7">
        <f t="shared" si="2"/>
        <v>1858.2929229183937</v>
      </c>
      <c r="D119" s="7">
        <f t="shared" si="3"/>
        <v>1500</v>
      </c>
    </row>
    <row r="120" spans="2:4" x14ac:dyDescent="0.2">
      <c r="B120" s="3">
        <v>838.94755519514729</v>
      </c>
      <c r="C120" s="7">
        <f t="shared" si="2"/>
        <v>1677.8951103902946</v>
      </c>
      <c r="D120" s="7">
        <f t="shared" si="3"/>
        <v>1500</v>
      </c>
    </row>
    <row r="121" spans="2:4" x14ac:dyDescent="0.2">
      <c r="B121" s="3">
        <v>725.20270421711029</v>
      </c>
      <c r="C121" s="7">
        <f t="shared" si="2"/>
        <v>1450.4054084342206</v>
      </c>
      <c r="D121" s="7">
        <f t="shared" si="3"/>
        <v>1500</v>
      </c>
    </row>
    <row r="122" spans="2:4" x14ac:dyDescent="0.2">
      <c r="B122" s="3">
        <v>734.69441147727775</v>
      </c>
      <c r="C122" s="7">
        <f t="shared" si="2"/>
        <v>1469.3888229545555</v>
      </c>
      <c r="D122" s="7">
        <f t="shared" si="3"/>
        <v>1500</v>
      </c>
    </row>
    <row r="123" spans="2:4" x14ac:dyDescent="0.2">
      <c r="B123" s="3">
        <v>2062.2656855096575</v>
      </c>
      <c r="C123" s="7">
        <f t="shared" si="2"/>
        <v>4124.531371019315</v>
      </c>
      <c r="D123" s="7">
        <f t="shared" si="3"/>
        <v>5217.9298992838012</v>
      </c>
    </row>
    <row r="124" spans="2:4" x14ac:dyDescent="0.2">
      <c r="B124" s="3">
        <v>1476.8044623281748</v>
      </c>
      <c r="C124" s="7">
        <f t="shared" si="2"/>
        <v>2953.6089246563497</v>
      </c>
      <c r="D124" s="7">
        <f t="shared" si="3"/>
        <v>3168.815618148612</v>
      </c>
    </row>
    <row r="125" spans="2:4" x14ac:dyDescent="0.2">
      <c r="B125" s="3">
        <v>2046.9957242142409</v>
      </c>
      <c r="C125" s="5">
        <f t="shared" si="2"/>
        <v>4093.9914484284818</v>
      </c>
      <c r="D125" s="5">
        <f t="shared" si="3"/>
        <v>5164.4850347498432</v>
      </c>
    </row>
    <row r="126" spans="2:4" x14ac:dyDescent="0.2">
      <c r="B126" s="3">
        <v>849.98178024881054</v>
      </c>
      <c r="C126" s="7">
        <f t="shared" si="2"/>
        <v>1699.9635604976211</v>
      </c>
      <c r="D126" s="7">
        <f t="shared" si="3"/>
        <v>1500</v>
      </c>
    </row>
    <row r="127" spans="2:4" x14ac:dyDescent="0.2">
      <c r="B127" s="3">
        <v>1195.4688496019226</v>
      </c>
      <c r="C127" s="7">
        <f t="shared" si="2"/>
        <v>2390.9376992038451</v>
      </c>
      <c r="D127" s="7">
        <f t="shared" si="3"/>
        <v>2184.1409736067289</v>
      </c>
    </row>
    <row r="128" spans="2:4" x14ac:dyDescent="0.2">
      <c r="B128" s="3">
        <v>1136.4424786109448</v>
      </c>
      <c r="C128" s="7">
        <f t="shared" si="2"/>
        <v>2272.8849572218896</v>
      </c>
      <c r="D128" s="7">
        <f t="shared" si="3"/>
        <v>1977.5486751383069</v>
      </c>
    </row>
    <row r="129" spans="2:4" x14ac:dyDescent="0.2">
      <c r="B129" s="3">
        <v>1012.7448850028595</v>
      </c>
      <c r="C129" s="7">
        <f t="shared" si="2"/>
        <v>2025.489770005719</v>
      </c>
      <c r="D129" s="7">
        <f t="shared" si="3"/>
        <v>1544.6070975100083</v>
      </c>
    </row>
    <row r="130" spans="2:4" x14ac:dyDescent="0.2">
      <c r="B130" s="3">
        <v>1268.3543884862156</v>
      </c>
      <c r="C130" s="7">
        <f t="shared" si="2"/>
        <v>2536.7087769724312</v>
      </c>
      <c r="D130" s="7">
        <f t="shared" si="3"/>
        <v>2439.2403597017546</v>
      </c>
    </row>
    <row r="131" spans="2:4" x14ac:dyDescent="0.2">
      <c r="B131" s="3">
        <v>1521.039526579727</v>
      </c>
      <c r="C131" s="7">
        <f t="shared" si="2"/>
        <v>3042.0790531594539</v>
      </c>
      <c r="D131" s="7">
        <f t="shared" si="3"/>
        <v>3323.6383430290443</v>
      </c>
    </row>
    <row r="132" spans="2:4" x14ac:dyDescent="0.2">
      <c r="B132" s="3">
        <v>1533.7203065258218</v>
      </c>
      <c r="C132" s="5">
        <f t="shared" si="2"/>
        <v>3067.4406130516436</v>
      </c>
      <c r="D132" s="5">
        <f t="shared" si="3"/>
        <v>3368.0210728403763</v>
      </c>
    </row>
    <row r="133" spans="2:4" x14ac:dyDescent="0.2">
      <c r="B133" s="3">
        <v>1157.0896477053902</v>
      </c>
      <c r="C133" s="7">
        <f t="shared" si="2"/>
        <v>2314.1792954107805</v>
      </c>
      <c r="D133" s="7">
        <f t="shared" si="3"/>
        <v>2049.8137669688658</v>
      </c>
    </row>
    <row r="134" spans="2:4" x14ac:dyDescent="0.2">
      <c r="B134" s="3">
        <v>1008.6282880195649</v>
      </c>
      <c r="C134" s="7">
        <f t="shared" si="2"/>
        <v>2017.2565760391299</v>
      </c>
      <c r="D134" s="7">
        <f t="shared" si="3"/>
        <v>1530.1990080684773</v>
      </c>
    </row>
    <row r="135" spans="2:4" x14ac:dyDescent="0.2">
      <c r="B135" s="3">
        <v>660.62251406157156</v>
      </c>
      <c r="C135" s="7">
        <f t="shared" si="2"/>
        <v>1321.2450281231431</v>
      </c>
      <c r="D135" s="7">
        <f t="shared" si="3"/>
        <v>1500</v>
      </c>
    </row>
    <row r="136" spans="2:4" x14ac:dyDescent="0.2">
      <c r="B136" s="3">
        <v>304.09912213264033</v>
      </c>
      <c r="C136" s="7">
        <f t="shared" si="2"/>
        <v>608.19824426528066</v>
      </c>
      <c r="D136" s="7">
        <f t="shared" si="3"/>
        <v>1500</v>
      </c>
    </row>
    <row r="137" spans="2:4" x14ac:dyDescent="0.2">
      <c r="B137" s="3">
        <v>1286.3565821419907</v>
      </c>
      <c r="C137" s="7">
        <f t="shared" si="2"/>
        <v>2572.7131642839813</v>
      </c>
      <c r="D137" s="7">
        <f t="shared" si="3"/>
        <v>2502.2480374969673</v>
      </c>
    </row>
    <row r="138" spans="2:4" x14ac:dyDescent="0.2">
      <c r="B138" s="3">
        <v>679.47504319937434</v>
      </c>
      <c r="C138" s="7">
        <f t="shared" si="2"/>
        <v>1358.9500863987487</v>
      </c>
      <c r="D138" s="7">
        <f t="shared" si="3"/>
        <v>1500</v>
      </c>
    </row>
    <row r="139" spans="2:4" x14ac:dyDescent="0.2">
      <c r="B139" s="3">
        <v>1502.8623995761445</v>
      </c>
      <c r="C139" s="5">
        <f t="shared" si="2"/>
        <v>3005.7247991522891</v>
      </c>
      <c r="D139" s="5">
        <f t="shared" si="3"/>
        <v>3260.0183985165058</v>
      </c>
    </row>
    <row r="140" spans="2:4" x14ac:dyDescent="0.2">
      <c r="B140" s="3">
        <v>1387.7352814973274</v>
      </c>
      <c r="C140" s="7">
        <f t="shared" si="2"/>
        <v>2775.4705629946548</v>
      </c>
      <c r="D140" s="7">
        <f t="shared" si="3"/>
        <v>2857.0734852406458</v>
      </c>
    </row>
    <row r="141" spans="2:4" x14ac:dyDescent="0.2">
      <c r="B141" s="3">
        <v>1781.4796235882677</v>
      </c>
      <c r="C141" s="7">
        <f t="shared" si="2"/>
        <v>3562.9592471765354</v>
      </c>
      <c r="D141" s="7">
        <f t="shared" si="3"/>
        <v>4235.178682558937</v>
      </c>
    </row>
    <row r="142" spans="2:4" x14ac:dyDescent="0.2">
      <c r="B142" s="3">
        <v>1356.0090003750811</v>
      </c>
      <c r="C142" s="7">
        <f t="shared" si="2"/>
        <v>2712.0180007501622</v>
      </c>
      <c r="D142" s="7">
        <f t="shared" si="3"/>
        <v>2746.0315013127838</v>
      </c>
    </row>
    <row r="143" spans="2:4" x14ac:dyDescent="0.2">
      <c r="B143" s="3">
        <v>911.04820128867868</v>
      </c>
      <c r="C143" s="7">
        <f t="shared" ref="C143:C206" si="4">B143*2</f>
        <v>1822.0964025773574</v>
      </c>
      <c r="D143" s="7">
        <f t="shared" ref="D143:D206" si="5">IF(B143&lt;=1000,1500,(B143-1000)*3.5+1500)</f>
        <v>1500</v>
      </c>
    </row>
    <row r="144" spans="2:4" x14ac:dyDescent="0.2">
      <c r="B144" s="3">
        <v>1181.4699867330201</v>
      </c>
      <c r="C144" s="7">
        <f t="shared" si="4"/>
        <v>2362.9399734660401</v>
      </c>
      <c r="D144" s="7">
        <f t="shared" si="5"/>
        <v>2135.1449535655702</v>
      </c>
    </row>
    <row r="145" spans="2:4" x14ac:dyDescent="0.2">
      <c r="B145" s="3">
        <v>1238.3724067888688</v>
      </c>
      <c r="C145" s="7">
        <f t="shared" si="4"/>
        <v>2476.7448135777377</v>
      </c>
      <c r="D145" s="7">
        <f t="shared" si="5"/>
        <v>2334.3034237610409</v>
      </c>
    </row>
    <row r="146" spans="2:4" x14ac:dyDescent="0.2">
      <c r="B146" s="3">
        <v>1231.7660510064452</v>
      </c>
      <c r="C146" s="5">
        <f t="shared" si="4"/>
        <v>2463.5321020128904</v>
      </c>
      <c r="D146" s="5">
        <f t="shared" si="5"/>
        <v>2311.1811785225582</v>
      </c>
    </row>
    <row r="147" spans="2:4" x14ac:dyDescent="0.2">
      <c r="B147" s="3">
        <v>1357.9991293966596</v>
      </c>
      <c r="C147" s="7">
        <f t="shared" si="4"/>
        <v>2715.9982587933191</v>
      </c>
      <c r="D147" s="7">
        <f t="shared" si="5"/>
        <v>2752.9969528883084</v>
      </c>
    </row>
    <row r="148" spans="2:4" x14ac:dyDescent="0.2">
      <c r="B148" s="3">
        <v>1177.0907799757988</v>
      </c>
      <c r="C148" s="7">
        <f t="shared" si="4"/>
        <v>2354.1815599515976</v>
      </c>
      <c r="D148" s="7">
        <f t="shared" si="5"/>
        <v>2119.8177299152958</v>
      </c>
    </row>
    <row r="149" spans="2:4" x14ac:dyDescent="0.2">
      <c r="B149" s="3">
        <v>1184.2093506687088</v>
      </c>
      <c r="C149" s="7">
        <f t="shared" si="4"/>
        <v>2368.4187013374176</v>
      </c>
      <c r="D149" s="7">
        <f t="shared" si="5"/>
        <v>2144.7327273404808</v>
      </c>
    </row>
    <row r="150" spans="2:4" x14ac:dyDescent="0.2">
      <c r="B150" s="3">
        <v>2273.4341480657458</v>
      </c>
      <c r="C150" s="7">
        <f t="shared" si="4"/>
        <v>4546.8682961314917</v>
      </c>
      <c r="D150" s="7">
        <f t="shared" si="5"/>
        <v>5957.0195182301104</v>
      </c>
    </row>
    <row r="151" spans="2:4" x14ac:dyDescent="0.2">
      <c r="B151" s="3">
        <v>1221.0896632325894</v>
      </c>
      <c r="C151" s="7">
        <f t="shared" si="4"/>
        <v>2442.1793264651787</v>
      </c>
      <c r="D151" s="7">
        <f t="shared" si="5"/>
        <v>2273.8138213140628</v>
      </c>
    </row>
    <row r="152" spans="2:4" x14ac:dyDescent="0.2">
      <c r="B152" s="3">
        <v>993.56723993088235</v>
      </c>
      <c r="C152" s="7">
        <f t="shared" si="4"/>
        <v>1987.1344798617647</v>
      </c>
      <c r="D152" s="7">
        <f t="shared" si="5"/>
        <v>1500</v>
      </c>
    </row>
    <row r="153" spans="2:4" x14ac:dyDescent="0.2">
      <c r="B153" s="3">
        <v>1026.5071473725693</v>
      </c>
      <c r="C153" s="5">
        <f t="shared" si="4"/>
        <v>2053.0142947451386</v>
      </c>
      <c r="D153" s="5">
        <f t="shared" si="5"/>
        <v>1592.7750158039926</v>
      </c>
    </row>
    <row r="154" spans="2:4" x14ac:dyDescent="0.2">
      <c r="B154" s="3">
        <v>1005.157308355876</v>
      </c>
      <c r="C154" s="7">
        <f t="shared" si="4"/>
        <v>2010.314616711752</v>
      </c>
      <c r="D154" s="7">
        <f t="shared" si="5"/>
        <v>1518.050579245566</v>
      </c>
    </row>
    <row r="155" spans="2:4" x14ac:dyDescent="0.2">
      <c r="B155" s="3">
        <v>1477.0763011995878</v>
      </c>
      <c r="C155" s="7">
        <f t="shared" si="4"/>
        <v>2954.1526023991755</v>
      </c>
      <c r="D155" s="7">
        <f t="shared" si="5"/>
        <v>3169.7670541985572</v>
      </c>
    </row>
    <row r="156" spans="2:4" x14ac:dyDescent="0.2">
      <c r="B156" s="3">
        <v>857.74051470372069</v>
      </c>
      <c r="C156" s="7">
        <f t="shared" si="4"/>
        <v>1715.4810294074414</v>
      </c>
      <c r="D156" s="7">
        <f t="shared" si="5"/>
        <v>1500</v>
      </c>
    </row>
    <row r="157" spans="2:4" x14ac:dyDescent="0.2">
      <c r="B157" s="3">
        <v>1223.4397270561312</v>
      </c>
      <c r="C157" s="7">
        <f t="shared" si="4"/>
        <v>2446.8794541122625</v>
      </c>
      <c r="D157" s="7">
        <f t="shared" si="5"/>
        <v>2282.0390446964593</v>
      </c>
    </row>
    <row r="158" spans="2:4" x14ac:dyDescent="0.2">
      <c r="B158" s="3">
        <v>1690.5780474019703</v>
      </c>
      <c r="C158" s="7">
        <f t="shared" si="4"/>
        <v>3381.1560948039405</v>
      </c>
      <c r="D158" s="7">
        <f t="shared" si="5"/>
        <v>3917.0231659068959</v>
      </c>
    </row>
    <row r="159" spans="2:4" x14ac:dyDescent="0.2">
      <c r="B159" s="3">
        <v>1264.4169198950403</v>
      </c>
      <c r="C159" s="7">
        <f t="shared" si="4"/>
        <v>2528.8338397900807</v>
      </c>
      <c r="D159" s="7">
        <f t="shared" si="5"/>
        <v>2425.4592196326412</v>
      </c>
    </row>
    <row r="160" spans="2:4" x14ac:dyDescent="0.2">
      <c r="B160" s="3">
        <v>1199.5275549737125</v>
      </c>
      <c r="C160" s="5">
        <f t="shared" si="4"/>
        <v>2399.0551099474251</v>
      </c>
      <c r="D160" s="5">
        <f t="shared" si="5"/>
        <v>2198.3464424079939</v>
      </c>
    </row>
    <row r="161" spans="2:4" x14ac:dyDescent="0.2">
      <c r="B161" s="3">
        <v>899.14434354915284</v>
      </c>
      <c r="C161" s="7">
        <f t="shared" si="4"/>
        <v>1798.2886870983057</v>
      </c>
      <c r="D161" s="7">
        <f t="shared" si="5"/>
        <v>1500</v>
      </c>
    </row>
    <row r="162" spans="2:4" x14ac:dyDescent="0.2">
      <c r="B162" s="3">
        <v>256.39643425284885</v>
      </c>
      <c r="C162" s="7">
        <f t="shared" si="4"/>
        <v>512.7928685056977</v>
      </c>
      <c r="D162" s="7">
        <f t="shared" si="5"/>
        <v>1500</v>
      </c>
    </row>
    <row r="163" spans="2:4" x14ac:dyDescent="0.2">
      <c r="B163" s="3">
        <v>1758.9656597750145</v>
      </c>
      <c r="C163" s="7">
        <f t="shared" si="4"/>
        <v>3517.931319550029</v>
      </c>
      <c r="D163" s="7">
        <f t="shared" si="5"/>
        <v>4156.3798092125508</v>
      </c>
    </row>
    <row r="164" spans="2:4" x14ac:dyDescent="0.2">
      <c r="B164" s="3">
        <v>1529.2685255020042</v>
      </c>
      <c r="C164" s="7">
        <f t="shared" si="4"/>
        <v>3058.5370510040084</v>
      </c>
      <c r="D164" s="7">
        <f t="shared" si="5"/>
        <v>3352.4398392570147</v>
      </c>
    </row>
    <row r="165" spans="2:4" x14ac:dyDescent="0.2">
      <c r="B165" s="3">
        <v>1510.6593089342932</v>
      </c>
      <c r="C165" s="7">
        <f t="shared" si="4"/>
        <v>3021.3186178685864</v>
      </c>
      <c r="D165" s="7">
        <f t="shared" si="5"/>
        <v>3287.3075812700263</v>
      </c>
    </row>
    <row r="166" spans="2:4" x14ac:dyDescent="0.2">
      <c r="B166" s="3">
        <v>1140.8137147839734</v>
      </c>
      <c r="C166" s="7">
        <f t="shared" si="4"/>
        <v>2281.6274295679468</v>
      </c>
      <c r="D166" s="7">
        <f t="shared" si="5"/>
        <v>1992.8480017439069</v>
      </c>
    </row>
    <row r="167" spans="2:4" x14ac:dyDescent="0.2">
      <c r="B167" s="3">
        <v>1446.2796418968646</v>
      </c>
      <c r="C167" s="5">
        <f t="shared" si="4"/>
        <v>2892.5592837937293</v>
      </c>
      <c r="D167" s="5">
        <f t="shared" si="5"/>
        <v>3061.9787466390262</v>
      </c>
    </row>
    <row r="168" spans="2:4" x14ac:dyDescent="0.2">
      <c r="B168" s="3">
        <v>918.63284140464384</v>
      </c>
      <c r="C168" s="7">
        <f t="shared" si="4"/>
        <v>1837.2656828092877</v>
      </c>
      <c r="D168" s="7">
        <f t="shared" si="5"/>
        <v>1500</v>
      </c>
    </row>
    <row r="169" spans="2:4" x14ac:dyDescent="0.2">
      <c r="B169" s="3">
        <v>1152.799795392013</v>
      </c>
      <c r="C169" s="7">
        <f t="shared" si="4"/>
        <v>2305.5995907840261</v>
      </c>
      <c r="D169" s="7">
        <f t="shared" si="5"/>
        <v>2034.7992838720456</v>
      </c>
    </row>
    <row r="170" spans="2:4" x14ac:dyDescent="0.2">
      <c r="B170" s="3">
        <v>1143.3349364154419</v>
      </c>
      <c r="C170" s="7">
        <f t="shared" si="4"/>
        <v>2286.6698728308838</v>
      </c>
      <c r="D170" s="7">
        <f t="shared" si="5"/>
        <v>2001.6722774540467</v>
      </c>
    </row>
    <row r="171" spans="2:4" x14ac:dyDescent="0.2">
      <c r="B171" s="3">
        <v>1235.2831761575653</v>
      </c>
      <c r="C171" s="7">
        <f t="shared" si="4"/>
        <v>2470.5663523151306</v>
      </c>
      <c r="D171" s="7">
        <f t="shared" si="5"/>
        <v>2323.4911165514786</v>
      </c>
    </row>
    <row r="172" spans="2:4" x14ac:dyDescent="0.2">
      <c r="B172" s="3">
        <v>1124.5440744290245</v>
      </c>
      <c r="C172" s="7">
        <f t="shared" si="4"/>
        <v>2249.088148858049</v>
      </c>
      <c r="D172" s="7">
        <f t="shared" si="5"/>
        <v>1935.9042605015857</v>
      </c>
    </row>
    <row r="173" spans="2:4" x14ac:dyDescent="0.2">
      <c r="B173" s="3">
        <v>842.35602869858849</v>
      </c>
      <c r="C173" s="7">
        <f t="shared" si="4"/>
        <v>1684.712057397177</v>
      </c>
      <c r="D173" s="7">
        <f t="shared" si="5"/>
        <v>1500</v>
      </c>
    </row>
    <row r="174" spans="2:4" x14ac:dyDescent="0.2">
      <c r="B174" s="3">
        <v>2015.5832324065268</v>
      </c>
      <c r="C174" s="5">
        <f t="shared" si="4"/>
        <v>4031.1664648130536</v>
      </c>
      <c r="D174" s="5">
        <f t="shared" si="5"/>
        <v>5054.5413134228438</v>
      </c>
    </row>
    <row r="175" spans="2:4" x14ac:dyDescent="0.2">
      <c r="B175" s="3">
        <v>1622.1954690821003</v>
      </c>
      <c r="C175" s="7">
        <f t="shared" si="4"/>
        <v>3244.3909381642006</v>
      </c>
      <c r="D175" s="7">
        <f t="shared" si="5"/>
        <v>3677.6841417873511</v>
      </c>
    </row>
    <row r="176" spans="2:4" x14ac:dyDescent="0.2">
      <c r="B176" s="3">
        <v>1190.142401839068</v>
      </c>
      <c r="C176" s="7">
        <f t="shared" si="4"/>
        <v>2380.2848036781361</v>
      </c>
      <c r="D176" s="7">
        <f t="shared" si="5"/>
        <v>2165.4984064367382</v>
      </c>
    </row>
    <row r="177" spans="2:4" x14ac:dyDescent="0.2">
      <c r="B177" s="3">
        <v>1465.0449141129793</v>
      </c>
      <c r="C177" s="7">
        <f t="shared" si="4"/>
        <v>2930.0898282259586</v>
      </c>
      <c r="D177" s="7">
        <f t="shared" si="5"/>
        <v>3127.6571993954276</v>
      </c>
    </row>
    <row r="178" spans="2:4" x14ac:dyDescent="0.2">
      <c r="B178" s="3">
        <v>691.204387095524</v>
      </c>
      <c r="C178" s="7">
        <f t="shared" si="4"/>
        <v>1382.408774191048</v>
      </c>
      <c r="D178" s="7">
        <f t="shared" si="5"/>
        <v>1500</v>
      </c>
    </row>
    <row r="179" spans="2:4" x14ac:dyDescent="0.2">
      <c r="B179" s="3">
        <v>1236.8932341644831</v>
      </c>
      <c r="C179" s="7">
        <f t="shared" si="4"/>
        <v>2473.7864683289663</v>
      </c>
      <c r="D179" s="7">
        <f t="shared" si="5"/>
        <v>2329.126319575691</v>
      </c>
    </row>
    <row r="180" spans="2:4" x14ac:dyDescent="0.2">
      <c r="B180" s="3">
        <v>1336.8896664190397</v>
      </c>
      <c r="C180" s="7">
        <f t="shared" si="4"/>
        <v>2673.7793328380794</v>
      </c>
      <c r="D180" s="7">
        <f t="shared" si="5"/>
        <v>2679.113832466639</v>
      </c>
    </row>
    <row r="181" spans="2:4" x14ac:dyDescent="0.2">
      <c r="B181" s="3">
        <v>1200.2830824542907</v>
      </c>
      <c r="C181" s="5">
        <f t="shared" si="4"/>
        <v>2400.5661649085814</v>
      </c>
      <c r="D181" s="5">
        <f t="shared" si="5"/>
        <v>2200.9907885900175</v>
      </c>
    </row>
    <row r="182" spans="2:4" x14ac:dyDescent="0.2">
      <c r="B182" s="3">
        <v>1434.5016354866966</v>
      </c>
      <c r="C182" s="7">
        <f t="shared" si="4"/>
        <v>2869.0032709733932</v>
      </c>
      <c r="D182" s="7">
        <f t="shared" si="5"/>
        <v>3020.7557242034381</v>
      </c>
    </row>
    <row r="183" spans="2:4" x14ac:dyDescent="0.2">
      <c r="B183" s="3">
        <v>1270.5072852270969</v>
      </c>
      <c r="C183" s="7">
        <f t="shared" si="4"/>
        <v>2541.0145704541937</v>
      </c>
      <c r="D183" s="7">
        <f t="shared" si="5"/>
        <v>2446.7754982948391</v>
      </c>
    </row>
    <row r="184" spans="2:4" x14ac:dyDescent="0.2">
      <c r="B184" s="3">
        <v>1159.9108150051616</v>
      </c>
      <c r="C184" s="7">
        <f t="shared" si="4"/>
        <v>2319.8216300103231</v>
      </c>
      <c r="D184" s="7">
        <f t="shared" si="5"/>
        <v>2059.6878525180655</v>
      </c>
    </row>
    <row r="185" spans="2:4" x14ac:dyDescent="0.2">
      <c r="B185" s="3">
        <v>1176.4720109397895</v>
      </c>
      <c r="C185" s="7">
        <f t="shared" si="4"/>
        <v>2352.9440218795789</v>
      </c>
      <c r="D185" s="7">
        <f t="shared" si="5"/>
        <v>2117.6520382892631</v>
      </c>
    </row>
    <row r="186" spans="2:4" x14ac:dyDescent="0.2">
      <c r="B186" s="3">
        <v>1013.2696850462817</v>
      </c>
      <c r="C186" s="7">
        <f t="shared" si="4"/>
        <v>2026.5393700925633</v>
      </c>
      <c r="D186" s="7">
        <f t="shared" si="5"/>
        <v>1546.4438976619858</v>
      </c>
    </row>
    <row r="187" spans="2:4" x14ac:dyDescent="0.2">
      <c r="B187" s="3">
        <v>1277.9828541909519</v>
      </c>
      <c r="C187" s="7">
        <f t="shared" si="4"/>
        <v>2555.9657083819038</v>
      </c>
      <c r="D187" s="7">
        <f t="shared" si="5"/>
        <v>2472.9399896683317</v>
      </c>
    </row>
    <row r="188" spans="2:4" x14ac:dyDescent="0.2">
      <c r="B188" s="3">
        <v>926.57825533143478</v>
      </c>
      <c r="C188" s="5">
        <f t="shared" si="4"/>
        <v>1853.1565106628696</v>
      </c>
      <c r="D188" s="5">
        <f t="shared" si="5"/>
        <v>1500</v>
      </c>
    </row>
    <row r="189" spans="2:4" x14ac:dyDescent="0.2">
      <c r="B189" s="3">
        <v>1101.200330850872</v>
      </c>
      <c r="C189" s="7">
        <f t="shared" si="4"/>
        <v>2202.400661701744</v>
      </c>
      <c r="D189" s="7">
        <f t="shared" si="5"/>
        <v>1854.2011579780519</v>
      </c>
    </row>
    <row r="190" spans="2:4" x14ac:dyDescent="0.2">
      <c r="B190" s="3">
        <v>306.81079877587035</v>
      </c>
      <c r="C190" s="7">
        <f t="shared" si="4"/>
        <v>613.62159755174071</v>
      </c>
      <c r="D190" s="7">
        <f t="shared" si="5"/>
        <v>1500</v>
      </c>
    </row>
    <row r="191" spans="2:4" x14ac:dyDescent="0.2">
      <c r="B191" s="3">
        <v>1174.4667797586881</v>
      </c>
      <c r="C191" s="7">
        <f t="shared" si="4"/>
        <v>2348.9335595173761</v>
      </c>
      <c r="D191" s="7">
        <f t="shared" si="5"/>
        <v>2110.6337291554082</v>
      </c>
    </row>
    <row r="192" spans="2:4" x14ac:dyDescent="0.2">
      <c r="B192" s="3">
        <v>725.88733544881688</v>
      </c>
      <c r="C192" s="7">
        <f t="shared" si="4"/>
        <v>1451.7746708976338</v>
      </c>
      <c r="D192" s="7">
        <f t="shared" si="5"/>
        <v>1500</v>
      </c>
    </row>
    <row r="193" spans="2:4" x14ac:dyDescent="0.2">
      <c r="B193" s="3">
        <v>1476.5015801288537</v>
      </c>
      <c r="C193" s="7">
        <f t="shared" si="4"/>
        <v>2953.0031602577073</v>
      </c>
      <c r="D193" s="7">
        <f t="shared" si="5"/>
        <v>3167.7555304509879</v>
      </c>
    </row>
    <row r="194" spans="2:4" x14ac:dyDescent="0.2">
      <c r="B194" s="3">
        <v>1041.6957248083345</v>
      </c>
      <c r="C194" s="7">
        <f t="shared" si="4"/>
        <v>2083.391449616669</v>
      </c>
      <c r="D194" s="7">
        <f t="shared" si="5"/>
        <v>1645.9350368291707</v>
      </c>
    </row>
    <row r="195" spans="2:4" x14ac:dyDescent="0.2">
      <c r="B195" s="3">
        <v>1459.858161325712</v>
      </c>
      <c r="C195" s="5">
        <f t="shared" si="4"/>
        <v>2919.716322651424</v>
      </c>
      <c r="D195" s="5">
        <f t="shared" si="5"/>
        <v>3109.503564639992</v>
      </c>
    </row>
    <row r="196" spans="2:4" x14ac:dyDescent="0.2">
      <c r="B196" s="3">
        <v>871.33875084083411</v>
      </c>
      <c r="C196" s="7">
        <f t="shared" si="4"/>
        <v>1742.6775016816682</v>
      </c>
      <c r="D196" s="7">
        <f t="shared" si="5"/>
        <v>1500</v>
      </c>
    </row>
    <row r="197" spans="2:4" x14ac:dyDescent="0.2">
      <c r="B197" s="3">
        <v>1359.4535512596049</v>
      </c>
      <c r="C197" s="7">
        <f t="shared" si="4"/>
        <v>2718.9071025192097</v>
      </c>
      <c r="D197" s="7">
        <f t="shared" si="5"/>
        <v>2758.087429408617</v>
      </c>
    </row>
    <row r="198" spans="2:4" x14ac:dyDescent="0.2">
      <c r="B198" s="3">
        <v>1236.7875190478226</v>
      </c>
      <c r="C198" s="7">
        <f t="shared" si="4"/>
        <v>2473.5750380956451</v>
      </c>
      <c r="D198" s="7">
        <f t="shared" si="5"/>
        <v>2328.756316667379</v>
      </c>
    </row>
    <row r="199" spans="2:4" x14ac:dyDescent="0.2">
      <c r="B199" s="3">
        <v>1537.2894502264098</v>
      </c>
      <c r="C199" s="7">
        <f t="shared" si="4"/>
        <v>3074.5789004528197</v>
      </c>
      <c r="D199" s="7">
        <f t="shared" si="5"/>
        <v>3380.5130757924344</v>
      </c>
    </row>
    <row r="200" spans="2:4" x14ac:dyDescent="0.2">
      <c r="B200" s="3">
        <v>1350.2836038981623</v>
      </c>
      <c r="C200" s="7">
        <f t="shared" si="4"/>
        <v>2700.5672077963245</v>
      </c>
      <c r="D200" s="7">
        <f t="shared" si="5"/>
        <v>2725.9926136435679</v>
      </c>
    </row>
    <row r="201" spans="2:4" x14ac:dyDescent="0.2">
      <c r="B201" s="3">
        <v>1265.0264598335634</v>
      </c>
      <c r="C201" s="7">
        <f t="shared" si="4"/>
        <v>2530.0529196671268</v>
      </c>
      <c r="D201" s="7">
        <f t="shared" si="5"/>
        <v>2427.592609417472</v>
      </c>
    </row>
    <row r="202" spans="2:4" x14ac:dyDescent="0.2">
      <c r="B202" s="3">
        <v>-76.757204823195934</v>
      </c>
      <c r="C202" s="5">
        <f t="shared" si="4"/>
        <v>-153.51440964639187</v>
      </c>
      <c r="D202" s="5">
        <f t="shared" si="5"/>
        <v>1500</v>
      </c>
    </row>
    <row r="203" spans="2:4" x14ac:dyDescent="0.2">
      <c r="B203" s="3">
        <v>1084.5082495337119</v>
      </c>
      <c r="C203" s="7">
        <f t="shared" si="4"/>
        <v>2169.0164990674239</v>
      </c>
      <c r="D203" s="7">
        <f t="shared" si="5"/>
        <v>1795.7788733679918</v>
      </c>
    </row>
    <row r="204" spans="2:4" x14ac:dyDescent="0.2">
      <c r="B204" s="3">
        <v>1580.0260446497414</v>
      </c>
      <c r="C204" s="7">
        <f t="shared" si="4"/>
        <v>3160.0520892994828</v>
      </c>
      <c r="D204" s="7">
        <f t="shared" si="5"/>
        <v>3530.0911562740948</v>
      </c>
    </row>
    <row r="205" spans="2:4" x14ac:dyDescent="0.2">
      <c r="B205" s="3">
        <v>406.19643257861026</v>
      </c>
      <c r="C205" s="7">
        <f t="shared" si="4"/>
        <v>812.39286515722051</v>
      </c>
      <c r="D205" s="7">
        <f t="shared" si="5"/>
        <v>1500</v>
      </c>
    </row>
    <row r="206" spans="2:4" x14ac:dyDescent="0.2">
      <c r="B206" s="3">
        <v>1045.0186194078124</v>
      </c>
      <c r="C206" s="7">
        <f t="shared" si="4"/>
        <v>2090.0372388156247</v>
      </c>
      <c r="D206" s="7">
        <f t="shared" si="5"/>
        <v>1657.5651679273433</v>
      </c>
    </row>
    <row r="207" spans="2:4" x14ac:dyDescent="0.2">
      <c r="B207" s="3">
        <v>911.14636532557779</v>
      </c>
      <c r="C207" s="7">
        <f t="shared" ref="C207:C253" si="6">B207*2</f>
        <v>1822.2927306511556</v>
      </c>
      <c r="D207" s="7">
        <f t="shared" ref="D207:D253" si="7">IF(B207&lt;=1000,1500,(B207-1000)*3.5+1500)</f>
        <v>1500</v>
      </c>
    </row>
    <row r="208" spans="2:4" x14ac:dyDescent="0.2">
      <c r="B208" s="3">
        <v>403.21627309941687</v>
      </c>
      <c r="C208" s="7">
        <f t="shared" si="6"/>
        <v>806.43254619883373</v>
      </c>
      <c r="D208" s="7">
        <f t="shared" si="7"/>
        <v>1500</v>
      </c>
    </row>
    <row r="209" spans="2:4" x14ac:dyDescent="0.2">
      <c r="B209" s="3">
        <v>1517.8328347076895</v>
      </c>
      <c r="C209" s="5">
        <f t="shared" si="6"/>
        <v>3035.6656694153789</v>
      </c>
      <c r="D209" s="5">
        <f t="shared" si="7"/>
        <v>3312.4149214769132</v>
      </c>
    </row>
    <row r="210" spans="2:4" x14ac:dyDescent="0.2">
      <c r="B210" s="3">
        <v>1454.8283031957108</v>
      </c>
      <c r="C210" s="7">
        <f t="shared" si="6"/>
        <v>2909.6566063914215</v>
      </c>
      <c r="D210" s="7">
        <f t="shared" si="7"/>
        <v>3091.8990611849877</v>
      </c>
    </row>
    <row r="211" spans="2:4" x14ac:dyDescent="0.2">
      <c r="B211" s="3">
        <v>1165.6601232346584</v>
      </c>
      <c r="C211" s="7">
        <f t="shared" si="6"/>
        <v>2331.3202464693168</v>
      </c>
      <c r="D211" s="7">
        <f t="shared" si="7"/>
        <v>2079.8104313213043</v>
      </c>
    </row>
    <row r="212" spans="2:4" x14ac:dyDescent="0.2">
      <c r="B212" s="3">
        <v>1394.4557424850354</v>
      </c>
      <c r="C212" s="7">
        <f t="shared" si="6"/>
        <v>2788.9114849700709</v>
      </c>
      <c r="D212" s="7">
        <f t="shared" si="7"/>
        <v>2880.5950986976241</v>
      </c>
    </row>
    <row r="213" spans="2:4" x14ac:dyDescent="0.2">
      <c r="B213" s="3">
        <v>942.2106684554019</v>
      </c>
      <c r="C213" s="7">
        <f t="shared" si="6"/>
        <v>1884.4213369108038</v>
      </c>
      <c r="D213" s="7">
        <f t="shared" si="7"/>
        <v>1500</v>
      </c>
    </row>
    <row r="214" spans="2:4" x14ac:dyDescent="0.2">
      <c r="B214" s="3">
        <v>1392.8091875926038</v>
      </c>
      <c r="C214" s="7">
        <f t="shared" si="6"/>
        <v>2785.6183751852077</v>
      </c>
      <c r="D214" s="7">
        <f t="shared" si="7"/>
        <v>2874.8321565741135</v>
      </c>
    </row>
    <row r="215" spans="2:4" x14ac:dyDescent="0.2">
      <c r="B215" s="3">
        <v>1459.3513999728311</v>
      </c>
      <c r="C215" s="7">
        <f t="shared" si="6"/>
        <v>2918.7027999456623</v>
      </c>
      <c r="D215" s="7">
        <f t="shared" si="7"/>
        <v>3107.729899904909</v>
      </c>
    </row>
    <row r="216" spans="2:4" x14ac:dyDescent="0.2">
      <c r="B216" s="3">
        <v>1738.9334841766977</v>
      </c>
      <c r="C216" s="5">
        <f t="shared" si="6"/>
        <v>3477.8669683533954</v>
      </c>
      <c r="D216" s="5">
        <f t="shared" si="7"/>
        <v>4086.2671946184419</v>
      </c>
    </row>
    <row r="217" spans="2:4" x14ac:dyDescent="0.2">
      <c r="B217" s="3">
        <v>1471.4918582115497</v>
      </c>
      <c r="C217" s="7">
        <f t="shared" si="6"/>
        <v>2942.9837164230994</v>
      </c>
      <c r="D217" s="7">
        <f t="shared" si="7"/>
        <v>3150.2215037404239</v>
      </c>
    </row>
    <row r="218" spans="2:4" x14ac:dyDescent="0.2">
      <c r="B218" s="3">
        <v>1048.3578746801068</v>
      </c>
      <c r="C218" s="7">
        <f t="shared" si="6"/>
        <v>2096.7157493602135</v>
      </c>
      <c r="D218" s="7">
        <f t="shared" si="7"/>
        <v>1669.2525613803737</v>
      </c>
    </row>
    <row r="219" spans="2:4" x14ac:dyDescent="0.2">
      <c r="B219" s="3">
        <v>765.87365882124868</v>
      </c>
      <c r="C219" s="7">
        <f t="shared" si="6"/>
        <v>1531.7473176424974</v>
      </c>
      <c r="D219" s="7">
        <f t="shared" si="7"/>
        <v>1500</v>
      </c>
    </row>
    <row r="220" spans="2:4" x14ac:dyDescent="0.2">
      <c r="B220" s="3">
        <v>754.08558430473204</v>
      </c>
      <c r="C220" s="7">
        <f t="shared" si="6"/>
        <v>1508.1711686094641</v>
      </c>
      <c r="D220" s="7">
        <f t="shared" si="7"/>
        <v>1500</v>
      </c>
    </row>
    <row r="221" spans="2:4" x14ac:dyDescent="0.2">
      <c r="B221" s="3">
        <v>556.17765681864694</v>
      </c>
      <c r="C221" s="7">
        <f t="shared" si="6"/>
        <v>1112.3553136372939</v>
      </c>
      <c r="D221" s="7">
        <f t="shared" si="7"/>
        <v>1500</v>
      </c>
    </row>
    <row r="222" spans="2:4" x14ac:dyDescent="0.2">
      <c r="B222" s="3">
        <v>1056.578064009329</v>
      </c>
      <c r="C222" s="7">
        <f t="shared" si="6"/>
        <v>2113.1561280186579</v>
      </c>
      <c r="D222" s="7">
        <f t="shared" si="7"/>
        <v>1698.0232240326513</v>
      </c>
    </row>
    <row r="223" spans="2:4" x14ac:dyDescent="0.2">
      <c r="B223" s="3">
        <v>1285.2939774177794</v>
      </c>
      <c r="C223" s="5">
        <f t="shared" si="6"/>
        <v>2570.5879548355588</v>
      </c>
      <c r="D223" s="5">
        <f t="shared" si="7"/>
        <v>2498.5289209622279</v>
      </c>
    </row>
    <row r="224" spans="2:4" x14ac:dyDescent="0.2">
      <c r="B224" s="3">
        <v>950.74674462131225</v>
      </c>
      <c r="C224" s="7">
        <f t="shared" si="6"/>
        <v>1901.4934892426245</v>
      </c>
      <c r="D224" s="7">
        <f t="shared" si="7"/>
        <v>1500</v>
      </c>
    </row>
    <row r="225" spans="2:4" x14ac:dyDescent="0.2">
      <c r="B225" s="3">
        <v>1142.7929366903409</v>
      </c>
      <c r="C225" s="7">
        <f t="shared" si="6"/>
        <v>2285.5858733806817</v>
      </c>
      <c r="D225" s="7">
        <f t="shared" si="7"/>
        <v>1999.775278416193</v>
      </c>
    </row>
    <row r="226" spans="2:4" x14ac:dyDescent="0.2">
      <c r="B226" s="3">
        <v>1397.8092609079904</v>
      </c>
      <c r="C226" s="7">
        <f t="shared" si="6"/>
        <v>2795.6185218159808</v>
      </c>
      <c r="D226" s="7">
        <f t="shared" si="7"/>
        <v>2892.3324131779664</v>
      </c>
    </row>
    <row r="227" spans="2:4" x14ac:dyDescent="0.2">
      <c r="B227" s="3">
        <v>1652.9787042430253</v>
      </c>
      <c r="C227" s="7">
        <f t="shared" si="6"/>
        <v>3305.9574084860506</v>
      </c>
      <c r="D227" s="7">
        <f t="shared" si="7"/>
        <v>3785.4254648505885</v>
      </c>
    </row>
    <row r="228" spans="2:4" x14ac:dyDescent="0.2">
      <c r="B228" s="3">
        <v>1115.7655247018847</v>
      </c>
      <c r="C228" s="7">
        <f t="shared" si="6"/>
        <v>2231.5310494037694</v>
      </c>
      <c r="D228" s="7">
        <f t="shared" si="7"/>
        <v>1905.1793364565965</v>
      </c>
    </row>
    <row r="229" spans="2:4" x14ac:dyDescent="0.2">
      <c r="B229" s="3">
        <v>1539.9239380543004</v>
      </c>
      <c r="C229" s="7">
        <f t="shared" si="6"/>
        <v>3079.8478761086008</v>
      </c>
      <c r="D229" s="7">
        <f t="shared" si="7"/>
        <v>3389.7337831900513</v>
      </c>
    </row>
    <row r="230" spans="2:4" x14ac:dyDescent="0.2">
      <c r="B230" s="3">
        <v>830.22312153963139</v>
      </c>
      <c r="C230" s="5">
        <f t="shared" si="6"/>
        <v>1660.4462430792628</v>
      </c>
      <c r="D230" s="5">
        <f t="shared" si="7"/>
        <v>1500</v>
      </c>
    </row>
    <row r="231" spans="2:4" x14ac:dyDescent="0.2">
      <c r="B231" s="3">
        <v>1483.5014310677361</v>
      </c>
      <c r="C231" s="7">
        <f t="shared" si="6"/>
        <v>2967.0028621354722</v>
      </c>
      <c r="D231" s="7">
        <f t="shared" si="7"/>
        <v>3192.2550087370764</v>
      </c>
    </row>
    <row r="232" spans="2:4" x14ac:dyDescent="0.2">
      <c r="B232" s="3">
        <v>1814.6943064323859</v>
      </c>
      <c r="C232" s="7">
        <f t="shared" si="6"/>
        <v>3629.3886128647719</v>
      </c>
      <c r="D232" s="7">
        <f t="shared" si="7"/>
        <v>4351.4300725133508</v>
      </c>
    </row>
    <row r="233" spans="2:4" x14ac:dyDescent="0.2">
      <c r="B233" s="3">
        <v>609.35907256981591</v>
      </c>
      <c r="C233" s="7">
        <f t="shared" si="6"/>
        <v>1218.7181451396318</v>
      </c>
      <c r="D233" s="7">
        <f t="shared" si="7"/>
        <v>1500</v>
      </c>
    </row>
    <row r="234" spans="2:4" x14ac:dyDescent="0.2">
      <c r="B234" s="3">
        <v>1177.8962284836889</v>
      </c>
      <c r="C234" s="7">
        <f t="shared" si="6"/>
        <v>2355.7924569673778</v>
      </c>
      <c r="D234" s="7">
        <f t="shared" si="7"/>
        <v>2122.6367996929112</v>
      </c>
    </row>
    <row r="235" spans="2:4" x14ac:dyDescent="0.2">
      <c r="B235" s="3">
        <v>664.00120275039808</v>
      </c>
      <c r="C235" s="7">
        <f t="shared" si="6"/>
        <v>1328.0024055007962</v>
      </c>
      <c r="D235" s="7">
        <f t="shared" si="7"/>
        <v>1500</v>
      </c>
    </row>
    <row r="236" spans="2:4" x14ac:dyDescent="0.2">
      <c r="B236" s="3">
        <v>1524.6908931488288</v>
      </c>
      <c r="C236" s="7">
        <f t="shared" si="6"/>
        <v>3049.3817862976575</v>
      </c>
      <c r="D236" s="7">
        <f t="shared" si="7"/>
        <v>3336.4181260209007</v>
      </c>
    </row>
    <row r="237" spans="2:4" x14ac:dyDescent="0.2">
      <c r="B237" s="3">
        <v>900.48717723340087</v>
      </c>
      <c r="C237" s="5">
        <f t="shared" si="6"/>
        <v>1800.9743544668017</v>
      </c>
      <c r="D237" s="5">
        <f t="shared" si="7"/>
        <v>1500</v>
      </c>
    </row>
    <row r="238" spans="2:4" x14ac:dyDescent="0.2">
      <c r="B238" s="3">
        <v>1525.3310569108289</v>
      </c>
      <c r="C238" s="7">
        <f t="shared" si="6"/>
        <v>3050.6621138216578</v>
      </c>
      <c r="D238" s="7">
        <f t="shared" si="7"/>
        <v>3338.6586991879012</v>
      </c>
    </row>
    <row r="239" spans="2:4" x14ac:dyDescent="0.2">
      <c r="B239" s="3">
        <v>1765.6307461778051</v>
      </c>
      <c r="C239" s="7">
        <f t="shared" si="6"/>
        <v>3531.2614923556102</v>
      </c>
      <c r="D239" s="7">
        <f t="shared" si="7"/>
        <v>4179.7076116223179</v>
      </c>
    </row>
    <row r="240" spans="2:4" x14ac:dyDescent="0.2">
      <c r="B240" s="3">
        <v>1300.0580163691775</v>
      </c>
      <c r="C240" s="7">
        <f t="shared" si="6"/>
        <v>2600.116032738355</v>
      </c>
      <c r="D240" s="7">
        <f t="shared" si="7"/>
        <v>2550.2030572921212</v>
      </c>
    </row>
    <row r="241" spans="2:4" x14ac:dyDescent="0.2">
      <c r="B241" s="3">
        <v>1361.1185643470089</v>
      </c>
      <c r="C241" s="7">
        <f t="shared" si="6"/>
        <v>2722.2371286940179</v>
      </c>
      <c r="D241" s="7">
        <f t="shared" si="7"/>
        <v>2763.9149752145313</v>
      </c>
    </row>
    <row r="242" spans="2:4" x14ac:dyDescent="0.2">
      <c r="B242" s="3">
        <v>1445.2166176682222</v>
      </c>
      <c r="C242" s="7">
        <f t="shared" si="6"/>
        <v>2890.4332353364443</v>
      </c>
      <c r="D242" s="7">
        <f t="shared" si="7"/>
        <v>3058.2581618387776</v>
      </c>
    </row>
    <row r="243" spans="2:4" x14ac:dyDescent="0.2">
      <c r="B243" s="3">
        <v>1295.8050804457453</v>
      </c>
      <c r="C243" s="7">
        <f t="shared" si="6"/>
        <v>2591.6101608914905</v>
      </c>
      <c r="D243" s="7">
        <f t="shared" si="7"/>
        <v>2535.3177815601084</v>
      </c>
    </row>
    <row r="244" spans="2:4" x14ac:dyDescent="0.2">
      <c r="B244" s="3">
        <v>1103.2206641914963</v>
      </c>
      <c r="C244" s="5">
        <f t="shared" si="6"/>
        <v>2206.4413283829927</v>
      </c>
      <c r="D244" s="5">
        <f t="shared" si="7"/>
        <v>1861.2723246702371</v>
      </c>
    </row>
    <row r="245" spans="2:4" x14ac:dyDescent="0.2">
      <c r="B245" s="3">
        <v>1192.7773091713898</v>
      </c>
      <c r="C245" s="7">
        <f t="shared" si="6"/>
        <v>2385.5546183427796</v>
      </c>
      <c r="D245" s="7">
        <f t="shared" si="7"/>
        <v>2174.7205820998643</v>
      </c>
    </row>
    <row r="246" spans="2:4" x14ac:dyDescent="0.2">
      <c r="B246" s="3">
        <v>793.27065421358566</v>
      </c>
      <c r="C246" s="7">
        <f t="shared" si="6"/>
        <v>1586.5413084271713</v>
      </c>
      <c r="D246" s="7">
        <f t="shared" si="7"/>
        <v>1500</v>
      </c>
    </row>
    <row r="247" spans="2:4" x14ac:dyDescent="0.2">
      <c r="B247" s="3">
        <v>1189.6968881331413</v>
      </c>
      <c r="C247" s="7">
        <f t="shared" si="6"/>
        <v>2379.3937762662827</v>
      </c>
      <c r="D247" s="7">
        <f t="shared" si="7"/>
        <v>2163.9391084659947</v>
      </c>
    </row>
    <row r="248" spans="2:4" x14ac:dyDescent="0.2">
      <c r="B248" s="3">
        <v>1449.3940427940397</v>
      </c>
      <c r="C248" s="7">
        <f t="shared" si="6"/>
        <v>2898.7880855880794</v>
      </c>
      <c r="D248" s="7">
        <f t="shared" si="7"/>
        <v>3072.879149779139</v>
      </c>
    </row>
    <row r="249" spans="2:4" x14ac:dyDescent="0.2">
      <c r="B249" s="3">
        <v>1772.3545632009627</v>
      </c>
      <c r="C249" s="7">
        <f t="shared" si="6"/>
        <v>3544.7091264019255</v>
      </c>
      <c r="D249" s="7">
        <f t="shared" si="7"/>
        <v>4203.2409712033696</v>
      </c>
    </row>
    <row r="250" spans="2:4" x14ac:dyDescent="0.2">
      <c r="B250" s="3">
        <v>1539.1839322376763</v>
      </c>
      <c r="C250" s="7">
        <f t="shared" si="6"/>
        <v>3078.3678644753527</v>
      </c>
      <c r="D250" s="7">
        <f t="shared" si="7"/>
        <v>3387.1437628318672</v>
      </c>
    </row>
    <row r="251" spans="2:4" x14ac:dyDescent="0.2">
      <c r="B251" s="3">
        <v>1427.0688559748232</v>
      </c>
      <c r="C251" s="5">
        <f t="shared" si="6"/>
        <v>2854.1377119496465</v>
      </c>
      <c r="D251" s="5">
        <f t="shared" si="7"/>
        <v>2994.7409959118813</v>
      </c>
    </row>
    <row r="252" spans="2:4" x14ac:dyDescent="0.2">
      <c r="B252" s="3">
        <v>902.92911252737395</v>
      </c>
      <c r="C252" s="7">
        <f t="shared" si="6"/>
        <v>1805.8582250547479</v>
      </c>
      <c r="D252" s="7">
        <f t="shared" si="7"/>
        <v>1500</v>
      </c>
    </row>
    <row r="253" spans="2:4" x14ac:dyDescent="0.2">
      <c r="B253" s="3">
        <v>559.03028695075773</v>
      </c>
      <c r="C253" s="7">
        <f t="shared" si="6"/>
        <v>1118.0605739015155</v>
      </c>
      <c r="D253" s="7">
        <f t="shared" si="7"/>
        <v>1500</v>
      </c>
    </row>
    <row r="256" spans="2:4" x14ac:dyDescent="0.2">
      <c r="C256" s="5" t="s">
        <v>81</v>
      </c>
      <c r="D256" s="5" t="s">
        <v>82</v>
      </c>
    </row>
    <row r="257" spans="2:4" x14ac:dyDescent="0.2">
      <c r="B257" s="3" t="s">
        <v>83</v>
      </c>
      <c r="C257" s="1">
        <f>AVERAGE(C13:C253)</f>
        <v>2285.0382557920743</v>
      </c>
      <c r="D257" s="1">
        <f>AVERAGE(D13:D253)</f>
        <v>2357.1321965108064</v>
      </c>
    </row>
    <row r="258" spans="2:4" x14ac:dyDescent="0.2">
      <c r="B258" s="3" t="s">
        <v>84</v>
      </c>
      <c r="C258" s="1">
        <f>STDEV(C13:C253)</f>
        <v>812.75551031748341</v>
      </c>
      <c r="D258" s="1">
        <f>STDEV(D13:D253)</f>
        <v>945.03895830540444</v>
      </c>
    </row>
    <row r="259" spans="2:4" x14ac:dyDescent="0.2">
      <c r="B259" s="3" t="s">
        <v>85</v>
      </c>
      <c r="C259" s="1">
        <f>MIN(C13:C253)</f>
        <v>-681.45905828475952</v>
      </c>
      <c r="D259" s="1">
        <f>MIN(D13:D253)</f>
        <v>1500</v>
      </c>
    </row>
    <row r="260" spans="2:4" x14ac:dyDescent="0.2">
      <c r="B260" s="3" t="s">
        <v>86</v>
      </c>
      <c r="C260" s="1">
        <f>MAX(C13:C253)</f>
        <v>4546.8682961314917</v>
      </c>
      <c r="D260" s="1">
        <f>MAX(D13:D253)</f>
        <v>5957.0195182301104</v>
      </c>
    </row>
  </sheetData>
  <mergeCells count="1">
    <mergeCell ref="G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33AD-C68D-4941-8434-CBD450D44F7D}">
  <dimension ref="A1:Q1010"/>
  <sheetViews>
    <sheetView tabSelected="1" zoomScale="125" zoomScaleNormal="150" workbookViewId="0">
      <selection activeCell="F13" sqref="F13"/>
    </sheetView>
  </sheetViews>
  <sheetFormatPr baseColWidth="10" defaultColWidth="16" defaultRowHeight="16" x14ac:dyDescent="0.2"/>
  <cols>
    <col min="1" max="1" width="20.6640625" bestFit="1" customWidth="1"/>
    <col min="2" max="2" width="7.33203125" bestFit="1" customWidth="1"/>
    <col min="3" max="3" width="10.6640625" customWidth="1"/>
  </cols>
  <sheetData>
    <row r="1" spans="1:17" x14ac:dyDescent="0.2">
      <c r="A1" s="3"/>
      <c r="B1" s="3" t="s">
        <v>87</v>
      </c>
      <c r="C1" s="3" t="s">
        <v>88</v>
      </c>
    </row>
    <row r="2" spans="1:17" x14ac:dyDescent="0.2">
      <c r="A2" s="3" t="s">
        <v>89</v>
      </c>
      <c r="B2" s="20">
        <v>6000</v>
      </c>
      <c r="C2" s="20">
        <v>15000</v>
      </c>
    </row>
    <row r="3" spans="1:17" x14ac:dyDescent="0.2">
      <c r="A3" s="3" t="s">
        <v>90</v>
      </c>
      <c r="B3" s="20">
        <v>0</v>
      </c>
      <c r="C3" s="21">
        <v>500000</v>
      </c>
    </row>
    <row r="4" spans="1:17" x14ac:dyDescent="0.2">
      <c r="A4" s="3" t="s">
        <v>91</v>
      </c>
      <c r="B4" s="20">
        <v>150</v>
      </c>
      <c r="C4" s="20">
        <v>130</v>
      </c>
      <c r="F4" t="s">
        <v>104</v>
      </c>
    </row>
    <row r="5" spans="1:17" x14ac:dyDescent="0.2">
      <c r="A5" s="3" t="s">
        <v>92</v>
      </c>
      <c r="B5" s="20">
        <v>50</v>
      </c>
      <c r="C5" s="20">
        <v>70</v>
      </c>
      <c r="F5" t="s">
        <v>105</v>
      </c>
    </row>
    <row r="6" spans="1:17" x14ac:dyDescent="0.2">
      <c r="F6" s="10" t="s">
        <v>97</v>
      </c>
    </row>
    <row r="9" spans="1:17" x14ac:dyDescent="0.2">
      <c r="C9" s="23" t="s">
        <v>93</v>
      </c>
      <c r="D9" s="22"/>
      <c r="E9" s="22"/>
      <c r="I9" s="23" t="s">
        <v>99</v>
      </c>
      <c r="J9" s="22"/>
      <c r="K9" s="22"/>
    </row>
    <row r="10" spans="1:17" x14ac:dyDescent="0.2">
      <c r="C10" s="3" t="s">
        <v>95</v>
      </c>
      <c r="D10" s="3" t="s">
        <v>96</v>
      </c>
      <c r="E10" s="3" t="s">
        <v>94</v>
      </c>
      <c r="G10" t="s">
        <v>98</v>
      </c>
      <c r="I10" s="3" t="s">
        <v>95</v>
      </c>
      <c r="J10" s="3" t="s">
        <v>96</v>
      </c>
      <c r="K10" s="3" t="s">
        <v>94</v>
      </c>
    </row>
    <row r="11" spans="1:17" x14ac:dyDescent="0.2">
      <c r="C11" s="3">
        <v>3000.1956592314855</v>
      </c>
      <c r="D11" s="1">
        <f>MIN($B$2,C11)*$B$5</f>
        <v>150009.78296157427</v>
      </c>
      <c r="E11" s="24">
        <f>MIN($C$2,C11)*$C$5-$C$3</f>
        <v>-289986.30385379598</v>
      </c>
      <c r="G11">
        <v>3000.1956592314855</v>
      </c>
      <c r="I11" s="3">
        <v>12000.195659231485</v>
      </c>
      <c r="J11" s="1">
        <f>MIN(I11,$B$2)*$B$5</f>
        <v>300000</v>
      </c>
      <c r="K11" s="1">
        <f>MIN(I11,$C$2)*$C$5-$C$3</f>
        <v>340013.69614620402</v>
      </c>
      <c r="N11" s="25" t="s">
        <v>93</v>
      </c>
      <c r="O11" s="25"/>
      <c r="P11" s="25" t="s">
        <v>99</v>
      </c>
      <c r="Q11" s="25"/>
    </row>
    <row r="12" spans="1:17" x14ac:dyDescent="0.2">
      <c r="C12" s="3">
        <v>3003.3162860215252</v>
      </c>
      <c r="D12" s="1">
        <f t="shared" ref="D12:D75" si="0">MIN($B$2,C12)*$B$5</f>
        <v>150165.81430107626</v>
      </c>
      <c r="E12" s="24">
        <f t="shared" ref="E12:E75" si="1">MIN($C$2,C12)*$C$5-$C$3</f>
        <v>-289767.85997849324</v>
      </c>
      <c r="G12">
        <v>3003.3162860215252</v>
      </c>
      <c r="I12" s="3">
        <v>12003.316286021525</v>
      </c>
      <c r="J12" s="1">
        <f>MIN(I12,$B$2)*$B$5</f>
        <v>300000</v>
      </c>
      <c r="K12" s="1">
        <f>MIN(I12,$C$2)*$C$5-$C$3</f>
        <v>340232.14002150681</v>
      </c>
      <c r="N12" s="3" t="s">
        <v>96</v>
      </c>
      <c r="O12" s="3" t="s">
        <v>94</v>
      </c>
      <c r="P12" s="3" t="s">
        <v>96</v>
      </c>
      <c r="Q12" s="3" t="s">
        <v>94</v>
      </c>
    </row>
    <row r="13" spans="1:17" x14ac:dyDescent="0.2">
      <c r="A13" t="s">
        <v>102</v>
      </c>
      <c r="C13" s="3">
        <v>3009.8434602887573</v>
      </c>
      <c r="D13" s="1">
        <f t="shared" si="0"/>
        <v>150492.17301443787</v>
      </c>
      <c r="E13" s="24">
        <f t="shared" si="1"/>
        <v>-289310.95777978702</v>
      </c>
      <c r="G13">
        <v>3009.8434602887573</v>
      </c>
      <c r="I13" s="3">
        <v>12009.843460288757</v>
      </c>
      <c r="J13" s="1">
        <f>MIN(I13,$B$2)*$B$5</f>
        <v>300000</v>
      </c>
      <c r="K13" s="1">
        <f>MIN(I13,$C$2)*$C$5-$C$3</f>
        <v>340689.04222021298</v>
      </c>
      <c r="M13" s="3" t="s">
        <v>78</v>
      </c>
      <c r="N13" s="1">
        <f>AVERAGE(D11:D1010)</f>
        <v>254470.97524505624</v>
      </c>
      <c r="O13" s="1">
        <f>AVERAGE(E11:E1010)</f>
        <v>-117867.58613072702</v>
      </c>
      <c r="P13" s="1">
        <f>AVERAGE(J11:J1010)</f>
        <v>300000</v>
      </c>
      <c r="Q13" s="1">
        <f>AVERAGE(K11:K1010)</f>
        <v>486259.36534307833</v>
      </c>
    </row>
    <row r="14" spans="1:17" x14ac:dyDescent="0.2">
      <c r="A14" t="s">
        <v>103</v>
      </c>
      <c r="C14" s="3">
        <v>3014.8760620573889</v>
      </c>
      <c r="D14" s="1">
        <f t="shared" si="0"/>
        <v>150743.80310286945</v>
      </c>
      <c r="E14" s="24">
        <f t="shared" si="1"/>
        <v>-288958.67565598281</v>
      </c>
      <c r="G14">
        <v>3014.8760620573889</v>
      </c>
      <c r="I14" s="3">
        <v>12014.876062057388</v>
      </c>
      <c r="J14" s="1">
        <f>MIN(I14,$B$2)*$B$5</f>
        <v>300000</v>
      </c>
      <c r="K14" s="1">
        <f>MIN(I14,$C$2)*$C$5-$C$3</f>
        <v>341041.32434401719</v>
      </c>
      <c r="M14" s="3" t="s">
        <v>100</v>
      </c>
      <c r="N14" s="24">
        <f>MEDIAN(D11:D1010)</f>
        <v>271930.5179533225</v>
      </c>
      <c r="O14" s="24">
        <f>MEDIAN(E11:E1010)</f>
        <v>-119297.27486534845</v>
      </c>
      <c r="P14" s="1">
        <f>MEDIAN(J11:J1010)</f>
        <v>300000</v>
      </c>
      <c r="Q14" s="1">
        <f>MEDIAN(K11:K1010)</f>
        <v>510702.72513465153</v>
      </c>
    </row>
    <row r="15" spans="1:17" x14ac:dyDescent="0.2">
      <c r="C15" s="3">
        <v>3016.1132379510036</v>
      </c>
      <c r="D15" s="1">
        <f t="shared" si="0"/>
        <v>150805.66189755019</v>
      </c>
      <c r="E15" s="24">
        <f t="shared" si="1"/>
        <v>-288872.07334342971</v>
      </c>
      <c r="G15">
        <v>3016.1132379510036</v>
      </c>
      <c r="I15" s="3">
        <v>12016.113237951004</v>
      </c>
      <c r="J15" s="1">
        <f>MIN(I15,$B$2)*$B$5</f>
        <v>300000</v>
      </c>
      <c r="K15" s="1">
        <f>MIN(I15,$C$2)*$C$5-$C$3</f>
        <v>341127.92665657029</v>
      </c>
      <c r="M15" s="3" t="s">
        <v>101</v>
      </c>
      <c r="N15" s="1">
        <f>STDEV(D11:D1010)</f>
        <v>49555.698687974924</v>
      </c>
      <c r="O15" s="1">
        <f>STDEV(E11:E1010)</f>
        <v>98954.571627257668</v>
      </c>
      <c r="P15" s="1">
        <f>STDEV(J11:J1010)</f>
        <v>0</v>
      </c>
      <c r="Q15" s="1">
        <f>STDEV(K11:K1010)</f>
        <v>69377.97816316683</v>
      </c>
    </row>
    <row r="16" spans="1:17" x14ac:dyDescent="0.2">
      <c r="C16" s="3">
        <v>3018.0081743830851</v>
      </c>
      <c r="D16" s="1">
        <f t="shared" si="0"/>
        <v>150900.40871915425</v>
      </c>
      <c r="E16" s="24">
        <f t="shared" si="1"/>
        <v>-288739.42779318406</v>
      </c>
      <c r="G16">
        <v>3018.0081743830851</v>
      </c>
      <c r="I16" s="3">
        <v>12018.008174383085</v>
      </c>
      <c r="J16" s="1">
        <f>MIN(I16,$B$2)*$B$5</f>
        <v>300000</v>
      </c>
      <c r="K16" s="1">
        <f>MIN(I16,$C$2)*$C$5-$C$3</f>
        <v>341260.57220681594</v>
      </c>
      <c r="M16" s="3" t="s">
        <v>85</v>
      </c>
      <c r="N16" s="1">
        <f>MIN(D11:D1010)</f>
        <v>150009.78296157427</v>
      </c>
      <c r="O16" s="1">
        <f>MIN(E11:E1010)</f>
        <v>-289986.30385379598</v>
      </c>
      <c r="P16" s="1">
        <f>MIN(J11:J1010)</f>
        <v>300000</v>
      </c>
      <c r="Q16" s="1">
        <f>MIN(K11:K1010)</f>
        <v>340013.69614620402</v>
      </c>
    </row>
    <row r="17" spans="3:17" x14ac:dyDescent="0.2">
      <c r="C17" s="3">
        <v>3021.9749985365079</v>
      </c>
      <c r="D17" s="1">
        <f t="shared" si="0"/>
        <v>151098.7499268254</v>
      </c>
      <c r="E17" s="24">
        <f t="shared" si="1"/>
        <v>-288461.75010244444</v>
      </c>
      <c r="G17">
        <v>3021.9749985365079</v>
      </c>
      <c r="I17" s="3">
        <v>12021.974998536509</v>
      </c>
      <c r="J17" s="1">
        <f>MIN(I17,$B$2)*$B$5</f>
        <v>300000</v>
      </c>
      <c r="K17" s="1">
        <f>MIN(I17,$C$2)*$C$5-$C$3</f>
        <v>341538.24989755556</v>
      </c>
      <c r="M17" s="3" t="s">
        <v>86</v>
      </c>
      <c r="N17" s="1">
        <f>MAX(D11:D1010)</f>
        <v>300000</v>
      </c>
      <c r="O17" s="1">
        <f>MAX(E11:E1010)</f>
        <v>59575.098883162718</v>
      </c>
      <c r="P17" s="1">
        <f>MAX(J11:J1010)</f>
        <v>300000</v>
      </c>
      <c r="Q17" s="1">
        <f>MAX(K11:K1010)</f>
        <v>550000</v>
      </c>
    </row>
    <row r="18" spans="3:17" x14ac:dyDescent="0.2">
      <c r="C18" s="3">
        <v>3025.2526928788297</v>
      </c>
      <c r="D18" s="1">
        <f t="shared" si="0"/>
        <v>151262.63464394148</v>
      </c>
      <c r="E18" s="24">
        <f t="shared" si="1"/>
        <v>-288232.3114984819</v>
      </c>
      <c r="G18">
        <v>3025.2526928788297</v>
      </c>
      <c r="I18" s="3">
        <v>12025.25269287883</v>
      </c>
      <c r="J18" s="1">
        <f>MIN(I18,$B$2)*$B$5</f>
        <v>300000</v>
      </c>
      <c r="K18" s="1">
        <f>MIN(I18,$C$2)*$C$5-$C$3</f>
        <v>341767.6885015181</v>
      </c>
    </row>
    <row r="19" spans="3:17" x14ac:dyDescent="0.2">
      <c r="C19" s="3">
        <v>3040.9410312031123</v>
      </c>
      <c r="D19" s="1">
        <f t="shared" si="0"/>
        <v>152047.05156015561</v>
      </c>
      <c r="E19" s="24">
        <f t="shared" si="1"/>
        <v>-287134.12781578215</v>
      </c>
      <c r="G19">
        <v>3040.9410312031123</v>
      </c>
      <c r="I19" s="3">
        <v>12040.941031203112</v>
      </c>
      <c r="J19" s="1">
        <f>MIN(I19,$B$2)*$B$5</f>
        <v>300000</v>
      </c>
      <c r="K19" s="1">
        <f>MIN(I19,$C$2)*$C$5-$C$3</f>
        <v>342865.87218421791</v>
      </c>
    </row>
    <row r="20" spans="3:17" x14ac:dyDescent="0.2">
      <c r="C20" s="3">
        <v>3041.4354028373191</v>
      </c>
      <c r="D20" s="1">
        <f t="shared" si="0"/>
        <v>152071.77014186594</v>
      </c>
      <c r="E20" s="24">
        <f t="shared" si="1"/>
        <v>-287099.52180138766</v>
      </c>
      <c r="G20">
        <v>3041.4354028373191</v>
      </c>
      <c r="I20" s="3">
        <v>12041.435402837318</v>
      </c>
      <c r="J20" s="1">
        <f>MIN(I20,$B$2)*$B$5</f>
        <v>300000</v>
      </c>
      <c r="K20" s="1">
        <f>MIN(I20,$C$2)*$C$5-$C$3</f>
        <v>342900.47819861223</v>
      </c>
    </row>
    <row r="21" spans="3:17" x14ac:dyDescent="0.2">
      <c r="C21" s="3">
        <v>3042.3044571850005</v>
      </c>
      <c r="D21" s="1">
        <f t="shared" si="0"/>
        <v>152115.22285925003</v>
      </c>
      <c r="E21" s="24">
        <f t="shared" si="1"/>
        <v>-287038.68799705</v>
      </c>
      <c r="G21">
        <v>3042.3044571850005</v>
      </c>
      <c r="I21" s="3">
        <v>12042.304457185001</v>
      </c>
      <c r="J21" s="1">
        <f>MIN(I21,$B$2)*$B$5</f>
        <v>300000</v>
      </c>
      <c r="K21" s="1">
        <f>MIN(I21,$C$2)*$C$5-$C$3</f>
        <v>342961.31200295</v>
      </c>
    </row>
    <row r="22" spans="3:17" x14ac:dyDescent="0.2">
      <c r="C22" s="3">
        <v>3045.8226329860381</v>
      </c>
      <c r="D22" s="1">
        <f t="shared" si="0"/>
        <v>152291.13164930191</v>
      </c>
      <c r="E22" s="24">
        <f t="shared" si="1"/>
        <v>-286792.41569097736</v>
      </c>
      <c r="G22">
        <v>3045.8226329860381</v>
      </c>
      <c r="I22" s="3">
        <v>12045.822632986039</v>
      </c>
      <c r="J22" s="1">
        <f>MIN(I22,$B$2)*$B$5</f>
        <v>300000</v>
      </c>
      <c r="K22" s="1">
        <f>MIN(I22,$C$2)*$C$5-$C$3</f>
        <v>343207.58430902276</v>
      </c>
    </row>
    <row r="23" spans="3:17" x14ac:dyDescent="0.2">
      <c r="C23" s="3">
        <v>3050.466232956604</v>
      </c>
      <c r="D23" s="1">
        <f t="shared" si="0"/>
        <v>152523.31164783021</v>
      </c>
      <c r="E23" s="24">
        <f t="shared" si="1"/>
        <v>-286467.36369303771</v>
      </c>
      <c r="G23">
        <v>3050.466232956604</v>
      </c>
      <c r="I23" s="3">
        <v>12050.466232956604</v>
      </c>
      <c r="J23" s="1">
        <f>MIN(I23,$B$2)*$B$5</f>
        <v>300000</v>
      </c>
      <c r="K23" s="1">
        <f>MIN(I23,$C$2)*$C$5-$C$3</f>
        <v>343532.63630696223</v>
      </c>
    </row>
    <row r="24" spans="3:17" x14ac:dyDescent="0.2">
      <c r="C24" s="3">
        <v>3052.108888072944</v>
      </c>
      <c r="D24" s="1">
        <f t="shared" si="0"/>
        <v>152605.44440364721</v>
      </c>
      <c r="E24" s="24">
        <f t="shared" si="1"/>
        <v>-286352.37783489394</v>
      </c>
      <c r="G24">
        <v>3052.108888072944</v>
      </c>
      <c r="I24" s="3">
        <v>12052.108888072944</v>
      </c>
      <c r="J24" s="1">
        <f>MIN(I24,$B$2)*$B$5</f>
        <v>300000</v>
      </c>
      <c r="K24" s="1">
        <f>MIN(I24,$C$2)*$C$5-$C$3</f>
        <v>343647.62216510612</v>
      </c>
    </row>
    <row r="25" spans="3:17" x14ac:dyDescent="0.2">
      <c r="C25" s="3">
        <v>3056.2348845676684</v>
      </c>
      <c r="D25" s="1">
        <f t="shared" si="0"/>
        <v>152811.74422838341</v>
      </c>
      <c r="E25" s="24">
        <f t="shared" si="1"/>
        <v>-286063.5580802632</v>
      </c>
      <c r="G25">
        <v>3056.2348845676684</v>
      </c>
      <c r="I25" s="3">
        <v>12056.234884567668</v>
      </c>
      <c r="J25" s="1">
        <f>MIN(I25,$B$2)*$B$5</f>
        <v>300000</v>
      </c>
      <c r="K25" s="1">
        <f>MIN(I25,$C$2)*$C$5-$C$3</f>
        <v>343936.4419197368</v>
      </c>
    </row>
    <row r="26" spans="3:17" x14ac:dyDescent="0.2">
      <c r="C26" s="3">
        <v>3060.1431750972492</v>
      </c>
      <c r="D26" s="1">
        <f t="shared" si="0"/>
        <v>153007.15875486247</v>
      </c>
      <c r="E26" s="24">
        <f t="shared" si="1"/>
        <v>-285789.97774319258</v>
      </c>
      <c r="G26">
        <v>3060.1431750972492</v>
      </c>
      <c r="I26" s="3">
        <v>12060.14317509725</v>
      </c>
      <c r="J26" s="1">
        <f>MIN(I26,$B$2)*$B$5</f>
        <v>300000</v>
      </c>
      <c r="K26" s="1">
        <f>MIN(I26,$C$2)*$C$5-$C$3</f>
        <v>344210.02225680742</v>
      </c>
    </row>
    <row r="27" spans="3:17" x14ac:dyDescent="0.2">
      <c r="C27" s="3">
        <v>3061.2336863117448</v>
      </c>
      <c r="D27" s="1">
        <f t="shared" si="0"/>
        <v>153061.68431558725</v>
      </c>
      <c r="E27" s="24">
        <f t="shared" si="1"/>
        <v>-285713.6419581779</v>
      </c>
      <c r="G27">
        <v>3061.2336863117448</v>
      </c>
      <c r="I27" s="3">
        <v>12061.233686311745</v>
      </c>
      <c r="J27" s="1">
        <f>MIN(I27,$B$2)*$B$5</f>
        <v>300000</v>
      </c>
      <c r="K27" s="1">
        <f>MIN(I27,$C$2)*$C$5-$C$3</f>
        <v>344286.35804182221</v>
      </c>
    </row>
    <row r="28" spans="3:17" x14ac:dyDescent="0.2">
      <c r="C28" s="3">
        <v>3062.0492571322475</v>
      </c>
      <c r="D28" s="1">
        <f t="shared" si="0"/>
        <v>153102.46285661237</v>
      </c>
      <c r="E28" s="24">
        <f t="shared" si="1"/>
        <v>-285656.55200074264</v>
      </c>
      <c r="G28">
        <v>3062.0492571322475</v>
      </c>
      <c r="I28" s="3">
        <v>12062.049257132248</v>
      </c>
      <c r="J28" s="1">
        <f>MIN(I28,$B$2)*$B$5</f>
        <v>300000</v>
      </c>
      <c r="K28" s="1">
        <f>MIN(I28,$C$2)*$C$5-$C$3</f>
        <v>344343.44799925736</v>
      </c>
    </row>
    <row r="29" spans="3:17" x14ac:dyDescent="0.2">
      <c r="C29" s="3">
        <v>3068.4971711917301</v>
      </c>
      <c r="D29" s="1">
        <f t="shared" si="0"/>
        <v>153424.85855958652</v>
      </c>
      <c r="E29" s="24">
        <f t="shared" si="1"/>
        <v>-285205.19801657891</v>
      </c>
      <c r="G29">
        <v>3068.4971711917301</v>
      </c>
      <c r="I29" s="3">
        <v>12068.49717119173</v>
      </c>
      <c r="J29" s="1">
        <f>MIN(I29,$B$2)*$B$5</f>
        <v>300000</v>
      </c>
      <c r="K29" s="1">
        <f>MIN(I29,$C$2)*$C$5-$C$3</f>
        <v>344794.80198342109</v>
      </c>
    </row>
    <row r="30" spans="3:17" x14ac:dyDescent="0.2">
      <c r="C30" s="3">
        <v>3074.9900238937653</v>
      </c>
      <c r="D30" s="1">
        <f t="shared" si="0"/>
        <v>153749.50119468826</v>
      </c>
      <c r="E30" s="24">
        <f t="shared" si="1"/>
        <v>-284750.69832743646</v>
      </c>
      <c r="G30">
        <v>3074.9900238937653</v>
      </c>
      <c r="I30" s="3">
        <v>12074.990023893764</v>
      </c>
      <c r="J30" s="1">
        <f>MIN(I30,$B$2)*$B$5</f>
        <v>300000</v>
      </c>
      <c r="K30" s="1">
        <f>MIN(I30,$C$2)*$C$5-$C$3</f>
        <v>345249.30167256354</v>
      </c>
    </row>
    <row r="31" spans="3:17" x14ac:dyDescent="0.2">
      <c r="C31" s="3">
        <v>3076.8248970046757</v>
      </c>
      <c r="D31" s="1">
        <f t="shared" si="0"/>
        <v>153841.24485023378</v>
      </c>
      <c r="E31" s="24">
        <f t="shared" si="1"/>
        <v>-284622.25720967271</v>
      </c>
      <c r="G31">
        <v>3076.8248970046757</v>
      </c>
      <c r="I31" s="3">
        <v>12076.824897004675</v>
      </c>
      <c r="J31" s="1">
        <f>MIN(I31,$B$2)*$B$5</f>
        <v>300000</v>
      </c>
      <c r="K31" s="1">
        <f>MIN(I31,$C$2)*$C$5-$C$3</f>
        <v>345377.74279032729</v>
      </c>
    </row>
    <row r="32" spans="3:17" x14ac:dyDescent="0.2">
      <c r="C32" s="3">
        <v>3080.7195203754677</v>
      </c>
      <c r="D32" s="1">
        <f t="shared" si="0"/>
        <v>154035.97601877339</v>
      </c>
      <c r="E32" s="24">
        <f t="shared" si="1"/>
        <v>-284349.63357371726</v>
      </c>
      <c r="G32">
        <v>3080.7195203754677</v>
      </c>
      <c r="I32" s="3">
        <v>12080.719520375467</v>
      </c>
      <c r="J32" s="1">
        <f>MIN(I32,$B$2)*$B$5</f>
        <v>300000</v>
      </c>
      <c r="K32" s="1">
        <f>MIN(I32,$C$2)*$C$5-$C$3</f>
        <v>345650.36642628268</v>
      </c>
    </row>
    <row r="33" spans="3:11" x14ac:dyDescent="0.2">
      <c r="C33" s="3">
        <v>3081.2583673192462</v>
      </c>
      <c r="D33" s="1">
        <f t="shared" si="0"/>
        <v>154062.91836596231</v>
      </c>
      <c r="E33" s="24">
        <f t="shared" si="1"/>
        <v>-284311.91428765276</v>
      </c>
      <c r="G33">
        <v>3081.2583673192462</v>
      </c>
      <c r="I33" s="3">
        <v>12081.258367319246</v>
      </c>
      <c r="J33" s="1">
        <f>MIN(I33,$B$2)*$B$5</f>
        <v>300000</v>
      </c>
      <c r="K33" s="1">
        <f>MIN(I33,$C$2)*$C$5-$C$3</f>
        <v>345688.08571234718</v>
      </c>
    </row>
    <row r="34" spans="3:11" x14ac:dyDescent="0.2">
      <c r="C34" s="3">
        <v>3081.6954463169423</v>
      </c>
      <c r="D34" s="1">
        <f t="shared" si="0"/>
        <v>154084.77231584711</v>
      </c>
      <c r="E34" s="24">
        <f t="shared" si="1"/>
        <v>-284281.31875781401</v>
      </c>
      <c r="G34">
        <v>3081.6954463169423</v>
      </c>
      <c r="I34" s="3">
        <v>12081.695446316942</v>
      </c>
      <c r="J34" s="1">
        <f>MIN(I34,$B$2)*$B$5</f>
        <v>300000</v>
      </c>
      <c r="K34" s="1">
        <f>MIN(I34,$C$2)*$C$5-$C$3</f>
        <v>345718.68124218599</v>
      </c>
    </row>
    <row r="35" spans="3:11" x14ac:dyDescent="0.2">
      <c r="C35" s="3">
        <v>3089.5271683528681</v>
      </c>
      <c r="D35" s="1">
        <f t="shared" si="0"/>
        <v>154476.35841764341</v>
      </c>
      <c r="E35" s="24">
        <f t="shared" si="1"/>
        <v>-283733.09821529919</v>
      </c>
      <c r="G35">
        <v>3089.5271683528681</v>
      </c>
      <c r="I35" s="3">
        <v>12089.527168352868</v>
      </c>
      <c r="J35" s="1">
        <f>MIN(I35,$B$2)*$B$5</f>
        <v>300000</v>
      </c>
      <c r="K35" s="1">
        <f>MIN(I35,$C$2)*$C$5-$C$3</f>
        <v>346266.90178470081</v>
      </c>
    </row>
    <row r="36" spans="3:11" x14ac:dyDescent="0.2">
      <c r="C36" s="3">
        <v>3106.3480857323611</v>
      </c>
      <c r="D36" s="1">
        <f t="shared" si="0"/>
        <v>155317.40428661805</v>
      </c>
      <c r="E36" s="24">
        <f t="shared" si="1"/>
        <v>-282555.63399873476</v>
      </c>
      <c r="G36">
        <v>3106.3480857323611</v>
      </c>
      <c r="I36" s="3">
        <v>12106.348085732361</v>
      </c>
      <c r="J36" s="1">
        <f>MIN(I36,$B$2)*$B$5</f>
        <v>300000</v>
      </c>
      <c r="K36" s="1">
        <f>MIN(I36,$C$2)*$C$5-$C$3</f>
        <v>347444.36600126524</v>
      </c>
    </row>
    <row r="37" spans="3:11" x14ac:dyDescent="0.2">
      <c r="C37" s="3">
        <v>3114.0729943821548</v>
      </c>
      <c r="D37" s="1">
        <f t="shared" si="0"/>
        <v>155703.64971910775</v>
      </c>
      <c r="E37" s="24">
        <f t="shared" si="1"/>
        <v>-282014.89039324917</v>
      </c>
      <c r="G37">
        <v>3114.0729943821548</v>
      </c>
      <c r="I37" s="3">
        <v>12114.072994382155</v>
      </c>
      <c r="J37" s="1">
        <f>MIN(I37,$B$2)*$B$5</f>
        <v>300000</v>
      </c>
      <c r="K37" s="1">
        <f>MIN(I37,$C$2)*$C$5-$C$3</f>
        <v>347985.10960675089</v>
      </c>
    </row>
    <row r="38" spans="3:11" x14ac:dyDescent="0.2">
      <c r="C38" s="3">
        <v>3120.3902182729871</v>
      </c>
      <c r="D38" s="1">
        <f t="shared" si="0"/>
        <v>156019.51091364934</v>
      </c>
      <c r="E38" s="24">
        <f t="shared" si="1"/>
        <v>-281572.68472089089</v>
      </c>
      <c r="G38">
        <v>3120.3902182729871</v>
      </c>
      <c r="I38" s="3">
        <v>12120.390218272987</v>
      </c>
      <c r="J38" s="1">
        <f>MIN(I38,$B$2)*$B$5</f>
        <v>300000</v>
      </c>
      <c r="K38" s="1">
        <f>MIN(I38,$C$2)*$C$5-$C$3</f>
        <v>348427.31527910905</v>
      </c>
    </row>
    <row r="39" spans="3:11" x14ac:dyDescent="0.2">
      <c r="C39" s="3">
        <v>3122.8092518275648</v>
      </c>
      <c r="D39" s="1">
        <f t="shared" si="0"/>
        <v>156140.46259137825</v>
      </c>
      <c r="E39" s="24">
        <f t="shared" si="1"/>
        <v>-281403.35237207043</v>
      </c>
      <c r="G39">
        <v>3122.8092518275648</v>
      </c>
      <c r="I39" s="3">
        <v>12122.809251827564</v>
      </c>
      <c r="J39" s="1">
        <f>MIN(I39,$B$2)*$B$5</f>
        <v>300000</v>
      </c>
      <c r="K39" s="1">
        <f>MIN(I39,$C$2)*$C$5-$C$3</f>
        <v>348596.64762792946</v>
      </c>
    </row>
    <row r="40" spans="3:11" x14ac:dyDescent="0.2">
      <c r="C40" s="3">
        <v>3131.5470040457076</v>
      </c>
      <c r="D40" s="1">
        <f t="shared" si="0"/>
        <v>156577.35020228539</v>
      </c>
      <c r="E40" s="24">
        <f t="shared" si="1"/>
        <v>-280791.70971680048</v>
      </c>
      <c r="G40">
        <v>3131.5470040457076</v>
      </c>
      <c r="I40" s="3">
        <v>12131.547004045708</v>
      </c>
      <c r="J40" s="1">
        <f>MIN(I40,$B$2)*$B$5</f>
        <v>300000</v>
      </c>
      <c r="K40" s="1">
        <f>MIN(I40,$C$2)*$C$5-$C$3</f>
        <v>349208.29028319952</v>
      </c>
    </row>
    <row r="41" spans="3:11" x14ac:dyDescent="0.2">
      <c r="C41" s="3">
        <v>3133.5327234740989</v>
      </c>
      <c r="D41" s="1">
        <f t="shared" si="0"/>
        <v>156676.63617370496</v>
      </c>
      <c r="E41" s="24">
        <f t="shared" si="1"/>
        <v>-280652.70935681311</v>
      </c>
      <c r="G41">
        <v>3133.5327234740989</v>
      </c>
      <c r="I41" s="3">
        <v>12133.532723474098</v>
      </c>
      <c r="J41" s="1">
        <f>MIN(I41,$B$2)*$B$5</f>
        <v>300000</v>
      </c>
      <c r="K41" s="1">
        <f>MIN(I41,$C$2)*$C$5-$C$3</f>
        <v>349347.29064318689</v>
      </c>
    </row>
    <row r="42" spans="3:11" x14ac:dyDescent="0.2">
      <c r="C42" s="3">
        <v>3138.4543697994454</v>
      </c>
      <c r="D42" s="1">
        <f t="shared" si="0"/>
        <v>156922.71848997226</v>
      </c>
      <c r="E42" s="24">
        <f t="shared" si="1"/>
        <v>-280308.19411403884</v>
      </c>
      <c r="G42">
        <v>3138.4543697994454</v>
      </c>
      <c r="I42" s="3">
        <v>12138.454369799445</v>
      </c>
      <c r="J42" s="1">
        <f>MIN(I42,$B$2)*$B$5</f>
        <v>300000</v>
      </c>
      <c r="K42" s="1">
        <f>MIN(I42,$C$2)*$C$5-$C$3</f>
        <v>349691.80588596116</v>
      </c>
    </row>
    <row r="43" spans="3:11" x14ac:dyDescent="0.2">
      <c r="C43" s="3">
        <v>3139.7049287984637</v>
      </c>
      <c r="D43" s="1">
        <f t="shared" si="0"/>
        <v>156985.24643992318</v>
      </c>
      <c r="E43" s="24">
        <f t="shared" si="1"/>
        <v>-280220.65498410753</v>
      </c>
      <c r="G43">
        <v>3139.7049287984637</v>
      </c>
      <c r="I43" s="3">
        <v>12139.704928798463</v>
      </c>
      <c r="J43" s="1">
        <f>MIN(I43,$B$2)*$B$5</f>
        <v>300000</v>
      </c>
      <c r="K43" s="1">
        <f>MIN(I43,$C$2)*$C$5-$C$3</f>
        <v>349779.34501589241</v>
      </c>
    </row>
    <row r="44" spans="3:11" x14ac:dyDescent="0.2">
      <c r="C44" s="3">
        <v>3140.0637883413879</v>
      </c>
      <c r="D44" s="1">
        <f t="shared" si="0"/>
        <v>157003.1894170694</v>
      </c>
      <c r="E44" s="24">
        <f t="shared" si="1"/>
        <v>-280195.53481610282</v>
      </c>
      <c r="G44">
        <v>3140.0637883413879</v>
      </c>
      <c r="I44" s="3">
        <v>12140.063788341387</v>
      </c>
      <c r="J44" s="1">
        <f>MIN(I44,$B$2)*$B$5</f>
        <v>300000</v>
      </c>
      <c r="K44" s="1">
        <f>MIN(I44,$C$2)*$C$5-$C$3</f>
        <v>349804.46518389718</v>
      </c>
    </row>
    <row r="45" spans="3:11" x14ac:dyDescent="0.2">
      <c r="C45" s="3">
        <v>3140.9925963454843</v>
      </c>
      <c r="D45" s="1">
        <f t="shared" si="0"/>
        <v>157049.62981727422</v>
      </c>
      <c r="E45" s="24">
        <f t="shared" si="1"/>
        <v>-280130.51825581607</v>
      </c>
      <c r="G45">
        <v>3140.9925963454843</v>
      </c>
      <c r="I45" s="3">
        <v>12140.992596345484</v>
      </c>
      <c r="J45" s="1">
        <f>MIN(I45,$B$2)*$B$5</f>
        <v>300000</v>
      </c>
      <c r="K45" s="1">
        <f>MIN(I45,$C$2)*$C$5-$C$3</f>
        <v>349869.48174418393</v>
      </c>
    </row>
    <row r="46" spans="3:11" x14ac:dyDescent="0.2">
      <c r="C46" s="3">
        <v>3144.6577045808817</v>
      </c>
      <c r="D46" s="1">
        <f t="shared" si="0"/>
        <v>157232.8852290441</v>
      </c>
      <c r="E46" s="24">
        <f t="shared" si="1"/>
        <v>-279873.96067933831</v>
      </c>
      <c r="G46">
        <v>3144.6577045808817</v>
      </c>
      <c r="I46" s="3">
        <v>12144.657704580881</v>
      </c>
      <c r="J46" s="1">
        <f>MIN(I46,$B$2)*$B$5</f>
        <v>300000</v>
      </c>
      <c r="K46" s="1">
        <f>MIN(I46,$C$2)*$C$5-$C$3</f>
        <v>350126.03932066169</v>
      </c>
    </row>
    <row r="47" spans="3:11" x14ac:dyDescent="0.2">
      <c r="C47" s="3">
        <v>3150.0324323540704</v>
      </c>
      <c r="D47" s="1">
        <f t="shared" si="0"/>
        <v>157501.62161770352</v>
      </c>
      <c r="E47" s="24">
        <f t="shared" si="1"/>
        <v>-279497.72973521508</v>
      </c>
      <c r="G47">
        <v>3150.0324323540704</v>
      </c>
      <c r="I47" s="3">
        <v>12150.03243235407</v>
      </c>
      <c r="J47" s="1">
        <f>MIN(I47,$B$2)*$B$5</f>
        <v>300000</v>
      </c>
      <c r="K47" s="1">
        <f>MIN(I47,$C$2)*$C$5-$C$3</f>
        <v>350502.27026478492</v>
      </c>
    </row>
    <row r="48" spans="3:11" x14ac:dyDescent="0.2">
      <c r="C48" s="3">
        <v>3151.9842539690362</v>
      </c>
      <c r="D48" s="1">
        <f t="shared" si="0"/>
        <v>157599.21269845183</v>
      </c>
      <c r="E48" s="24">
        <f t="shared" si="1"/>
        <v>-279361.10222216748</v>
      </c>
      <c r="G48">
        <v>3151.9842539690362</v>
      </c>
      <c r="I48" s="3">
        <v>12151.984253969036</v>
      </c>
      <c r="J48" s="1">
        <f>MIN(I48,$B$2)*$B$5</f>
        <v>300000</v>
      </c>
      <c r="K48" s="1">
        <f>MIN(I48,$C$2)*$C$5-$C$3</f>
        <v>350638.89777783258</v>
      </c>
    </row>
    <row r="49" spans="3:11" x14ac:dyDescent="0.2">
      <c r="C49" s="3">
        <v>3158.5422550135022</v>
      </c>
      <c r="D49" s="1">
        <f t="shared" si="0"/>
        <v>157927.11275067512</v>
      </c>
      <c r="E49" s="24">
        <f t="shared" si="1"/>
        <v>-278902.04214905482</v>
      </c>
      <c r="G49">
        <v>3158.5422550135022</v>
      </c>
      <c r="I49" s="3">
        <v>12158.542255013503</v>
      </c>
      <c r="J49" s="1">
        <f>MIN(I49,$B$2)*$B$5</f>
        <v>300000</v>
      </c>
      <c r="K49" s="1">
        <f>MIN(I49,$C$2)*$C$5-$C$3</f>
        <v>351097.95785094518</v>
      </c>
    </row>
    <row r="50" spans="3:11" x14ac:dyDescent="0.2">
      <c r="C50" s="3">
        <v>3166.2479295238145</v>
      </c>
      <c r="D50" s="1">
        <f t="shared" si="0"/>
        <v>158312.39647619071</v>
      </c>
      <c r="E50" s="24">
        <f t="shared" si="1"/>
        <v>-278362.64493333298</v>
      </c>
      <c r="G50">
        <v>3166.2479295238145</v>
      </c>
      <c r="I50" s="3">
        <v>12166.247929523814</v>
      </c>
      <c r="J50" s="1">
        <f>MIN(I50,$B$2)*$B$5</f>
        <v>300000</v>
      </c>
      <c r="K50" s="1">
        <f>MIN(I50,$C$2)*$C$5-$C$3</f>
        <v>351637.35506666696</v>
      </c>
    </row>
    <row r="51" spans="3:11" x14ac:dyDescent="0.2">
      <c r="C51" s="3">
        <v>3188.4435793331095</v>
      </c>
      <c r="D51" s="1">
        <f t="shared" si="0"/>
        <v>159422.17896665548</v>
      </c>
      <c r="E51" s="24">
        <f t="shared" si="1"/>
        <v>-276808.94944668235</v>
      </c>
      <c r="G51">
        <v>3188.4435793331095</v>
      </c>
      <c r="I51" s="3">
        <v>12188.44357933311</v>
      </c>
      <c r="J51" s="1">
        <f>MIN(I51,$B$2)*$B$5</f>
        <v>300000</v>
      </c>
      <c r="K51" s="1">
        <f>MIN(I51,$C$2)*$C$5-$C$3</f>
        <v>353191.05055331776</v>
      </c>
    </row>
    <row r="52" spans="3:11" x14ac:dyDescent="0.2">
      <c r="C52" s="3">
        <v>3190.2866853355836</v>
      </c>
      <c r="D52" s="1">
        <f t="shared" si="0"/>
        <v>159514.33426677919</v>
      </c>
      <c r="E52" s="24">
        <f t="shared" si="1"/>
        <v>-276679.93202650914</v>
      </c>
      <c r="G52">
        <v>3190.2866853355836</v>
      </c>
      <c r="I52" s="3">
        <v>12190.286685335583</v>
      </c>
      <c r="J52" s="1">
        <f>MIN(I52,$B$2)*$B$5</f>
        <v>300000</v>
      </c>
      <c r="K52" s="1">
        <f>MIN(I52,$C$2)*$C$5-$C$3</f>
        <v>353320.0679734908</v>
      </c>
    </row>
    <row r="53" spans="3:11" x14ac:dyDescent="0.2">
      <c r="C53" s="3">
        <v>3192.454655278686</v>
      </c>
      <c r="D53" s="1">
        <f t="shared" si="0"/>
        <v>159622.7327639343</v>
      </c>
      <c r="E53" s="24">
        <f t="shared" si="1"/>
        <v>-276528.17413049197</v>
      </c>
      <c r="G53">
        <v>3192.454655278686</v>
      </c>
      <c r="I53" s="3">
        <v>12192.454655278685</v>
      </c>
      <c r="J53" s="1">
        <f>MIN(I53,$B$2)*$B$5</f>
        <v>300000</v>
      </c>
      <c r="K53" s="1">
        <f>MIN(I53,$C$2)*$C$5-$C$3</f>
        <v>353471.82586950797</v>
      </c>
    </row>
    <row r="54" spans="3:11" x14ac:dyDescent="0.2">
      <c r="C54" s="3">
        <v>3204.4362622333861</v>
      </c>
      <c r="D54" s="1">
        <f t="shared" si="0"/>
        <v>160221.8131116693</v>
      </c>
      <c r="E54" s="24">
        <f t="shared" si="1"/>
        <v>-275689.461643663</v>
      </c>
      <c r="G54">
        <v>3204.4362622333861</v>
      </c>
      <c r="I54" s="3">
        <v>12204.436262233387</v>
      </c>
      <c r="J54" s="1">
        <f>MIN(I54,$B$2)*$B$5</f>
        <v>300000</v>
      </c>
      <c r="K54" s="1">
        <f>MIN(I54,$C$2)*$C$5-$C$3</f>
        <v>354310.538356337</v>
      </c>
    </row>
    <row r="55" spans="3:11" x14ac:dyDescent="0.2">
      <c r="C55" s="3">
        <v>3219.167340648904</v>
      </c>
      <c r="D55" s="1">
        <f t="shared" si="0"/>
        <v>160958.36703244521</v>
      </c>
      <c r="E55" s="24">
        <f t="shared" si="1"/>
        <v>-274658.28615457669</v>
      </c>
      <c r="G55">
        <v>3219.167340648904</v>
      </c>
      <c r="I55" s="3">
        <v>12219.167340648904</v>
      </c>
      <c r="J55" s="1">
        <f>MIN(I55,$B$2)*$B$5</f>
        <v>300000</v>
      </c>
      <c r="K55" s="1">
        <f>MIN(I55,$C$2)*$C$5-$C$3</f>
        <v>355341.71384542331</v>
      </c>
    </row>
    <row r="56" spans="3:11" x14ac:dyDescent="0.2">
      <c r="C56" s="3">
        <v>3223.6146760283104</v>
      </c>
      <c r="D56" s="1">
        <f t="shared" si="0"/>
        <v>161180.73380141551</v>
      </c>
      <c r="E56" s="24">
        <f t="shared" si="1"/>
        <v>-274346.97267801827</v>
      </c>
      <c r="G56">
        <v>3223.6146760283104</v>
      </c>
      <c r="I56" s="3">
        <v>12223.61467602831</v>
      </c>
      <c r="J56" s="1">
        <f>MIN(I56,$B$2)*$B$5</f>
        <v>300000</v>
      </c>
      <c r="K56" s="1">
        <f>MIN(I56,$C$2)*$C$5-$C$3</f>
        <v>355653.02732198173</v>
      </c>
    </row>
    <row r="57" spans="3:11" x14ac:dyDescent="0.2">
      <c r="C57" s="3">
        <v>3233.6880426079447</v>
      </c>
      <c r="D57" s="1">
        <f t="shared" si="0"/>
        <v>161684.40213039724</v>
      </c>
      <c r="E57" s="24">
        <f t="shared" si="1"/>
        <v>-273641.83701744385</v>
      </c>
      <c r="G57">
        <v>3233.6880426079447</v>
      </c>
      <c r="I57" s="3">
        <v>12233.688042607944</v>
      </c>
      <c r="J57" s="1">
        <f>MIN(I57,$B$2)*$B$5</f>
        <v>300000</v>
      </c>
      <c r="K57" s="1">
        <f>MIN(I57,$C$2)*$C$5-$C$3</f>
        <v>356358.16298255604</v>
      </c>
    </row>
    <row r="58" spans="3:11" x14ac:dyDescent="0.2">
      <c r="C58" s="3">
        <v>3239.0576481069706</v>
      </c>
      <c r="D58" s="1">
        <f t="shared" si="0"/>
        <v>161952.88240534853</v>
      </c>
      <c r="E58" s="24">
        <f t="shared" si="1"/>
        <v>-273265.96463251207</v>
      </c>
      <c r="G58">
        <v>3239.0576481069706</v>
      </c>
      <c r="I58" s="3">
        <v>12239.057648106971</v>
      </c>
      <c r="J58" s="1">
        <f>MIN(I58,$B$2)*$B$5</f>
        <v>300000</v>
      </c>
      <c r="K58" s="1">
        <f>MIN(I58,$C$2)*$C$5-$C$3</f>
        <v>356734.03536748793</v>
      </c>
    </row>
    <row r="59" spans="3:11" x14ac:dyDescent="0.2">
      <c r="C59" s="3">
        <v>3240.1972074248815</v>
      </c>
      <c r="D59" s="1">
        <f t="shared" si="0"/>
        <v>162009.86037124408</v>
      </c>
      <c r="E59" s="24">
        <f t="shared" si="1"/>
        <v>-273186.19548025832</v>
      </c>
      <c r="G59">
        <v>3240.1972074248815</v>
      </c>
      <c r="I59" s="3">
        <v>12240.197207424881</v>
      </c>
      <c r="J59" s="1">
        <f>MIN(I59,$B$2)*$B$5</f>
        <v>300000</v>
      </c>
      <c r="K59" s="1">
        <f>MIN(I59,$C$2)*$C$5-$C$3</f>
        <v>356813.80451974168</v>
      </c>
    </row>
    <row r="60" spans="3:11" x14ac:dyDescent="0.2">
      <c r="C60" s="3">
        <v>3257.8258888133923</v>
      </c>
      <c r="D60" s="1">
        <f t="shared" si="0"/>
        <v>162891.29444066962</v>
      </c>
      <c r="E60" s="24">
        <f t="shared" si="1"/>
        <v>-271952.18778306257</v>
      </c>
      <c r="G60">
        <v>3257.8258888133923</v>
      </c>
      <c r="I60" s="3">
        <v>12257.825888813391</v>
      </c>
      <c r="J60" s="1">
        <f>MIN(I60,$B$2)*$B$5</f>
        <v>300000</v>
      </c>
      <c r="K60" s="1">
        <f>MIN(I60,$C$2)*$C$5-$C$3</f>
        <v>358047.81221693743</v>
      </c>
    </row>
    <row r="61" spans="3:11" x14ac:dyDescent="0.2">
      <c r="C61" s="3">
        <v>3268.4416693022667</v>
      </c>
      <c r="D61" s="1">
        <f t="shared" si="0"/>
        <v>163422.08346511333</v>
      </c>
      <c r="E61" s="24">
        <f t="shared" si="1"/>
        <v>-271209.08314884134</v>
      </c>
      <c r="G61">
        <v>3268.4416693022667</v>
      </c>
      <c r="I61" s="3">
        <v>12268.441669302267</v>
      </c>
      <c r="J61" s="1">
        <f>MIN(I61,$B$2)*$B$5</f>
        <v>300000</v>
      </c>
      <c r="K61" s="1">
        <f>MIN(I61,$C$2)*$C$5-$C$3</f>
        <v>358790.91685115872</v>
      </c>
    </row>
    <row r="62" spans="3:11" x14ac:dyDescent="0.2">
      <c r="C62" s="3">
        <v>3277.7641035047191</v>
      </c>
      <c r="D62" s="1">
        <f t="shared" si="0"/>
        <v>163888.20517523595</v>
      </c>
      <c r="E62" s="24">
        <f t="shared" si="1"/>
        <v>-270556.51275466965</v>
      </c>
      <c r="G62">
        <v>3277.7641035047191</v>
      </c>
      <c r="I62" s="3">
        <v>12277.76410350472</v>
      </c>
      <c r="J62" s="1">
        <f>MIN(I62,$B$2)*$B$5</f>
        <v>300000</v>
      </c>
      <c r="K62" s="1">
        <f>MIN(I62,$C$2)*$C$5-$C$3</f>
        <v>359443.48724533035</v>
      </c>
    </row>
    <row r="63" spans="3:11" x14ac:dyDescent="0.2">
      <c r="C63" s="3">
        <v>3282.9056700146316</v>
      </c>
      <c r="D63" s="1">
        <f t="shared" si="0"/>
        <v>164145.28350073157</v>
      </c>
      <c r="E63" s="24">
        <f t="shared" si="1"/>
        <v>-270196.60309897579</v>
      </c>
      <c r="G63">
        <v>3282.9056700146316</v>
      </c>
      <c r="I63" s="3">
        <v>12282.905670014632</v>
      </c>
      <c r="J63" s="1">
        <f>MIN(I63,$B$2)*$B$5</f>
        <v>300000</v>
      </c>
      <c r="K63" s="1">
        <f>MIN(I63,$C$2)*$C$5-$C$3</f>
        <v>359803.39690102427</v>
      </c>
    </row>
    <row r="64" spans="3:11" x14ac:dyDescent="0.2">
      <c r="C64" s="3">
        <v>3287.9739344529685</v>
      </c>
      <c r="D64" s="1">
        <f t="shared" si="0"/>
        <v>164398.69672264843</v>
      </c>
      <c r="E64" s="24">
        <f t="shared" si="1"/>
        <v>-269841.82458829222</v>
      </c>
      <c r="G64">
        <v>3287.9739344529685</v>
      </c>
      <c r="I64" s="3">
        <v>12287.973934452968</v>
      </c>
      <c r="J64" s="1">
        <f>MIN(I64,$B$2)*$B$5</f>
        <v>300000</v>
      </c>
      <c r="K64" s="1">
        <f>MIN(I64,$C$2)*$C$5-$C$3</f>
        <v>360158.17541170772</v>
      </c>
    </row>
    <row r="65" spans="3:11" x14ac:dyDescent="0.2">
      <c r="C65" s="3">
        <v>3288.2651287542026</v>
      </c>
      <c r="D65" s="1">
        <f t="shared" si="0"/>
        <v>164413.25643771014</v>
      </c>
      <c r="E65" s="24">
        <f t="shared" si="1"/>
        <v>-269821.44098720583</v>
      </c>
      <c r="G65">
        <v>3288.2651287542026</v>
      </c>
      <c r="I65" s="3">
        <v>12288.265128754203</v>
      </c>
      <c r="J65" s="1">
        <f>MIN(I65,$B$2)*$B$5</f>
        <v>300000</v>
      </c>
      <c r="K65" s="1">
        <f>MIN(I65,$C$2)*$C$5-$C$3</f>
        <v>360178.55901279417</v>
      </c>
    </row>
    <row r="66" spans="3:11" x14ac:dyDescent="0.2">
      <c r="C66" s="3">
        <v>3297.3845276503753</v>
      </c>
      <c r="D66" s="1">
        <f t="shared" si="0"/>
        <v>164869.22638251877</v>
      </c>
      <c r="E66" s="24">
        <f t="shared" si="1"/>
        <v>-269183.0830644737</v>
      </c>
      <c r="G66">
        <v>3297.3845276503753</v>
      </c>
      <c r="I66" s="3">
        <v>12297.384527650374</v>
      </c>
      <c r="J66" s="1">
        <f>MIN(I66,$B$2)*$B$5</f>
        <v>300000</v>
      </c>
      <c r="K66" s="1">
        <f>MIN(I66,$C$2)*$C$5-$C$3</f>
        <v>360816.91693552618</v>
      </c>
    </row>
    <row r="67" spans="3:11" x14ac:dyDescent="0.2">
      <c r="C67" s="3">
        <v>3302.0192637583332</v>
      </c>
      <c r="D67" s="1">
        <f t="shared" si="0"/>
        <v>165100.96318791667</v>
      </c>
      <c r="E67" s="24">
        <f t="shared" si="1"/>
        <v>-268858.65153691667</v>
      </c>
      <c r="G67">
        <v>3302.0192637583332</v>
      </c>
      <c r="I67" s="3">
        <v>12302.019263758333</v>
      </c>
      <c r="J67" s="1">
        <f>MIN(I67,$B$2)*$B$5</f>
        <v>300000</v>
      </c>
      <c r="K67" s="1">
        <f>MIN(I67,$C$2)*$C$5-$C$3</f>
        <v>361141.34846308327</v>
      </c>
    </row>
    <row r="68" spans="3:11" x14ac:dyDescent="0.2">
      <c r="C68" s="3">
        <v>3306.1987484368492</v>
      </c>
      <c r="D68" s="1">
        <f t="shared" si="0"/>
        <v>165309.93742184245</v>
      </c>
      <c r="E68" s="24">
        <f t="shared" si="1"/>
        <v>-268566.08760942053</v>
      </c>
      <c r="G68">
        <v>3306.1987484368492</v>
      </c>
      <c r="I68" s="3">
        <v>12306.198748436849</v>
      </c>
      <c r="J68" s="1">
        <f>MIN(I68,$B$2)*$B$5</f>
        <v>300000</v>
      </c>
      <c r="K68" s="1">
        <f>MIN(I68,$C$2)*$C$5-$C$3</f>
        <v>361433.91239057947</v>
      </c>
    </row>
    <row r="69" spans="3:11" x14ac:dyDescent="0.2">
      <c r="C69" s="3">
        <v>3318.7878710770924</v>
      </c>
      <c r="D69" s="1">
        <f t="shared" si="0"/>
        <v>165939.39355385461</v>
      </c>
      <c r="E69" s="24">
        <f t="shared" si="1"/>
        <v>-267684.84902460349</v>
      </c>
      <c r="G69">
        <v>3318.7878710770924</v>
      </c>
      <c r="I69" s="3">
        <v>12318.787871077093</v>
      </c>
      <c r="J69" s="1">
        <f>MIN(I69,$B$2)*$B$5</f>
        <v>300000</v>
      </c>
      <c r="K69" s="1">
        <f>MIN(I69,$C$2)*$C$5-$C$3</f>
        <v>362315.15097539651</v>
      </c>
    </row>
    <row r="70" spans="3:11" x14ac:dyDescent="0.2">
      <c r="C70" s="3">
        <v>3326.1709284624881</v>
      </c>
      <c r="D70" s="1">
        <f t="shared" si="0"/>
        <v>166308.54642312441</v>
      </c>
      <c r="E70" s="24">
        <f t="shared" si="1"/>
        <v>-267168.03500762582</v>
      </c>
      <c r="G70">
        <v>3326.1709284624881</v>
      </c>
      <c r="I70" s="3">
        <v>12326.170928462489</v>
      </c>
      <c r="J70" s="1">
        <f>MIN(I70,$B$2)*$B$5</f>
        <v>300000</v>
      </c>
      <c r="K70" s="1">
        <f>MIN(I70,$C$2)*$C$5-$C$3</f>
        <v>362831.96499237418</v>
      </c>
    </row>
    <row r="71" spans="3:11" x14ac:dyDescent="0.2">
      <c r="C71" s="3">
        <v>3326.2002651236021</v>
      </c>
      <c r="D71" s="1">
        <f t="shared" si="0"/>
        <v>166310.0132561801</v>
      </c>
      <c r="E71" s="24">
        <f t="shared" si="1"/>
        <v>-267165.98144134786</v>
      </c>
      <c r="G71">
        <v>3326.2002651236021</v>
      </c>
      <c r="I71" s="3">
        <v>12326.200265123602</v>
      </c>
      <c r="J71" s="1">
        <f>MIN(I71,$B$2)*$B$5</f>
        <v>300000</v>
      </c>
      <c r="K71" s="1">
        <f>MIN(I71,$C$2)*$C$5-$C$3</f>
        <v>362834.01855865214</v>
      </c>
    </row>
    <row r="72" spans="3:11" x14ac:dyDescent="0.2">
      <c r="C72" s="3">
        <v>3331.6428211199318</v>
      </c>
      <c r="D72" s="1">
        <f t="shared" si="0"/>
        <v>166582.14105599659</v>
      </c>
      <c r="E72" s="24">
        <f t="shared" si="1"/>
        <v>-266785.00252160477</v>
      </c>
      <c r="G72">
        <v>3331.6428211199318</v>
      </c>
      <c r="I72" s="3">
        <v>12331.642821119933</v>
      </c>
      <c r="J72" s="1">
        <f>MIN(I72,$B$2)*$B$5</f>
        <v>300000</v>
      </c>
      <c r="K72" s="1">
        <f>MIN(I72,$C$2)*$C$5-$C$3</f>
        <v>363214.99747839523</v>
      </c>
    </row>
    <row r="73" spans="3:11" x14ac:dyDescent="0.2">
      <c r="C73" s="3">
        <v>3337.355679523831</v>
      </c>
      <c r="D73" s="1">
        <f t="shared" si="0"/>
        <v>166867.78397619154</v>
      </c>
      <c r="E73" s="24">
        <f t="shared" si="1"/>
        <v>-266385.10243333183</v>
      </c>
      <c r="G73">
        <v>3337.355679523831</v>
      </c>
      <c r="I73" s="3">
        <v>12337.355679523831</v>
      </c>
      <c r="J73" s="1">
        <f>MIN(I73,$B$2)*$B$5</f>
        <v>300000</v>
      </c>
      <c r="K73" s="1">
        <f>MIN(I73,$C$2)*$C$5-$C$3</f>
        <v>363614.89756666822</v>
      </c>
    </row>
    <row r="74" spans="3:11" x14ac:dyDescent="0.2">
      <c r="C74" s="3">
        <v>3338.6699898814177</v>
      </c>
      <c r="D74" s="1">
        <f t="shared" si="0"/>
        <v>166933.49949407089</v>
      </c>
      <c r="E74" s="24">
        <f t="shared" si="1"/>
        <v>-266293.10070830077</v>
      </c>
      <c r="G74">
        <v>3338.6699898814177</v>
      </c>
      <c r="I74" s="3">
        <v>12338.669989881419</v>
      </c>
      <c r="J74" s="1">
        <f>MIN(I74,$B$2)*$B$5</f>
        <v>300000</v>
      </c>
      <c r="K74" s="1">
        <f>MIN(I74,$C$2)*$C$5-$C$3</f>
        <v>363706.89929169929</v>
      </c>
    </row>
    <row r="75" spans="3:11" x14ac:dyDescent="0.2">
      <c r="C75" s="3">
        <v>3346.3044368411902</v>
      </c>
      <c r="D75" s="1">
        <f t="shared" si="0"/>
        <v>167315.22184205952</v>
      </c>
      <c r="E75" s="24">
        <f t="shared" si="1"/>
        <v>-265758.68942111672</v>
      </c>
      <c r="G75">
        <v>3346.3044368411902</v>
      </c>
      <c r="I75" s="3">
        <v>12346.30443684119</v>
      </c>
      <c r="J75" s="1">
        <f>MIN(I75,$B$2)*$B$5</f>
        <v>300000</v>
      </c>
      <c r="K75" s="1">
        <f>MIN(I75,$C$2)*$C$5-$C$3</f>
        <v>364241.31057888328</v>
      </c>
    </row>
    <row r="76" spans="3:11" x14ac:dyDescent="0.2">
      <c r="C76" s="3">
        <v>3350.7120792524479</v>
      </c>
      <c r="D76" s="1">
        <f t="shared" ref="D76:D139" si="2">MIN($B$2,C76)*$B$5</f>
        <v>167535.60396262241</v>
      </c>
      <c r="E76" s="24">
        <f t="shared" ref="E76:E139" si="3">MIN($C$2,C76)*$C$5-$C$3</f>
        <v>-265450.15445232869</v>
      </c>
      <c r="G76">
        <v>3350.7120792524479</v>
      </c>
      <c r="I76" s="3">
        <v>12350.712079252447</v>
      </c>
      <c r="J76" s="1">
        <f>MIN(I76,$B$2)*$B$5</f>
        <v>300000</v>
      </c>
      <c r="K76" s="1">
        <f>MIN(I76,$C$2)*$C$5-$C$3</f>
        <v>364549.84554767131</v>
      </c>
    </row>
    <row r="77" spans="3:11" x14ac:dyDescent="0.2">
      <c r="C77" s="3">
        <v>3353.1379952808552</v>
      </c>
      <c r="D77" s="1">
        <f t="shared" si="2"/>
        <v>167656.89976404276</v>
      </c>
      <c r="E77" s="24">
        <f t="shared" si="3"/>
        <v>-265280.34033034014</v>
      </c>
      <c r="G77">
        <v>3353.1379952808552</v>
      </c>
      <c r="I77" s="3">
        <v>12353.137995280855</v>
      </c>
      <c r="J77" s="1">
        <f>MIN(I77,$B$2)*$B$5</f>
        <v>300000</v>
      </c>
      <c r="K77" s="1">
        <f>MIN(I77,$C$2)*$C$5-$C$3</f>
        <v>364719.6596696598</v>
      </c>
    </row>
    <row r="78" spans="3:11" x14ac:dyDescent="0.2">
      <c r="C78" s="3">
        <v>3357.3315825114641</v>
      </c>
      <c r="D78" s="1">
        <f t="shared" si="2"/>
        <v>167866.57912557322</v>
      </c>
      <c r="E78" s="24">
        <f t="shared" si="3"/>
        <v>-264986.78922419751</v>
      </c>
      <c r="G78">
        <v>3357.3315825114641</v>
      </c>
      <c r="I78" s="3">
        <v>12357.331582511464</v>
      </c>
      <c r="J78" s="1">
        <f>MIN(I78,$B$2)*$B$5</f>
        <v>300000</v>
      </c>
      <c r="K78" s="1">
        <f>MIN(I78,$C$2)*$C$5-$C$3</f>
        <v>365013.21077580249</v>
      </c>
    </row>
    <row r="79" spans="3:11" x14ac:dyDescent="0.2">
      <c r="C79" s="3">
        <v>3360.4118178414237</v>
      </c>
      <c r="D79" s="1">
        <f t="shared" si="2"/>
        <v>168020.5908920712</v>
      </c>
      <c r="E79" s="24">
        <f t="shared" si="3"/>
        <v>-264771.17275110033</v>
      </c>
      <c r="G79">
        <v>3360.4118178414237</v>
      </c>
      <c r="I79" s="3">
        <v>12360.411817841423</v>
      </c>
      <c r="J79" s="1">
        <f>MIN(I79,$B$2)*$B$5</f>
        <v>300000</v>
      </c>
      <c r="K79" s="1">
        <f>MIN(I79,$C$2)*$C$5-$C$3</f>
        <v>365228.82724889962</v>
      </c>
    </row>
    <row r="80" spans="3:11" x14ac:dyDescent="0.2">
      <c r="C80" s="3">
        <v>3373.7642198678873</v>
      </c>
      <c r="D80" s="1">
        <f t="shared" si="2"/>
        <v>168688.21099339437</v>
      </c>
      <c r="E80" s="24">
        <f t="shared" si="3"/>
        <v>-263836.5046092479</v>
      </c>
      <c r="G80">
        <v>3373.7642198678873</v>
      </c>
      <c r="I80" s="3">
        <v>12373.764219867888</v>
      </c>
      <c r="J80" s="1">
        <f>MIN(I80,$B$2)*$B$5</f>
        <v>300000</v>
      </c>
      <c r="K80" s="1">
        <f>MIN(I80,$C$2)*$C$5-$C$3</f>
        <v>366163.4953907521</v>
      </c>
    </row>
    <row r="81" spans="3:11" x14ac:dyDescent="0.2">
      <c r="C81" s="3">
        <v>3381.2096036883117</v>
      </c>
      <c r="D81" s="1">
        <f t="shared" si="2"/>
        <v>169060.48018441559</v>
      </c>
      <c r="E81" s="24">
        <f t="shared" si="3"/>
        <v>-263315.32774181815</v>
      </c>
      <c r="G81">
        <v>3381.2096036883117</v>
      </c>
      <c r="I81" s="3">
        <v>12381.209603688312</v>
      </c>
      <c r="J81" s="1">
        <f>MIN(I81,$B$2)*$B$5</f>
        <v>300000</v>
      </c>
      <c r="K81" s="1">
        <f>MIN(I81,$C$2)*$C$5-$C$3</f>
        <v>366684.67225818185</v>
      </c>
    </row>
    <row r="82" spans="3:11" x14ac:dyDescent="0.2">
      <c r="C82" s="3">
        <v>3384.8653893847322</v>
      </c>
      <c r="D82" s="1">
        <f t="shared" si="2"/>
        <v>169243.26946923661</v>
      </c>
      <c r="E82" s="24">
        <f t="shared" si="3"/>
        <v>-263059.42274306878</v>
      </c>
      <c r="G82">
        <v>3384.8653893847322</v>
      </c>
      <c r="I82" s="3">
        <v>12384.865389384733</v>
      </c>
      <c r="J82" s="1">
        <f>MIN(I82,$B$2)*$B$5</f>
        <v>300000</v>
      </c>
      <c r="K82" s="1">
        <f>MIN(I82,$C$2)*$C$5-$C$3</f>
        <v>366940.57725693134</v>
      </c>
    </row>
    <row r="83" spans="3:11" x14ac:dyDescent="0.2">
      <c r="C83" s="3">
        <v>3385.1691774954875</v>
      </c>
      <c r="D83" s="1">
        <f t="shared" si="2"/>
        <v>169258.45887477437</v>
      </c>
      <c r="E83" s="24">
        <f t="shared" si="3"/>
        <v>-263038.15757531591</v>
      </c>
      <c r="G83">
        <v>3385.1691774954875</v>
      </c>
      <c r="I83" s="3">
        <v>12385.169177495487</v>
      </c>
      <c r="J83" s="1">
        <f>MIN(I83,$B$2)*$B$5</f>
        <v>300000</v>
      </c>
      <c r="K83" s="1">
        <f>MIN(I83,$C$2)*$C$5-$C$3</f>
        <v>366961.84242468409</v>
      </c>
    </row>
    <row r="84" spans="3:11" x14ac:dyDescent="0.2">
      <c r="C84" s="3">
        <v>3388.2995529045816</v>
      </c>
      <c r="D84" s="1">
        <f t="shared" si="2"/>
        <v>169414.97764522908</v>
      </c>
      <c r="E84" s="24">
        <f t="shared" si="3"/>
        <v>-262819.03129667928</v>
      </c>
      <c r="G84">
        <v>3388.2995529045816</v>
      </c>
      <c r="I84" s="3">
        <v>12388.299552904582</v>
      </c>
      <c r="J84" s="1">
        <f>MIN(I84,$B$2)*$B$5</f>
        <v>300000</v>
      </c>
      <c r="K84" s="1">
        <f>MIN(I84,$C$2)*$C$5-$C$3</f>
        <v>367180.96870332072</v>
      </c>
    </row>
    <row r="85" spans="3:11" x14ac:dyDescent="0.2">
      <c r="C85" s="3">
        <v>3389.005490759856</v>
      </c>
      <c r="D85" s="1">
        <f t="shared" si="2"/>
        <v>169450.27453799281</v>
      </c>
      <c r="E85" s="24">
        <f t="shared" si="3"/>
        <v>-262769.61564681004</v>
      </c>
      <c r="G85">
        <v>3389.005490759856</v>
      </c>
      <c r="I85" s="3">
        <v>12389.005490759855</v>
      </c>
      <c r="J85" s="1">
        <f>MIN(I85,$B$2)*$B$5</f>
        <v>300000</v>
      </c>
      <c r="K85" s="1">
        <f>MIN(I85,$C$2)*$C$5-$C$3</f>
        <v>367230.38435318985</v>
      </c>
    </row>
    <row r="86" spans="3:11" x14ac:dyDescent="0.2">
      <c r="C86" s="3">
        <v>3395.6473038511572</v>
      </c>
      <c r="D86" s="1">
        <f t="shared" si="2"/>
        <v>169782.36519255786</v>
      </c>
      <c r="E86" s="24">
        <f t="shared" si="3"/>
        <v>-262304.68873041903</v>
      </c>
      <c r="G86">
        <v>3395.6473038511572</v>
      </c>
      <c r="I86" s="3">
        <v>12395.647303851158</v>
      </c>
      <c r="J86" s="1">
        <f>MIN(I86,$B$2)*$B$5</f>
        <v>300000</v>
      </c>
      <c r="K86" s="1">
        <f>MIN(I86,$C$2)*$C$5-$C$3</f>
        <v>367695.31126958109</v>
      </c>
    </row>
    <row r="87" spans="3:11" x14ac:dyDescent="0.2">
      <c r="C87" s="3">
        <v>3396.6925318337476</v>
      </c>
      <c r="D87" s="1">
        <f t="shared" si="2"/>
        <v>169834.62659168738</v>
      </c>
      <c r="E87" s="24">
        <f t="shared" si="3"/>
        <v>-262231.52277163765</v>
      </c>
      <c r="G87">
        <v>3396.6925318337476</v>
      </c>
      <c r="I87" s="3">
        <v>12396.692531833747</v>
      </c>
      <c r="J87" s="1">
        <f>MIN(I87,$B$2)*$B$5</f>
        <v>300000</v>
      </c>
      <c r="K87" s="1">
        <f>MIN(I87,$C$2)*$C$5-$C$3</f>
        <v>367768.47722836235</v>
      </c>
    </row>
    <row r="88" spans="3:11" x14ac:dyDescent="0.2">
      <c r="C88" s="3">
        <v>3398.3041436403541</v>
      </c>
      <c r="D88" s="1">
        <f t="shared" si="2"/>
        <v>169915.20718201771</v>
      </c>
      <c r="E88" s="24">
        <f t="shared" si="3"/>
        <v>-262118.70994517521</v>
      </c>
      <c r="G88">
        <v>3398.3041436403541</v>
      </c>
      <c r="I88" s="3">
        <v>12398.304143640355</v>
      </c>
      <c r="J88" s="1">
        <f>MIN(I88,$B$2)*$B$5</f>
        <v>300000</v>
      </c>
      <c r="K88" s="1">
        <f>MIN(I88,$C$2)*$C$5-$C$3</f>
        <v>367881.29005482479</v>
      </c>
    </row>
    <row r="89" spans="3:11" x14ac:dyDescent="0.2">
      <c r="C89" s="3">
        <v>3399.9839212745355</v>
      </c>
      <c r="D89" s="1">
        <f t="shared" si="2"/>
        <v>169999.19606372679</v>
      </c>
      <c r="E89" s="24">
        <f t="shared" si="3"/>
        <v>-262001.12551078253</v>
      </c>
      <c r="G89">
        <v>3399.9839212745355</v>
      </c>
      <c r="I89" s="3">
        <v>12399.983921274536</v>
      </c>
      <c r="J89" s="1">
        <f>MIN(I89,$B$2)*$B$5</f>
        <v>300000</v>
      </c>
      <c r="K89" s="1">
        <f>MIN(I89,$C$2)*$C$5-$C$3</f>
        <v>367998.87448921753</v>
      </c>
    </row>
    <row r="90" spans="3:11" x14ac:dyDescent="0.2">
      <c r="C90" s="3">
        <v>3400.1850054600204</v>
      </c>
      <c r="D90" s="1">
        <f t="shared" si="2"/>
        <v>170009.25027300103</v>
      </c>
      <c r="E90" s="24">
        <f t="shared" si="3"/>
        <v>-261987.04961779856</v>
      </c>
      <c r="G90">
        <v>3400.1850054600204</v>
      </c>
      <c r="I90" s="3">
        <v>12400.18500546002</v>
      </c>
      <c r="J90" s="1">
        <f>MIN(I90,$B$2)*$B$5</f>
        <v>300000</v>
      </c>
      <c r="K90" s="1">
        <f>MIN(I90,$C$2)*$C$5-$C$3</f>
        <v>368012.95038220135</v>
      </c>
    </row>
    <row r="91" spans="3:11" x14ac:dyDescent="0.2">
      <c r="C91" s="3">
        <v>3408.7591405998724</v>
      </c>
      <c r="D91" s="1">
        <f t="shared" si="2"/>
        <v>170437.95702999362</v>
      </c>
      <c r="E91" s="24">
        <f t="shared" si="3"/>
        <v>-261386.86015800893</v>
      </c>
      <c r="G91">
        <v>3408.7591405998724</v>
      </c>
      <c r="I91" s="3">
        <v>12408.759140599872</v>
      </c>
      <c r="J91" s="1">
        <f>MIN(I91,$B$2)*$B$5</f>
        <v>300000</v>
      </c>
      <c r="K91" s="1">
        <f>MIN(I91,$C$2)*$C$5-$C$3</f>
        <v>368613.13984199101</v>
      </c>
    </row>
    <row r="92" spans="3:11" x14ac:dyDescent="0.2">
      <c r="C92" s="3">
        <v>3409.6537434540937</v>
      </c>
      <c r="D92" s="1">
        <f t="shared" si="2"/>
        <v>170482.6871727047</v>
      </c>
      <c r="E92" s="24">
        <f t="shared" si="3"/>
        <v>-261324.23795821343</v>
      </c>
      <c r="G92">
        <v>3409.6537434540937</v>
      </c>
      <c r="I92" s="3">
        <v>12409.653743454093</v>
      </c>
      <c r="J92" s="1">
        <f>MIN(I92,$B$2)*$B$5</f>
        <v>300000</v>
      </c>
      <c r="K92" s="1">
        <f>MIN(I92,$C$2)*$C$5-$C$3</f>
        <v>368675.76204178657</v>
      </c>
    </row>
    <row r="93" spans="3:11" x14ac:dyDescent="0.2">
      <c r="C93" s="3">
        <v>3411.885630065522</v>
      </c>
      <c r="D93" s="1">
        <f t="shared" si="2"/>
        <v>170594.28150327611</v>
      </c>
      <c r="E93" s="24">
        <f t="shared" si="3"/>
        <v>-261168.00589541346</v>
      </c>
      <c r="G93">
        <v>3411.885630065522</v>
      </c>
      <c r="I93" s="3">
        <v>12411.885630065522</v>
      </c>
      <c r="J93" s="1">
        <f>MIN(I93,$B$2)*$B$5</f>
        <v>300000</v>
      </c>
      <c r="K93" s="1">
        <f>MIN(I93,$C$2)*$C$5-$C$3</f>
        <v>368831.99410458654</v>
      </c>
    </row>
    <row r="94" spans="3:11" x14ac:dyDescent="0.2">
      <c r="C94" s="3">
        <v>3415.2607034962907</v>
      </c>
      <c r="D94" s="1">
        <f t="shared" si="2"/>
        <v>170763.03517481455</v>
      </c>
      <c r="E94" s="24">
        <f t="shared" si="3"/>
        <v>-260931.75075525965</v>
      </c>
      <c r="G94">
        <v>3415.2607034962907</v>
      </c>
      <c r="I94" s="3">
        <v>12415.260703496291</v>
      </c>
      <c r="J94" s="1">
        <f>MIN(I94,$B$2)*$B$5</f>
        <v>300000</v>
      </c>
      <c r="K94" s="1">
        <f>MIN(I94,$C$2)*$C$5-$C$3</f>
        <v>369068.24924474035</v>
      </c>
    </row>
    <row r="95" spans="3:11" x14ac:dyDescent="0.2">
      <c r="C95" s="3">
        <v>3419.9090089741671</v>
      </c>
      <c r="D95" s="1">
        <f t="shared" si="2"/>
        <v>170995.45044870835</v>
      </c>
      <c r="E95" s="24">
        <f t="shared" si="3"/>
        <v>-260606.36937180831</v>
      </c>
      <c r="G95">
        <v>3419.9090089741671</v>
      </c>
      <c r="I95" s="3">
        <v>12419.909008974168</v>
      </c>
      <c r="J95" s="1">
        <f>MIN(I95,$B$2)*$B$5</f>
        <v>300000</v>
      </c>
      <c r="K95" s="1">
        <f>MIN(I95,$C$2)*$C$5-$C$3</f>
        <v>369393.63062819175</v>
      </c>
    </row>
    <row r="96" spans="3:11" x14ac:dyDescent="0.2">
      <c r="C96" s="3">
        <v>3427.5332952046456</v>
      </c>
      <c r="D96" s="1">
        <f t="shared" si="2"/>
        <v>171376.66476023229</v>
      </c>
      <c r="E96" s="24">
        <f t="shared" si="3"/>
        <v>-260072.66933567481</v>
      </c>
      <c r="G96">
        <v>3427.5332952046456</v>
      </c>
      <c r="I96" s="3">
        <v>12427.533295204646</v>
      </c>
      <c r="J96" s="1">
        <f>MIN(I96,$B$2)*$B$5</f>
        <v>300000</v>
      </c>
      <c r="K96" s="1">
        <f>MIN(I96,$C$2)*$C$5-$C$3</f>
        <v>369927.33066432527</v>
      </c>
    </row>
    <row r="97" spans="3:11" x14ac:dyDescent="0.2">
      <c r="C97" s="3">
        <v>3437.1493614451724</v>
      </c>
      <c r="D97" s="1">
        <f t="shared" si="2"/>
        <v>171857.46807225863</v>
      </c>
      <c r="E97" s="24">
        <f t="shared" si="3"/>
        <v>-259399.54469883794</v>
      </c>
      <c r="G97">
        <v>3437.1493614451724</v>
      </c>
      <c r="I97" s="3">
        <v>12437.149361445172</v>
      </c>
      <c r="J97" s="1">
        <f>MIN(I97,$B$2)*$B$5</f>
        <v>300000</v>
      </c>
      <c r="K97" s="1">
        <f>MIN(I97,$C$2)*$C$5-$C$3</f>
        <v>370600.45530116209</v>
      </c>
    </row>
    <row r="98" spans="3:11" x14ac:dyDescent="0.2">
      <c r="C98" s="3">
        <v>3439.0370731423782</v>
      </c>
      <c r="D98" s="1">
        <f t="shared" si="2"/>
        <v>171951.85365711892</v>
      </c>
      <c r="E98" s="24">
        <f t="shared" si="3"/>
        <v>-259267.40488003351</v>
      </c>
      <c r="G98">
        <v>3439.0370731423782</v>
      </c>
      <c r="I98" s="3">
        <v>12439.037073142377</v>
      </c>
      <c r="J98" s="1">
        <f>MIN(I98,$B$2)*$B$5</f>
        <v>300000</v>
      </c>
      <c r="K98" s="1">
        <f>MIN(I98,$C$2)*$C$5-$C$3</f>
        <v>370732.59511996643</v>
      </c>
    </row>
    <row r="99" spans="3:11" x14ac:dyDescent="0.2">
      <c r="C99" s="3">
        <v>3443.0928991376854</v>
      </c>
      <c r="D99" s="1">
        <f t="shared" si="2"/>
        <v>172154.64495688427</v>
      </c>
      <c r="E99" s="24">
        <f t="shared" si="3"/>
        <v>-258983.49706036202</v>
      </c>
      <c r="G99">
        <v>3443.0928991376854</v>
      </c>
      <c r="I99" s="3">
        <v>12443.092899137686</v>
      </c>
      <c r="J99" s="1">
        <f>MIN(I99,$B$2)*$B$5</f>
        <v>300000</v>
      </c>
      <c r="K99" s="1">
        <f>MIN(I99,$C$2)*$C$5-$C$3</f>
        <v>371016.50293963798</v>
      </c>
    </row>
    <row r="100" spans="3:11" x14ac:dyDescent="0.2">
      <c r="C100" s="3">
        <v>3448.612997051614</v>
      </c>
      <c r="D100" s="1">
        <f t="shared" si="2"/>
        <v>172430.64985258071</v>
      </c>
      <c r="E100" s="24">
        <f t="shared" si="3"/>
        <v>-258597.09020638702</v>
      </c>
      <c r="G100">
        <v>3448.612997051614</v>
      </c>
      <c r="I100" s="3">
        <v>12448.612997051614</v>
      </c>
      <c r="J100" s="1">
        <f>MIN(I100,$B$2)*$B$5</f>
        <v>300000</v>
      </c>
      <c r="K100" s="1">
        <f>MIN(I100,$C$2)*$C$5-$C$3</f>
        <v>371402.90979361301</v>
      </c>
    </row>
    <row r="101" spans="3:11" x14ac:dyDescent="0.2">
      <c r="C101" s="3">
        <v>3452.6832422486896</v>
      </c>
      <c r="D101" s="1">
        <f t="shared" si="2"/>
        <v>172634.16211243448</v>
      </c>
      <c r="E101" s="24">
        <f t="shared" si="3"/>
        <v>-258312.17304259172</v>
      </c>
      <c r="G101">
        <v>3452.6832422486896</v>
      </c>
      <c r="I101" s="3">
        <v>12452.68324224869</v>
      </c>
      <c r="J101" s="1">
        <f>MIN(I101,$B$2)*$B$5</f>
        <v>300000</v>
      </c>
      <c r="K101" s="1">
        <f>MIN(I101,$C$2)*$C$5-$C$3</f>
        <v>371687.82695740822</v>
      </c>
    </row>
    <row r="102" spans="3:11" x14ac:dyDescent="0.2">
      <c r="C102" s="3">
        <v>3472.9003880512437</v>
      </c>
      <c r="D102" s="1">
        <f t="shared" si="2"/>
        <v>173645.01940256217</v>
      </c>
      <c r="E102" s="24">
        <f t="shared" si="3"/>
        <v>-256896.97283641296</v>
      </c>
      <c r="G102">
        <v>3472.9003880512437</v>
      </c>
      <c r="I102" s="3">
        <v>12472.900388051245</v>
      </c>
      <c r="J102" s="1">
        <f>MIN(I102,$B$2)*$B$5</f>
        <v>300000</v>
      </c>
      <c r="K102" s="1">
        <f>MIN(I102,$C$2)*$C$5-$C$3</f>
        <v>373103.02716358716</v>
      </c>
    </row>
    <row r="103" spans="3:11" x14ac:dyDescent="0.2">
      <c r="C103" s="3">
        <v>3473.9796582022586</v>
      </c>
      <c r="D103" s="1">
        <f t="shared" si="2"/>
        <v>173698.98291011294</v>
      </c>
      <c r="E103" s="24">
        <f t="shared" si="3"/>
        <v>-256821.4239258419</v>
      </c>
      <c r="G103">
        <v>3473.9796582022586</v>
      </c>
      <c r="I103" s="3">
        <v>12473.979658202259</v>
      </c>
      <c r="J103" s="1">
        <f>MIN(I103,$B$2)*$B$5</f>
        <v>300000</v>
      </c>
      <c r="K103" s="1">
        <f>MIN(I103,$C$2)*$C$5-$C$3</f>
        <v>373178.57607415819</v>
      </c>
    </row>
    <row r="104" spans="3:11" x14ac:dyDescent="0.2">
      <c r="C104" s="3">
        <v>3477.310095670312</v>
      </c>
      <c r="D104" s="1">
        <f t="shared" si="2"/>
        <v>173865.50478351559</v>
      </c>
      <c r="E104" s="24">
        <f t="shared" si="3"/>
        <v>-256588.29330307816</v>
      </c>
      <c r="G104">
        <v>3477.310095670312</v>
      </c>
      <c r="I104" s="3">
        <v>12477.310095670311</v>
      </c>
      <c r="J104" s="1">
        <f>MIN(I104,$B$2)*$B$5</f>
        <v>300000</v>
      </c>
      <c r="K104" s="1">
        <f>MIN(I104,$C$2)*$C$5-$C$3</f>
        <v>373411.70669692173</v>
      </c>
    </row>
    <row r="105" spans="3:11" x14ac:dyDescent="0.2">
      <c r="C105" s="3">
        <v>3485.2661353001681</v>
      </c>
      <c r="D105" s="1">
        <f t="shared" si="2"/>
        <v>174263.3067650084</v>
      </c>
      <c r="E105" s="24">
        <f t="shared" si="3"/>
        <v>-256031.37052898822</v>
      </c>
      <c r="G105">
        <v>3485.2661353001681</v>
      </c>
      <c r="I105" s="3">
        <v>12485.266135300168</v>
      </c>
      <c r="J105" s="1">
        <f>MIN(I105,$B$2)*$B$5</f>
        <v>300000</v>
      </c>
      <c r="K105" s="1">
        <f>MIN(I105,$C$2)*$C$5-$C$3</f>
        <v>373968.62947101169</v>
      </c>
    </row>
    <row r="106" spans="3:11" x14ac:dyDescent="0.2">
      <c r="C106" s="3">
        <v>3488.17960102492</v>
      </c>
      <c r="D106" s="1">
        <f t="shared" si="2"/>
        <v>174408.98005124601</v>
      </c>
      <c r="E106" s="24">
        <f t="shared" si="3"/>
        <v>-255827.42792825561</v>
      </c>
      <c r="G106">
        <v>3488.17960102492</v>
      </c>
      <c r="I106" s="3">
        <v>12488.17960102492</v>
      </c>
      <c r="J106" s="1">
        <f>MIN(I106,$B$2)*$B$5</f>
        <v>300000</v>
      </c>
      <c r="K106" s="1">
        <f>MIN(I106,$C$2)*$C$5-$C$3</f>
        <v>374172.57207174436</v>
      </c>
    </row>
    <row r="107" spans="3:11" x14ac:dyDescent="0.2">
      <c r="C107" s="3">
        <v>3493.152339706734</v>
      </c>
      <c r="D107" s="1">
        <f t="shared" si="2"/>
        <v>174657.6169853367</v>
      </c>
      <c r="E107" s="24">
        <f t="shared" si="3"/>
        <v>-255479.33622052861</v>
      </c>
      <c r="G107">
        <v>3493.152339706734</v>
      </c>
      <c r="I107" s="3">
        <v>12493.152339706734</v>
      </c>
      <c r="J107" s="1">
        <f>MIN(I107,$B$2)*$B$5</f>
        <v>300000</v>
      </c>
      <c r="K107" s="1">
        <f>MIN(I107,$C$2)*$C$5-$C$3</f>
        <v>374520.66377947142</v>
      </c>
    </row>
    <row r="108" spans="3:11" x14ac:dyDescent="0.2">
      <c r="C108" s="3">
        <v>3500.9517797739022</v>
      </c>
      <c r="D108" s="1">
        <f t="shared" si="2"/>
        <v>175047.58898869512</v>
      </c>
      <c r="E108" s="24">
        <f t="shared" si="3"/>
        <v>-254933.37541582686</v>
      </c>
      <c r="G108">
        <v>3500.9517797739022</v>
      </c>
      <c r="I108" s="3">
        <v>12500.951779773903</v>
      </c>
      <c r="J108" s="1">
        <f>MIN(I108,$B$2)*$B$5</f>
        <v>300000</v>
      </c>
      <c r="K108" s="1">
        <f>MIN(I108,$C$2)*$C$5-$C$3</f>
        <v>375066.6245841732</v>
      </c>
    </row>
    <row r="109" spans="3:11" x14ac:dyDescent="0.2">
      <c r="C109" s="3">
        <v>3512.8883246858086</v>
      </c>
      <c r="D109" s="1">
        <f t="shared" si="2"/>
        <v>175644.41623429043</v>
      </c>
      <c r="E109" s="24">
        <f t="shared" si="3"/>
        <v>-254097.81727199341</v>
      </c>
      <c r="G109">
        <v>3512.8883246858086</v>
      </c>
      <c r="I109" s="3">
        <v>12512.888324685808</v>
      </c>
      <c r="J109" s="1">
        <f>MIN(I109,$B$2)*$B$5</f>
        <v>300000</v>
      </c>
      <c r="K109" s="1">
        <f>MIN(I109,$C$2)*$C$5-$C$3</f>
        <v>375902.1827280065</v>
      </c>
    </row>
    <row r="110" spans="3:11" x14ac:dyDescent="0.2">
      <c r="C110" s="3">
        <v>3517.1286945776683</v>
      </c>
      <c r="D110" s="1">
        <f t="shared" si="2"/>
        <v>175856.43472888341</v>
      </c>
      <c r="E110" s="24">
        <f t="shared" si="3"/>
        <v>-253800.99137956323</v>
      </c>
      <c r="G110">
        <v>3517.1286945776683</v>
      </c>
      <c r="I110" s="3">
        <v>12517.128694577668</v>
      </c>
      <c r="J110" s="1">
        <f>MIN(I110,$B$2)*$B$5</f>
        <v>300000</v>
      </c>
      <c r="K110" s="1">
        <f>MIN(I110,$C$2)*$C$5-$C$3</f>
        <v>376199.00862043677</v>
      </c>
    </row>
    <row r="111" spans="3:11" x14ac:dyDescent="0.2">
      <c r="C111" s="3">
        <v>3526.1409308417424</v>
      </c>
      <c r="D111" s="1">
        <f t="shared" si="2"/>
        <v>176307.0465420871</v>
      </c>
      <c r="E111" s="24">
        <f t="shared" si="3"/>
        <v>-253170.13484107802</v>
      </c>
      <c r="G111">
        <v>3526.1409308417424</v>
      </c>
      <c r="I111" s="3">
        <v>12526.140930841742</v>
      </c>
      <c r="J111" s="1">
        <f>MIN(I111,$B$2)*$B$5</f>
        <v>300000</v>
      </c>
      <c r="K111" s="1">
        <f>MIN(I111,$C$2)*$C$5-$C$3</f>
        <v>376829.86515892192</v>
      </c>
    </row>
    <row r="112" spans="3:11" x14ac:dyDescent="0.2">
      <c r="C112" s="3">
        <v>3529.4332911863148</v>
      </c>
      <c r="D112" s="1">
        <f t="shared" si="2"/>
        <v>176471.66455931574</v>
      </c>
      <c r="E112" s="24">
        <f t="shared" si="3"/>
        <v>-252939.66961695795</v>
      </c>
      <c r="G112">
        <v>3529.4332911863148</v>
      </c>
      <c r="I112" s="3">
        <v>12529.433291186315</v>
      </c>
      <c r="J112" s="1">
        <f>MIN(I112,$B$2)*$B$5</f>
        <v>300000</v>
      </c>
      <c r="K112" s="1">
        <f>MIN(I112,$C$2)*$C$5-$C$3</f>
        <v>377060.33038304199</v>
      </c>
    </row>
    <row r="113" spans="3:11" x14ac:dyDescent="0.2">
      <c r="C113" s="3">
        <v>3533.3423779966975</v>
      </c>
      <c r="D113" s="1">
        <f t="shared" si="2"/>
        <v>176667.11889983487</v>
      </c>
      <c r="E113" s="24">
        <f t="shared" si="3"/>
        <v>-252666.03354023118</v>
      </c>
      <c r="G113">
        <v>3533.3423779966975</v>
      </c>
      <c r="I113" s="3">
        <v>12533.342377996698</v>
      </c>
      <c r="J113" s="1">
        <f>MIN(I113,$B$2)*$B$5</f>
        <v>300000</v>
      </c>
      <c r="K113" s="1">
        <f>MIN(I113,$C$2)*$C$5-$C$3</f>
        <v>377333.96645976882</v>
      </c>
    </row>
    <row r="114" spans="3:11" x14ac:dyDescent="0.2">
      <c r="C114" s="3">
        <v>3539.466263977562</v>
      </c>
      <c r="D114" s="1">
        <f t="shared" si="2"/>
        <v>176973.31319887811</v>
      </c>
      <c r="E114" s="24">
        <f t="shared" si="3"/>
        <v>-252237.36152157065</v>
      </c>
      <c r="G114">
        <v>3539.466263977562</v>
      </c>
      <c r="I114" s="3">
        <v>12539.466263977562</v>
      </c>
      <c r="J114" s="1">
        <f>MIN(I114,$B$2)*$B$5</f>
        <v>300000</v>
      </c>
      <c r="K114" s="1">
        <f>MIN(I114,$C$2)*$C$5-$C$3</f>
        <v>377762.63847842929</v>
      </c>
    </row>
    <row r="115" spans="3:11" x14ac:dyDescent="0.2">
      <c r="C115" s="3">
        <v>3540.8506470456955</v>
      </c>
      <c r="D115" s="1">
        <f t="shared" si="2"/>
        <v>177042.53235228476</v>
      </c>
      <c r="E115" s="24">
        <f t="shared" si="3"/>
        <v>-252140.45470680131</v>
      </c>
      <c r="G115">
        <v>3540.8506470456955</v>
      </c>
      <c r="I115" s="3">
        <v>12540.850647045696</v>
      </c>
      <c r="J115" s="1">
        <f>MIN(I115,$B$2)*$B$5</f>
        <v>300000</v>
      </c>
      <c r="K115" s="1">
        <f>MIN(I115,$C$2)*$C$5-$C$3</f>
        <v>377859.54529319867</v>
      </c>
    </row>
    <row r="116" spans="3:11" x14ac:dyDescent="0.2">
      <c r="C116" s="3">
        <v>3541.4114871720835</v>
      </c>
      <c r="D116" s="1">
        <f t="shared" si="2"/>
        <v>177070.57435860418</v>
      </c>
      <c r="E116" s="24">
        <f t="shared" si="3"/>
        <v>-252101.19589795417</v>
      </c>
      <c r="G116">
        <v>3541.4114871720835</v>
      </c>
      <c r="I116" s="3">
        <v>12541.411487172083</v>
      </c>
      <c r="J116" s="1">
        <f>MIN(I116,$B$2)*$B$5</f>
        <v>300000</v>
      </c>
      <c r="K116" s="1">
        <f>MIN(I116,$C$2)*$C$5-$C$3</f>
        <v>377898.80410204583</v>
      </c>
    </row>
    <row r="117" spans="3:11" x14ac:dyDescent="0.2">
      <c r="C117" s="3">
        <v>3541.6829327781138</v>
      </c>
      <c r="D117" s="1">
        <f t="shared" si="2"/>
        <v>177084.14663890569</v>
      </c>
      <c r="E117" s="24">
        <f t="shared" si="3"/>
        <v>-252082.19470553202</v>
      </c>
      <c r="G117">
        <v>3541.6829327781138</v>
      </c>
      <c r="I117" s="3">
        <v>12541.682932778114</v>
      </c>
      <c r="J117" s="1">
        <f>MIN(I117,$B$2)*$B$5</f>
        <v>300000</v>
      </c>
      <c r="K117" s="1">
        <f>MIN(I117,$C$2)*$C$5-$C$3</f>
        <v>377917.80529446795</v>
      </c>
    </row>
    <row r="118" spans="3:11" x14ac:dyDescent="0.2">
      <c r="C118" s="3">
        <v>3552.0925044790342</v>
      </c>
      <c r="D118" s="1">
        <f t="shared" si="2"/>
        <v>177604.62522395171</v>
      </c>
      <c r="E118" s="24">
        <f t="shared" si="3"/>
        <v>-251353.5246864676</v>
      </c>
      <c r="G118">
        <v>3552.0925044790342</v>
      </c>
      <c r="I118" s="3">
        <v>12552.092504479035</v>
      </c>
      <c r="J118" s="1">
        <f>MIN(I118,$B$2)*$B$5</f>
        <v>300000</v>
      </c>
      <c r="K118" s="1">
        <f>MIN(I118,$C$2)*$C$5-$C$3</f>
        <v>378646.4753135324</v>
      </c>
    </row>
    <row r="119" spans="3:11" x14ac:dyDescent="0.2">
      <c r="C119" s="3">
        <v>3560.1259649545541</v>
      </c>
      <c r="D119" s="1">
        <f t="shared" si="2"/>
        <v>178006.29824772771</v>
      </c>
      <c r="E119" s="24">
        <f t="shared" si="3"/>
        <v>-250791.18245318122</v>
      </c>
      <c r="G119">
        <v>3560.1259649545541</v>
      </c>
      <c r="I119" s="3">
        <v>12560.125964954554</v>
      </c>
      <c r="J119" s="1">
        <f>MIN(I119,$B$2)*$B$5</f>
        <v>300000</v>
      </c>
      <c r="K119" s="1">
        <f>MIN(I119,$C$2)*$C$5-$C$3</f>
        <v>379208.81754681875</v>
      </c>
    </row>
    <row r="120" spans="3:11" x14ac:dyDescent="0.2">
      <c r="C120" s="3">
        <v>3561.4954422048736</v>
      </c>
      <c r="D120" s="1">
        <f t="shared" si="2"/>
        <v>178074.77211024368</v>
      </c>
      <c r="E120" s="24">
        <f t="shared" si="3"/>
        <v>-250695.31904565883</v>
      </c>
      <c r="G120">
        <v>3561.4954422048736</v>
      </c>
      <c r="I120" s="3">
        <v>12561.495442204874</v>
      </c>
      <c r="J120" s="1">
        <f>MIN(I120,$B$2)*$B$5</f>
        <v>300000</v>
      </c>
      <c r="K120" s="1">
        <f>MIN(I120,$C$2)*$C$5-$C$3</f>
        <v>379304.68095434119</v>
      </c>
    </row>
    <row r="121" spans="3:11" x14ac:dyDescent="0.2">
      <c r="C121" s="3">
        <v>3563.812025619583</v>
      </c>
      <c r="D121" s="1">
        <f t="shared" si="2"/>
        <v>178190.60128097914</v>
      </c>
      <c r="E121" s="24">
        <f t="shared" si="3"/>
        <v>-250533.15820662919</v>
      </c>
      <c r="G121">
        <v>3563.812025619583</v>
      </c>
      <c r="I121" s="3">
        <v>12563.812025619583</v>
      </c>
      <c r="J121" s="1">
        <f>MIN(I121,$B$2)*$B$5</f>
        <v>300000</v>
      </c>
      <c r="K121" s="1">
        <f>MIN(I121,$C$2)*$C$5-$C$3</f>
        <v>379466.8417933709</v>
      </c>
    </row>
    <row r="122" spans="3:11" x14ac:dyDescent="0.2">
      <c r="C122" s="3">
        <v>3569.9886710243245</v>
      </c>
      <c r="D122" s="1">
        <f t="shared" si="2"/>
        <v>178499.43355121624</v>
      </c>
      <c r="E122" s="24">
        <f t="shared" si="3"/>
        <v>-250100.79302829728</v>
      </c>
      <c r="G122">
        <v>3569.9886710243245</v>
      </c>
      <c r="I122" s="3">
        <v>12569.988671024325</v>
      </c>
      <c r="J122" s="1">
        <f>MIN(I122,$B$2)*$B$5</f>
        <v>300000</v>
      </c>
      <c r="K122" s="1">
        <f>MIN(I122,$C$2)*$C$5-$C$3</f>
        <v>379899.20697170275</v>
      </c>
    </row>
    <row r="123" spans="3:11" x14ac:dyDescent="0.2">
      <c r="C123" s="3">
        <v>3572.2758060192109</v>
      </c>
      <c r="D123" s="1">
        <f t="shared" si="2"/>
        <v>178613.79030096054</v>
      </c>
      <c r="E123" s="24">
        <f t="shared" si="3"/>
        <v>-249940.69357865525</v>
      </c>
      <c r="G123">
        <v>3572.2758060192109</v>
      </c>
      <c r="I123" s="3">
        <v>12572.275806019212</v>
      </c>
      <c r="J123" s="1">
        <f>MIN(I123,$B$2)*$B$5</f>
        <v>300000</v>
      </c>
      <c r="K123" s="1">
        <f>MIN(I123,$C$2)*$C$5-$C$3</f>
        <v>380059.30642134487</v>
      </c>
    </row>
    <row r="124" spans="3:11" x14ac:dyDescent="0.2">
      <c r="C124" s="3">
        <v>3597.2618961694006</v>
      </c>
      <c r="D124" s="1">
        <f t="shared" si="2"/>
        <v>179863.09480847002</v>
      </c>
      <c r="E124" s="24">
        <f t="shared" si="3"/>
        <v>-248191.66726814196</v>
      </c>
      <c r="G124">
        <v>3597.2618961694006</v>
      </c>
      <c r="I124" s="3">
        <v>12597.261896169401</v>
      </c>
      <c r="J124" s="1">
        <f>MIN(I124,$B$2)*$B$5</f>
        <v>300000</v>
      </c>
      <c r="K124" s="1">
        <f>MIN(I124,$C$2)*$C$5-$C$3</f>
        <v>381808.33273185801</v>
      </c>
    </row>
    <row r="125" spans="3:11" x14ac:dyDescent="0.2">
      <c r="C125" s="3">
        <v>3603.33826374418</v>
      </c>
      <c r="D125" s="1">
        <f t="shared" si="2"/>
        <v>180166.91318720899</v>
      </c>
      <c r="E125" s="24">
        <f t="shared" si="3"/>
        <v>-247766.32153790741</v>
      </c>
      <c r="G125">
        <v>3603.33826374418</v>
      </c>
      <c r="I125" s="3">
        <v>12603.338263744181</v>
      </c>
      <c r="J125" s="1">
        <f>MIN(I125,$B$2)*$B$5</f>
        <v>300000</v>
      </c>
      <c r="K125" s="1">
        <f>MIN(I125,$C$2)*$C$5-$C$3</f>
        <v>382233.67846209265</v>
      </c>
    </row>
    <row r="126" spans="3:11" x14ac:dyDescent="0.2">
      <c r="C126" s="3">
        <v>3608.3968703674136</v>
      </c>
      <c r="D126" s="1">
        <f t="shared" si="2"/>
        <v>180419.84351837068</v>
      </c>
      <c r="E126" s="24">
        <f t="shared" si="3"/>
        <v>-247412.21907428105</v>
      </c>
      <c r="G126">
        <v>3608.3968703674136</v>
      </c>
      <c r="I126" s="3">
        <v>12608.396870367415</v>
      </c>
      <c r="J126" s="1">
        <f>MIN(I126,$B$2)*$B$5</f>
        <v>300000</v>
      </c>
      <c r="K126" s="1">
        <f>MIN(I126,$C$2)*$C$5-$C$3</f>
        <v>382587.78092571907</v>
      </c>
    </row>
    <row r="127" spans="3:11" x14ac:dyDescent="0.2">
      <c r="C127" s="3">
        <v>3617.4346714361732</v>
      </c>
      <c r="D127" s="1">
        <f t="shared" si="2"/>
        <v>180871.73357180867</v>
      </c>
      <c r="E127" s="24">
        <f t="shared" si="3"/>
        <v>-246779.57299946787</v>
      </c>
      <c r="G127">
        <v>3617.4346714361732</v>
      </c>
      <c r="I127" s="3">
        <v>12617.434671436173</v>
      </c>
      <c r="J127" s="1">
        <f>MIN(I127,$B$2)*$B$5</f>
        <v>300000</v>
      </c>
      <c r="K127" s="1">
        <f>MIN(I127,$C$2)*$C$5-$C$3</f>
        <v>383220.42700053204</v>
      </c>
    </row>
    <row r="128" spans="3:11" x14ac:dyDescent="0.2">
      <c r="C128" s="3">
        <v>3620.0298856105796</v>
      </c>
      <c r="D128" s="1">
        <f t="shared" si="2"/>
        <v>181001.49428052898</v>
      </c>
      <c r="E128" s="24">
        <f t="shared" si="3"/>
        <v>-246597.90800725942</v>
      </c>
      <c r="G128">
        <v>3620.0298856105796</v>
      </c>
      <c r="I128" s="3">
        <v>12620.02988561058</v>
      </c>
      <c r="J128" s="1">
        <f>MIN(I128,$B$2)*$B$5</f>
        <v>300000</v>
      </c>
      <c r="K128" s="1">
        <f>MIN(I128,$C$2)*$C$5-$C$3</f>
        <v>383402.09199274064</v>
      </c>
    </row>
    <row r="129" spans="3:11" x14ac:dyDescent="0.2">
      <c r="C129" s="3">
        <v>3621.2322835909354</v>
      </c>
      <c r="D129" s="1">
        <f t="shared" si="2"/>
        <v>181061.61417954677</v>
      </c>
      <c r="E129" s="24">
        <f t="shared" si="3"/>
        <v>-246513.74014863453</v>
      </c>
      <c r="G129">
        <v>3621.2322835909354</v>
      </c>
      <c r="I129" s="3">
        <v>12621.232283590934</v>
      </c>
      <c r="J129" s="1">
        <f>MIN(I129,$B$2)*$B$5</f>
        <v>300000</v>
      </c>
      <c r="K129" s="1">
        <f>MIN(I129,$C$2)*$C$5-$C$3</f>
        <v>383486.25985136547</v>
      </c>
    </row>
    <row r="130" spans="3:11" x14ac:dyDescent="0.2">
      <c r="C130" s="3">
        <v>3629.7775104780576</v>
      </c>
      <c r="D130" s="1">
        <f t="shared" si="2"/>
        <v>181488.87552390288</v>
      </c>
      <c r="E130" s="24">
        <f t="shared" si="3"/>
        <v>-245915.57426653596</v>
      </c>
      <c r="G130">
        <v>3629.7775104780576</v>
      </c>
      <c r="I130" s="3">
        <v>12629.777510478058</v>
      </c>
      <c r="J130" s="1">
        <f>MIN(I130,$B$2)*$B$5</f>
        <v>300000</v>
      </c>
      <c r="K130" s="1">
        <f>MIN(I130,$C$2)*$C$5-$C$3</f>
        <v>384084.42573346407</v>
      </c>
    </row>
    <row r="131" spans="3:11" x14ac:dyDescent="0.2">
      <c r="C131" s="3">
        <v>3645.9129208912668</v>
      </c>
      <c r="D131" s="1">
        <f t="shared" si="2"/>
        <v>182295.64604456333</v>
      </c>
      <c r="E131" s="24">
        <f t="shared" si="3"/>
        <v>-244786.09553761131</v>
      </c>
      <c r="G131">
        <v>3645.9129208912668</v>
      </c>
      <c r="I131" s="3">
        <v>12645.912920891267</v>
      </c>
      <c r="J131" s="1">
        <f>MIN(I131,$B$2)*$B$5</f>
        <v>300000</v>
      </c>
      <c r="K131" s="1">
        <f>MIN(I131,$C$2)*$C$5-$C$3</f>
        <v>385213.90446238872</v>
      </c>
    </row>
    <row r="132" spans="3:11" x14ac:dyDescent="0.2">
      <c r="C132" s="3">
        <v>3658.4921854820532</v>
      </c>
      <c r="D132" s="1">
        <f t="shared" si="2"/>
        <v>182924.60927410267</v>
      </c>
      <c r="E132" s="24">
        <f t="shared" si="3"/>
        <v>-243905.54701625629</v>
      </c>
      <c r="G132">
        <v>3658.4921854820532</v>
      </c>
      <c r="I132" s="3">
        <v>12658.492185482053</v>
      </c>
      <c r="J132" s="1">
        <f>MIN(I132,$B$2)*$B$5</f>
        <v>300000</v>
      </c>
      <c r="K132" s="1">
        <f>MIN(I132,$C$2)*$C$5-$C$3</f>
        <v>386094.45298374374</v>
      </c>
    </row>
    <row r="133" spans="3:11" x14ac:dyDescent="0.2">
      <c r="C133" s="3">
        <v>3662.4353261023925</v>
      </c>
      <c r="D133" s="1">
        <f t="shared" si="2"/>
        <v>183121.76630511961</v>
      </c>
      <c r="E133" s="24">
        <f t="shared" si="3"/>
        <v>-243629.52717283252</v>
      </c>
      <c r="G133">
        <v>3662.4353261023925</v>
      </c>
      <c r="I133" s="3">
        <v>12662.435326102392</v>
      </c>
      <c r="J133" s="1">
        <f>MIN(I133,$B$2)*$B$5</f>
        <v>300000</v>
      </c>
      <c r="K133" s="1">
        <f>MIN(I133,$C$2)*$C$5-$C$3</f>
        <v>386370.47282716737</v>
      </c>
    </row>
    <row r="134" spans="3:11" x14ac:dyDescent="0.2">
      <c r="C134" s="3">
        <v>3671.5342615132845</v>
      </c>
      <c r="D134" s="1">
        <f t="shared" si="2"/>
        <v>183576.71307566421</v>
      </c>
      <c r="E134" s="24">
        <f t="shared" si="3"/>
        <v>-242992.60169407009</v>
      </c>
      <c r="G134">
        <v>3671.5342615132845</v>
      </c>
      <c r="I134" s="3">
        <v>12671.534261513285</v>
      </c>
      <c r="J134" s="1">
        <f>MIN(I134,$B$2)*$B$5</f>
        <v>300000</v>
      </c>
      <c r="K134" s="1">
        <f>MIN(I134,$C$2)*$C$5-$C$3</f>
        <v>387007.39830592996</v>
      </c>
    </row>
    <row r="135" spans="3:11" x14ac:dyDescent="0.2">
      <c r="C135" s="3">
        <v>3671.9072701744303</v>
      </c>
      <c r="D135" s="1">
        <f t="shared" si="2"/>
        <v>183595.36350872152</v>
      </c>
      <c r="E135" s="24">
        <f t="shared" si="3"/>
        <v>-242966.49108778988</v>
      </c>
      <c r="G135">
        <v>3671.9072701744303</v>
      </c>
      <c r="I135" s="3">
        <v>12671.90727017443</v>
      </c>
      <c r="J135" s="1">
        <f>MIN(I135,$B$2)*$B$5</f>
        <v>300000</v>
      </c>
      <c r="K135" s="1">
        <f>MIN(I135,$C$2)*$C$5-$C$3</f>
        <v>387033.50891221012</v>
      </c>
    </row>
    <row r="136" spans="3:11" x14ac:dyDescent="0.2">
      <c r="C136" s="3">
        <v>3675.1930414117842</v>
      </c>
      <c r="D136" s="1">
        <f t="shared" si="2"/>
        <v>183759.65207058922</v>
      </c>
      <c r="E136" s="24">
        <f t="shared" si="3"/>
        <v>-242736.48710117509</v>
      </c>
      <c r="G136">
        <v>3675.1930414117842</v>
      </c>
      <c r="I136" s="3">
        <v>12675.193041411783</v>
      </c>
      <c r="J136" s="1">
        <f>MIN(I136,$B$2)*$B$5</f>
        <v>300000</v>
      </c>
      <c r="K136" s="1">
        <f>MIN(I136,$C$2)*$C$5-$C$3</f>
        <v>387263.51289882488</v>
      </c>
    </row>
    <row r="137" spans="3:11" x14ac:dyDescent="0.2">
      <c r="C137" s="3">
        <v>3695.4325063598494</v>
      </c>
      <c r="D137" s="1">
        <f t="shared" si="2"/>
        <v>184771.62531799247</v>
      </c>
      <c r="E137" s="24">
        <f t="shared" si="3"/>
        <v>-241319.72455481053</v>
      </c>
      <c r="G137">
        <v>3695.4325063598494</v>
      </c>
      <c r="I137" s="3">
        <v>12695.43250635985</v>
      </c>
      <c r="J137" s="1">
        <f>MIN(I137,$B$2)*$B$5</f>
        <v>300000</v>
      </c>
      <c r="K137" s="1">
        <f>MIN(I137,$C$2)*$C$5-$C$3</f>
        <v>388680.27544518944</v>
      </c>
    </row>
    <row r="138" spans="3:11" x14ac:dyDescent="0.2">
      <c r="C138" s="3">
        <v>3695.7583924270043</v>
      </c>
      <c r="D138" s="1">
        <f t="shared" si="2"/>
        <v>184787.91962135021</v>
      </c>
      <c r="E138" s="24">
        <f t="shared" si="3"/>
        <v>-241296.91253010969</v>
      </c>
      <c r="G138">
        <v>3695.7583924270043</v>
      </c>
      <c r="I138" s="3">
        <v>12695.758392427004</v>
      </c>
      <c r="J138" s="1">
        <f>MIN(I138,$B$2)*$B$5</f>
        <v>300000</v>
      </c>
      <c r="K138" s="1">
        <f>MIN(I138,$C$2)*$C$5-$C$3</f>
        <v>388703.08746989025</v>
      </c>
    </row>
    <row r="139" spans="3:11" x14ac:dyDescent="0.2">
      <c r="C139" s="3">
        <v>3708.8679288089593</v>
      </c>
      <c r="D139" s="1">
        <f t="shared" si="2"/>
        <v>185443.39644044798</v>
      </c>
      <c r="E139" s="24">
        <f t="shared" si="3"/>
        <v>-240379.24498337286</v>
      </c>
      <c r="G139">
        <v>3708.8679288089593</v>
      </c>
      <c r="I139" s="3">
        <v>12708.867928808959</v>
      </c>
      <c r="J139" s="1">
        <f>MIN(I139,$B$2)*$B$5</f>
        <v>300000</v>
      </c>
      <c r="K139" s="1">
        <f>MIN(I139,$C$2)*$C$5-$C$3</f>
        <v>389620.75501662714</v>
      </c>
    </row>
    <row r="140" spans="3:11" x14ac:dyDescent="0.2">
      <c r="C140" s="3">
        <v>3709.3795345674175</v>
      </c>
      <c r="D140" s="1">
        <f t="shared" ref="D140:D203" si="4">MIN($B$2,C140)*$B$5</f>
        <v>185468.97672837088</v>
      </c>
      <c r="E140" s="24">
        <f t="shared" ref="E140:E203" si="5">MIN($C$2,C140)*$C$5-$C$3</f>
        <v>-240343.43258028079</v>
      </c>
      <c r="G140">
        <v>3709.3795345674175</v>
      </c>
      <c r="I140" s="3">
        <v>12709.379534567417</v>
      </c>
      <c r="J140" s="1">
        <f>MIN(I140,$B$2)*$B$5</f>
        <v>300000</v>
      </c>
      <c r="K140" s="1">
        <f>MIN(I140,$C$2)*$C$5-$C$3</f>
        <v>389656.56741971918</v>
      </c>
    </row>
    <row r="141" spans="3:11" x14ac:dyDescent="0.2">
      <c r="C141" s="3">
        <v>3717.6987993147686</v>
      </c>
      <c r="D141" s="1">
        <f t="shared" si="4"/>
        <v>185884.93996573842</v>
      </c>
      <c r="E141" s="24">
        <f t="shared" si="5"/>
        <v>-239761.0840479662</v>
      </c>
      <c r="G141">
        <v>3717.6987993147686</v>
      </c>
      <c r="I141" s="3">
        <v>12717.698799314769</v>
      </c>
      <c r="J141" s="1">
        <f>MIN(I141,$B$2)*$B$5</f>
        <v>300000</v>
      </c>
      <c r="K141" s="1">
        <f>MIN(I141,$C$2)*$C$5-$C$3</f>
        <v>390238.91595203383</v>
      </c>
    </row>
    <row r="142" spans="3:11" x14ac:dyDescent="0.2">
      <c r="C142" s="3">
        <v>3719.1664170097401</v>
      </c>
      <c r="D142" s="1">
        <f t="shared" si="4"/>
        <v>185958.32085048701</v>
      </c>
      <c r="E142" s="24">
        <f t="shared" si="5"/>
        <v>-239658.35080931819</v>
      </c>
      <c r="G142">
        <v>3719.1664170097401</v>
      </c>
      <c r="I142" s="3">
        <v>12719.166417009741</v>
      </c>
      <c r="J142" s="1">
        <f>MIN(I142,$B$2)*$B$5</f>
        <v>300000</v>
      </c>
      <c r="K142" s="1">
        <f>MIN(I142,$C$2)*$C$5-$C$3</f>
        <v>390341.64919068187</v>
      </c>
    </row>
    <row r="143" spans="3:11" x14ac:dyDescent="0.2">
      <c r="C143" s="3">
        <v>3721.8324373112209</v>
      </c>
      <c r="D143" s="1">
        <f t="shared" si="4"/>
        <v>186091.62186556106</v>
      </c>
      <c r="E143" s="24">
        <f t="shared" si="5"/>
        <v>-239471.72938821453</v>
      </c>
      <c r="G143">
        <v>3721.8324373112209</v>
      </c>
      <c r="I143" s="3">
        <v>12721.832437311221</v>
      </c>
      <c r="J143" s="1">
        <f>MIN(I143,$B$2)*$B$5</f>
        <v>300000</v>
      </c>
      <c r="K143" s="1">
        <f>MIN(I143,$C$2)*$C$5-$C$3</f>
        <v>390528.27061178547</v>
      </c>
    </row>
    <row r="144" spans="3:11" x14ac:dyDescent="0.2">
      <c r="C144" s="3">
        <v>3730.9676780043951</v>
      </c>
      <c r="D144" s="1">
        <f t="shared" si="4"/>
        <v>186548.38390021975</v>
      </c>
      <c r="E144" s="24">
        <f t="shared" si="5"/>
        <v>-238832.26253969234</v>
      </c>
      <c r="G144">
        <v>3730.9676780043951</v>
      </c>
      <c r="I144" s="3">
        <v>12730.967678004396</v>
      </c>
      <c r="J144" s="1">
        <f>MIN(I144,$B$2)*$B$5</f>
        <v>300000</v>
      </c>
      <c r="K144" s="1">
        <f>MIN(I144,$C$2)*$C$5-$C$3</f>
        <v>391167.73746030766</v>
      </c>
    </row>
    <row r="145" spans="3:11" x14ac:dyDescent="0.2">
      <c r="C145" s="3">
        <v>3731.7289108092564</v>
      </c>
      <c r="D145" s="1">
        <f t="shared" si="4"/>
        <v>186586.44554046282</v>
      </c>
      <c r="E145" s="24">
        <f t="shared" si="5"/>
        <v>-238778.97624335205</v>
      </c>
      <c r="G145">
        <v>3731.7289108092564</v>
      </c>
      <c r="I145" s="3">
        <v>12731.728910809257</v>
      </c>
      <c r="J145" s="1">
        <f>MIN(I145,$B$2)*$B$5</f>
        <v>300000</v>
      </c>
      <c r="K145" s="1">
        <f>MIN(I145,$C$2)*$C$5-$C$3</f>
        <v>391221.02375664806</v>
      </c>
    </row>
    <row r="146" spans="3:11" x14ac:dyDescent="0.2">
      <c r="C146" s="3">
        <v>3733.8869970915312</v>
      </c>
      <c r="D146" s="1">
        <f t="shared" si="4"/>
        <v>186694.34985457655</v>
      </c>
      <c r="E146" s="24">
        <f t="shared" si="5"/>
        <v>-238627.91020359282</v>
      </c>
      <c r="G146">
        <v>3733.8869970915312</v>
      </c>
      <c r="I146" s="3">
        <v>12733.886997091531</v>
      </c>
      <c r="J146" s="1">
        <f>MIN(I146,$B$2)*$B$5</f>
        <v>300000</v>
      </c>
      <c r="K146" s="1">
        <f>MIN(I146,$C$2)*$C$5-$C$3</f>
        <v>391372.08979640715</v>
      </c>
    </row>
    <row r="147" spans="3:11" x14ac:dyDescent="0.2">
      <c r="C147" s="3">
        <v>3736.8191637735904</v>
      </c>
      <c r="D147" s="1">
        <f t="shared" si="4"/>
        <v>186840.95818867951</v>
      </c>
      <c r="E147" s="24">
        <f t="shared" si="5"/>
        <v>-238422.65853584866</v>
      </c>
      <c r="G147">
        <v>3736.8191637735904</v>
      </c>
      <c r="I147" s="3">
        <v>12736.819163773591</v>
      </c>
      <c r="J147" s="1">
        <f>MIN(I147,$B$2)*$B$5</f>
        <v>300000</v>
      </c>
      <c r="K147" s="1">
        <f>MIN(I147,$C$2)*$C$5-$C$3</f>
        <v>391577.3414641514</v>
      </c>
    </row>
    <row r="148" spans="3:11" x14ac:dyDescent="0.2">
      <c r="C148" s="3">
        <v>3738.585447305155</v>
      </c>
      <c r="D148" s="1">
        <f t="shared" si="4"/>
        <v>186929.27236525776</v>
      </c>
      <c r="E148" s="24">
        <f t="shared" si="5"/>
        <v>-238299.01868863916</v>
      </c>
      <c r="G148">
        <v>3738.585447305155</v>
      </c>
      <c r="I148" s="3">
        <v>12738.585447305155</v>
      </c>
      <c r="J148" s="1">
        <f>MIN(I148,$B$2)*$B$5</f>
        <v>300000</v>
      </c>
      <c r="K148" s="1">
        <f>MIN(I148,$C$2)*$C$5-$C$3</f>
        <v>391700.98131136084</v>
      </c>
    </row>
    <row r="149" spans="3:11" x14ac:dyDescent="0.2">
      <c r="C149" s="3">
        <v>3739.295906731531</v>
      </c>
      <c r="D149" s="1">
        <f t="shared" si="4"/>
        <v>186964.79533657656</v>
      </c>
      <c r="E149" s="24">
        <f t="shared" si="5"/>
        <v>-238249.28652879284</v>
      </c>
      <c r="G149">
        <v>3739.295906731531</v>
      </c>
      <c r="I149" s="3">
        <v>12739.295906731531</v>
      </c>
      <c r="J149" s="1">
        <f>MIN(I149,$B$2)*$B$5</f>
        <v>300000</v>
      </c>
      <c r="K149" s="1">
        <f>MIN(I149,$C$2)*$C$5-$C$3</f>
        <v>391750.71347120719</v>
      </c>
    </row>
    <row r="150" spans="3:11" x14ac:dyDescent="0.2">
      <c r="C150" s="3">
        <v>3740.8823006511116</v>
      </c>
      <c r="D150" s="1">
        <f t="shared" si="4"/>
        <v>187044.11503255556</v>
      </c>
      <c r="E150" s="24">
        <f t="shared" si="5"/>
        <v>-238138.23895442218</v>
      </c>
      <c r="G150">
        <v>3740.8823006511116</v>
      </c>
      <c r="I150" s="3">
        <v>12740.882300651112</v>
      </c>
      <c r="J150" s="1">
        <f>MIN(I150,$B$2)*$B$5</f>
        <v>300000</v>
      </c>
      <c r="K150" s="1">
        <f>MIN(I150,$C$2)*$C$5-$C$3</f>
        <v>391861.76104557782</v>
      </c>
    </row>
    <row r="151" spans="3:11" x14ac:dyDescent="0.2">
      <c r="C151" s="3">
        <v>3756.7437439024188</v>
      </c>
      <c r="D151" s="1">
        <f t="shared" si="4"/>
        <v>187837.18719512093</v>
      </c>
      <c r="E151" s="24">
        <f t="shared" si="5"/>
        <v>-237027.93792683067</v>
      </c>
      <c r="G151">
        <v>3756.7437439024188</v>
      </c>
      <c r="I151" s="3">
        <v>12756.743743902418</v>
      </c>
      <c r="J151" s="1">
        <f>MIN(I151,$B$2)*$B$5</f>
        <v>300000</v>
      </c>
      <c r="K151" s="1">
        <f>MIN(I151,$C$2)*$C$5-$C$3</f>
        <v>392972.06207316928</v>
      </c>
    </row>
    <row r="152" spans="3:11" x14ac:dyDescent="0.2">
      <c r="C152" s="3">
        <v>3761.1500708205394</v>
      </c>
      <c r="D152" s="1">
        <f t="shared" si="4"/>
        <v>188057.50354102696</v>
      </c>
      <c r="E152" s="24">
        <f t="shared" si="5"/>
        <v>-236719.49504256225</v>
      </c>
      <c r="G152">
        <v>3761.1500708205394</v>
      </c>
      <c r="I152" s="3">
        <v>12761.150070820539</v>
      </c>
      <c r="J152" s="1">
        <f>MIN(I152,$B$2)*$B$5</f>
        <v>300000</v>
      </c>
      <c r="K152" s="1">
        <f>MIN(I152,$C$2)*$C$5-$C$3</f>
        <v>393280.50495743775</v>
      </c>
    </row>
    <row r="153" spans="3:11" x14ac:dyDescent="0.2">
      <c r="C153" s="3">
        <v>3762.2067447575773</v>
      </c>
      <c r="D153" s="1">
        <f t="shared" si="4"/>
        <v>188110.33723787888</v>
      </c>
      <c r="E153" s="24">
        <f t="shared" si="5"/>
        <v>-236645.52786696958</v>
      </c>
      <c r="G153">
        <v>3762.2067447575773</v>
      </c>
      <c r="I153" s="3">
        <v>12762.206744757577</v>
      </c>
      <c r="J153" s="1">
        <f>MIN(I153,$B$2)*$B$5</f>
        <v>300000</v>
      </c>
      <c r="K153" s="1">
        <f>MIN(I153,$C$2)*$C$5-$C$3</f>
        <v>393354.47213303042</v>
      </c>
    </row>
    <row r="154" spans="3:11" x14ac:dyDescent="0.2">
      <c r="C154" s="3">
        <v>3764.2971192320329</v>
      </c>
      <c r="D154" s="1">
        <f t="shared" si="4"/>
        <v>188214.85596160166</v>
      </c>
      <c r="E154" s="24">
        <f t="shared" si="5"/>
        <v>-236499.20165375771</v>
      </c>
      <c r="G154">
        <v>3764.2971192320329</v>
      </c>
      <c r="I154" s="3">
        <v>12764.297119232033</v>
      </c>
      <c r="J154" s="1">
        <f>MIN(I154,$B$2)*$B$5</f>
        <v>300000</v>
      </c>
      <c r="K154" s="1">
        <f>MIN(I154,$C$2)*$C$5-$C$3</f>
        <v>393500.79834624229</v>
      </c>
    </row>
    <row r="155" spans="3:11" x14ac:dyDescent="0.2">
      <c r="C155" s="3">
        <v>3765.4601967732701</v>
      </c>
      <c r="D155" s="1">
        <f t="shared" si="4"/>
        <v>188273.00983866351</v>
      </c>
      <c r="E155" s="24">
        <f t="shared" si="5"/>
        <v>-236417.78622587107</v>
      </c>
      <c r="G155">
        <v>3765.4601967732701</v>
      </c>
      <c r="I155" s="3">
        <v>12765.460196773271</v>
      </c>
      <c r="J155" s="1">
        <f>MIN(I155,$B$2)*$B$5</f>
        <v>300000</v>
      </c>
      <c r="K155" s="1">
        <f>MIN(I155,$C$2)*$C$5-$C$3</f>
        <v>393582.21377412893</v>
      </c>
    </row>
    <row r="156" spans="3:11" x14ac:dyDescent="0.2">
      <c r="C156" s="3">
        <v>3771.194803887603</v>
      </c>
      <c r="D156" s="1">
        <f t="shared" si="4"/>
        <v>188559.74019438014</v>
      </c>
      <c r="E156" s="24">
        <f t="shared" si="5"/>
        <v>-236016.36372786778</v>
      </c>
      <c r="G156">
        <v>3771.194803887603</v>
      </c>
      <c r="I156" s="3">
        <v>12771.194803887603</v>
      </c>
      <c r="J156" s="1">
        <f>MIN(I156,$B$2)*$B$5</f>
        <v>300000</v>
      </c>
      <c r="K156" s="1">
        <f>MIN(I156,$C$2)*$C$5-$C$3</f>
        <v>393983.63627213228</v>
      </c>
    </row>
    <row r="157" spans="3:11" x14ac:dyDescent="0.2">
      <c r="C157" s="3">
        <v>3774.1336528091383</v>
      </c>
      <c r="D157" s="1">
        <f t="shared" si="4"/>
        <v>188706.68264045691</v>
      </c>
      <c r="E157" s="24">
        <f t="shared" si="5"/>
        <v>-235810.64430336031</v>
      </c>
      <c r="G157">
        <v>3774.1336528091383</v>
      </c>
      <c r="I157" s="3">
        <v>12774.133652809138</v>
      </c>
      <c r="J157" s="1">
        <f>MIN(I157,$B$2)*$B$5</f>
        <v>300000</v>
      </c>
      <c r="K157" s="1">
        <f>MIN(I157,$C$2)*$C$5-$C$3</f>
        <v>394189.35569663963</v>
      </c>
    </row>
    <row r="158" spans="3:11" x14ac:dyDescent="0.2">
      <c r="C158" s="3">
        <v>3781.3994706521739</v>
      </c>
      <c r="D158" s="1">
        <f t="shared" si="4"/>
        <v>189069.97353260871</v>
      </c>
      <c r="E158" s="24">
        <f t="shared" si="5"/>
        <v>-235302.03705434781</v>
      </c>
      <c r="G158">
        <v>3781.3994706521739</v>
      </c>
      <c r="I158" s="3">
        <v>12781.399470652173</v>
      </c>
      <c r="J158" s="1">
        <f>MIN(I158,$B$2)*$B$5</f>
        <v>300000</v>
      </c>
      <c r="K158" s="1">
        <f>MIN(I158,$C$2)*$C$5-$C$3</f>
        <v>394697.96294565219</v>
      </c>
    </row>
    <row r="159" spans="3:11" x14ac:dyDescent="0.2">
      <c r="C159" s="3">
        <v>3785.0944068213435</v>
      </c>
      <c r="D159" s="1">
        <f t="shared" si="4"/>
        <v>189254.72034106718</v>
      </c>
      <c r="E159" s="24">
        <f t="shared" si="5"/>
        <v>-235043.39152250596</v>
      </c>
      <c r="G159">
        <v>3785.0944068213435</v>
      </c>
      <c r="I159" s="3">
        <v>12785.094406821343</v>
      </c>
      <c r="J159" s="1">
        <f>MIN(I159,$B$2)*$B$5</f>
        <v>300000</v>
      </c>
      <c r="K159" s="1">
        <f>MIN(I159,$C$2)*$C$5-$C$3</f>
        <v>394956.60847749398</v>
      </c>
    </row>
    <row r="160" spans="3:11" x14ac:dyDescent="0.2">
      <c r="C160" s="3">
        <v>3788.0980431978114</v>
      </c>
      <c r="D160" s="1">
        <f t="shared" si="4"/>
        <v>189404.90215989057</v>
      </c>
      <c r="E160" s="24">
        <f t="shared" si="5"/>
        <v>-234833.13697615318</v>
      </c>
      <c r="G160">
        <v>3788.0980431978114</v>
      </c>
      <c r="I160" s="3">
        <v>12788.098043197811</v>
      </c>
      <c r="J160" s="1">
        <f>MIN(I160,$B$2)*$B$5</f>
        <v>300000</v>
      </c>
      <c r="K160" s="1">
        <f>MIN(I160,$C$2)*$C$5-$C$3</f>
        <v>395166.86302384676</v>
      </c>
    </row>
    <row r="161" spans="3:11" x14ac:dyDescent="0.2">
      <c r="C161" s="3">
        <v>3790.8679525325392</v>
      </c>
      <c r="D161" s="1">
        <f t="shared" si="4"/>
        <v>189543.39762662697</v>
      </c>
      <c r="E161" s="24">
        <f t="shared" si="5"/>
        <v>-234639.24332272226</v>
      </c>
      <c r="G161">
        <v>3790.8679525325392</v>
      </c>
      <c r="I161" s="3">
        <v>12790.867952532539</v>
      </c>
      <c r="J161" s="1">
        <f>MIN(I161,$B$2)*$B$5</f>
        <v>300000</v>
      </c>
      <c r="K161" s="1">
        <f>MIN(I161,$C$2)*$C$5-$C$3</f>
        <v>395360.75667727774</v>
      </c>
    </row>
    <row r="162" spans="3:11" x14ac:dyDescent="0.2">
      <c r="C162" s="3">
        <v>3790.9697949844272</v>
      </c>
      <c r="D162" s="1">
        <f t="shared" si="4"/>
        <v>189548.48974922136</v>
      </c>
      <c r="E162" s="24">
        <f t="shared" si="5"/>
        <v>-234632.1143510901</v>
      </c>
      <c r="G162">
        <v>3790.9697949844272</v>
      </c>
      <c r="I162" s="3">
        <v>12790.969794984427</v>
      </c>
      <c r="J162" s="1">
        <f>MIN(I162,$B$2)*$B$5</f>
        <v>300000</v>
      </c>
      <c r="K162" s="1">
        <f>MIN(I162,$C$2)*$C$5-$C$3</f>
        <v>395367.88564890984</v>
      </c>
    </row>
    <row r="163" spans="3:11" x14ac:dyDescent="0.2">
      <c r="C163" s="3">
        <v>3791.4137215313567</v>
      </c>
      <c r="D163" s="1">
        <f t="shared" si="4"/>
        <v>189570.68607656783</v>
      </c>
      <c r="E163" s="24">
        <f t="shared" si="5"/>
        <v>-234601.03949280502</v>
      </c>
      <c r="G163">
        <v>3791.4137215313567</v>
      </c>
      <c r="I163" s="3">
        <v>12791.413721531357</v>
      </c>
      <c r="J163" s="1">
        <f>MIN(I163,$B$2)*$B$5</f>
        <v>300000</v>
      </c>
      <c r="K163" s="1">
        <f>MIN(I163,$C$2)*$C$5-$C$3</f>
        <v>395398.96050719498</v>
      </c>
    </row>
    <row r="164" spans="3:11" x14ac:dyDescent="0.2">
      <c r="C164" s="3">
        <v>3794.0818419652442</v>
      </c>
      <c r="D164" s="1">
        <f t="shared" si="4"/>
        <v>189704.09209826222</v>
      </c>
      <c r="E164" s="24">
        <f t="shared" si="5"/>
        <v>-234414.2710624329</v>
      </c>
      <c r="G164">
        <v>3794.0818419652442</v>
      </c>
      <c r="I164" s="3">
        <v>12794.081841965244</v>
      </c>
      <c r="J164" s="1">
        <f>MIN(I164,$B$2)*$B$5</f>
        <v>300000</v>
      </c>
      <c r="K164" s="1">
        <f>MIN(I164,$C$2)*$C$5-$C$3</f>
        <v>395585.7289375671</v>
      </c>
    </row>
    <row r="165" spans="3:11" x14ac:dyDescent="0.2">
      <c r="C165" s="3">
        <v>3797.3835411469377</v>
      </c>
      <c r="D165" s="1">
        <f t="shared" si="4"/>
        <v>189869.17705734688</v>
      </c>
      <c r="E165" s="24">
        <f t="shared" si="5"/>
        <v>-234183.15211971436</v>
      </c>
      <c r="G165">
        <v>3797.3835411469377</v>
      </c>
      <c r="I165" s="3">
        <v>12797.383541146937</v>
      </c>
      <c r="J165" s="1">
        <f>MIN(I165,$B$2)*$B$5</f>
        <v>300000</v>
      </c>
      <c r="K165" s="1">
        <f>MIN(I165,$C$2)*$C$5-$C$3</f>
        <v>395816.84788028558</v>
      </c>
    </row>
    <row r="166" spans="3:11" x14ac:dyDescent="0.2">
      <c r="C166" s="3">
        <v>3797.7070663113645</v>
      </c>
      <c r="D166" s="1">
        <f t="shared" si="4"/>
        <v>189885.35331556824</v>
      </c>
      <c r="E166" s="24">
        <f t="shared" si="5"/>
        <v>-234160.50535820448</v>
      </c>
      <c r="G166">
        <v>3797.7070663113645</v>
      </c>
      <c r="I166" s="3">
        <v>12797.707066311365</v>
      </c>
      <c r="J166" s="1">
        <f>MIN(I166,$B$2)*$B$5</f>
        <v>300000</v>
      </c>
      <c r="K166" s="1">
        <f>MIN(I166,$C$2)*$C$5-$C$3</f>
        <v>395839.49464179552</v>
      </c>
    </row>
    <row r="167" spans="3:11" x14ac:dyDescent="0.2">
      <c r="C167" s="3">
        <v>3801.9523535864205</v>
      </c>
      <c r="D167" s="1">
        <f t="shared" si="4"/>
        <v>190097.61767932103</v>
      </c>
      <c r="E167" s="24">
        <f t="shared" si="5"/>
        <v>-233863.33524895058</v>
      </c>
      <c r="G167">
        <v>3801.9523535864205</v>
      </c>
      <c r="I167" s="3">
        <v>12801.952353586421</v>
      </c>
      <c r="J167" s="1">
        <f>MIN(I167,$B$2)*$B$5</f>
        <v>300000</v>
      </c>
      <c r="K167" s="1">
        <f>MIN(I167,$C$2)*$C$5-$C$3</f>
        <v>396136.66475104948</v>
      </c>
    </row>
    <row r="168" spans="3:11" x14ac:dyDescent="0.2">
      <c r="C168" s="3">
        <v>3815.1902425173625</v>
      </c>
      <c r="D168" s="1">
        <f t="shared" si="4"/>
        <v>190759.51212586812</v>
      </c>
      <c r="E168" s="24">
        <f t="shared" si="5"/>
        <v>-232936.6830237846</v>
      </c>
      <c r="G168">
        <v>3815.1902425173625</v>
      </c>
      <c r="I168" s="3">
        <v>12815.190242517363</v>
      </c>
      <c r="J168" s="1">
        <f>MIN(I168,$B$2)*$B$5</f>
        <v>300000</v>
      </c>
      <c r="K168" s="1">
        <f>MIN(I168,$C$2)*$C$5-$C$3</f>
        <v>397063.31697621546</v>
      </c>
    </row>
    <row r="169" spans="3:11" x14ac:dyDescent="0.2">
      <c r="C169" s="3">
        <v>3815.964197188599</v>
      </c>
      <c r="D169" s="1">
        <f t="shared" si="4"/>
        <v>190798.20985942995</v>
      </c>
      <c r="E169" s="24">
        <f t="shared" si="5"/>
        <v>-232882.50619679806</v>
      </c>
      <c r="G169">
        <v>3815.964197188599</v>
      </c>
      <c r="I169" s="3">
        <v>12815.964197188599</v>
      </c>
      <c r="J169" s="1">
        <f>MIN(I169,$B$2)*$B$5</f>
        <v>300000</v>
      </c>
      <c r="K169" s="1">
        <f>MIN(I169,$C$2)*$C$5-$C$3</f>
        <v>397117.49380320194</v>
      </c>
    </row>
    <row r="170" spans="3:11" x14ac:dyDescent="0.2">
      <c r="C170" s="3">
        <v>3818.4674991380739</v>
      </c>
      <c r="D170" s="1">
        <f t="shared" si="4"/>
        <v>190923.37495690369</v>
      </c>
      <c r="E170" s="24">
        <f t="shared" si="5"/>
        <v>-232707.27506033482</v>
      </c>
      <c r="G170">
        <v>3818.4674991380739</v>
      </c>
      <c r="I170" s="3">
        <v>12818.467499138074</v>
      </c>
      <c r="J170" s="1">
        <f>MIN(I170,$B$2)*$B$5</f>
        <v>300000</v>
      </c>
      <c r="K170" s="1">
        <f>MIN(I170,$C$2)*$C$5-$C$3</f>
        <v>397292.72493966518</v>
      </c>
    </row>
    <row r="171" spans="3:11" x14ac:dyDescent="0.2">
      <c r="C171" s="3">
        <v>3821.6745293800136</v>
      </c>
      <c r="D171" s="1">
        <f t="shared" si="4"/>
        <v>191083.72646900069</v>
      </c>
      <c r="E171" s="24">
        <f t="shared" si="5"/>
        <v>-232482.78294339904</v>
      </c>
      <c r="G171">
        <v>3821.6745293800136</v>
      </c>
      <c r="I171" s="3">
        <v>12821.674529380014</v>
      </c>
      <c r="J171" s="1">
        <f>MIN(I171,$B$2)*$B$5</f>
        <v>300000</v>
      </c>
      <c r="K171" s="1">
        <f>MIN(I171,$C$2)*$C$5-$C$3</f>
        <v>397517.21705660096</v>
      </c>
    </row>
    <row r="172" spans="3:11" x14ac:dyDescent="0.2">
      <c r="C172" s="3">
        <v>3821.9316396033073</v>
      </c>
      <c r="D172" s="1">
        <f t="shared" si="4"/>
        <v>191096.58198016536</v>
      </c>
      <c r="E172" s="24">
        <f t="shared" si="5"/>
        <v>-232464.78522776847</v>
      </c>
      <c r="G172">
        <v>3821.9316396033073</v>
      </c>
      <c r="I172" s="3">
        <v>12821.931639603308</v>
      </c>
      <c r="J172" s="1">
        <f>MIN(I172,$B$2)*$B$5</f>
        <v>300000</v>
      </c>
      <c r="K172" s="1">
        <f>MIN(I172,$C$2)*$C$5-$C$3</f>
        <v>397535.21477223153</v>
      </c>
    </row>
    <row r="173" spans="3:11" x14ac:dyDescent="0.2">
      <c r="C173" s="3">
        <v>3826.3438594650215</v>
      </c>
      <c r="D173" s="1">
        <f t="shared" si="4"/>
        <v>191317.19297325108</v>
      </c>
      <c r="E173" s="24">
        <f t="shared" si="5"/>
        <v>-232155.92983744852</v>
      </c>
      <c r="G173">
        <v>3826.3438594650215</v>
      </c>
      <c r="I173" s="3">
        <v>12826.343859465022</v>
      </c>
      <c r="J173" s="1">
        <f>MIN(I173,$B$2)*$B$5</f>
        <v>300000</v>
      </c>
      <c r="K173" s="1">
        <f>MIN(I173,$C$2)*$C$5-$C$3</f>
        <v>397844.07016255148</v>
      </c>
    </row>
    <row r="174" spans="3:11" x14ac:dyDescent="0.2">
      <c r="C174" s="3">
        <v>3829.8719608364031</v>
      </c>
      <c r="D174" s="1">
        <f t="shared" si="4"/>
        <v>191493.59804182017</v>
      </c>
      <c r="E174" s="24">
        <f t="shared" si="5"/>
        <v>-231908.9627414518</v>
      </c>
      <c r="G174">
        <v>3829.8719608364031</v>
      </c>
      <c r="I174" s="3">
        <v>12829.871960836403</v>
      </c>
      <c r="J174" s="1">
        <f>MIN(I174,$B$2)*$B$5</f>
        <v>300000</v>
      </c>
      <c r="K174" s="1">
        <f>MIN(I174,$C$2)*$C$5-$C$3</f>
        <v>398091.0372585482</v>
      </c>
    </row>
    <row r="175" spans="3:11" x14ac:dyDescent="0.2">
      <c r="C175" s="3">
        <v>3834.4458932217426</v>
      </c>
      <c r="D175" s="1">
        <f t="shared" si="4"/>
        <v>191722.29466108713</v>
      </c>
      <c r="E175" s="24">
        <f t="shared" si="5"/>
        <v>-231588.78747447801</v>
      </c>
      <c r="G175">
        <v>3834.4458932217426</v>
      </c>
      <c r="I175" s="3">
        <v>12834.445893221742</v>
      </c>
      <c r="J175" s="1">
        <f>MIN(I175,$B$2)*$B$5</f>
        <v>300000</v>
      </c>
      <c r="K175" s="1">
        <f>MIN(I175,$C$2)*$C$5-$C$3</f>
        <v>398411.21252552199</v>
      </c>
    </row>
    <row r="176" spans="3:11" x14ac:dyDescent="0.2">
      <c r="C176" s="3">
        <v>3835.7476656491626</v>
      </c>
      <c r="D176" s="1">
        <f t="shared" si="4"/>
        <v>191787.38328245812</v>
      </c>
      <c r="E176" s="24">
        <f t="shared" si="5"/>
        <v>-231497.66340455861</v>
      </c>
      <c r="G176">
        <v>3835.7476656491626</v>
      </c>
      <c r="I176" s="3">
        <v>12835.747665649162</v>
      </c>
      <c r="J176" s="1">
        <f>MIN(I176,$B$2)*$B$5</f>
        <v>300000</v>
      </c>
      <c r="K176" s="1">
        <f>MIN(I176,$C$2)*$C$5-$C$3</f>
        <v>398502.33659544133</v>
      </c>
    </row>
    <row r="177" spans="3:11" x14ac:dyDescent="0.2">
      <c r="C177" s="3">
        <v>3836.8508358657596</v>
      </c>
      <c r="D177" s="1">
        <f t="shared" si="4"/>
        <v>191842.54179328796</v>
      </c>
      <c r="E177" s="24">
        <f t="shared" si="5"/>
        <v>-231420.44148939685</v>
      </c>
      <c r="G177">
        <v>3836.8508358657596</v>
      </c>
      <c r="I177" s="3">
        <v>12836.85083586576</v>
      </c>
      <c r="J177" s="1">
        <f>MIN(I177,$B$2)*$B$5</f>
        <v>300000</v>
      </c>
      <c r="K177" s="1">
        <f>MIN(I177,$C$2)*$C$5-$C$3</f>
        <v>398579.55851060315</v>
      </c>
    </row>
    <row r="178" spans="3:11" x14ac:dyDescent="0.2">
      <c r="C178" s="3">
        <v>3839.979825932523</v>
      </c>
      <c r="D178" s="1">
        <f t="shared" si="4"/>
        <v>191998.99129662616</v>
      </c>
      <c r="E178" s="24">
        <f t="shared" si="5"/>
        <v>-231201.41218472336</v>
      </c>
      <c r="G178">
        <v>3839.979825932523</v>
      </c>
      <c r="I178" s="3">
        <v>12839.979825932523</v>
      </c>
      <c r="J178" s="1">
        <f>MIN(I178,$B$2)*$B$5</f>
        <v>300000</v>
      </c>
      <c r="K178" s="1">
        <f>MIN(I178,$C$2)*$C$5-$C$3</f>
        <v>398798.5878152767</v>
      </c>
    </row>
    <row r="179" spans="3:11" x14ac:dyDescent="0.2">
      <c r="C179" s="3">
        <v>3841.2036513170247</v>
      </c>
      <c r="D179" s="1">
        <f t="shared" si="4"/>
        <v>192060.18256585122</v>
      </c>
      <c r="E179" s="24">
        <f t="shared" si="5"/>
        <v>-231115.74440780829</v>
      </c>
      <c r="G179">
        <v>3841.2036513170247</v>
      </c>
      <c r="I179" s="3">
        <v>12841.203651317024</v>
      </c>
      <c r="J179" s="1">
        <f>MIN(I179,$B$2)*$B$5</f>
        <v>300000</v>
      </c>
      <c r="K179" s="1">
        <f>MIN(I179,$C$2)*$C$5-$C$3</f>
        <v>398884.25559219171</v>
      </c>
    </row>
    <row r="180" spans="3:11" x14ac:dyDescent="0.2">
      <c r="C180" s="3">
        <v>3842.0533667514351</v>
      </c>
      <c r="D180" s="1">
        <f t="shared" si="4"/>
        <v>192102.66833757175</v>
      </c>
      <c r="E180" s="24">
        <f t="shared" si="5"/>
        <v>-231056.26432739955</v>
      </c>
      <c r="G180">
        <v>3842.0533667514351</v>
      </c>
      <c r="I180" s="3">
        <v>12842.053366751436</v>
      </c>
      <c r="J180" s="1">
        <f>MIN(I180,$B$2)*$B$5</f>
        <v>300000</v>
      </c>
      <c r="K180" s="1">
        <f>MIN(I180,$C$2)*$C$5-$C$3</f>
        <v>398943.73567260045</v>
      </c>
    </row>
    <row r="181" spans="3:11" x14ac:dyDescent="0.2">
      <c r="C181" s="3">
        <v>3842.2874570089798</v>
      </c>
      <c r="D181" s="1">
        <f t="shared" si="4"/>
        <v>192114.372850449</v>
      </c>
      <c r="E181" s="24">
        <f t="shared" si="5"/>
        <v>-231039.8780093714</v>
      </c>
      <c r="G181">
        <v>3842.2874570089798</v>
      </c>
      <c r="I181" s="3">
        <v>12842.287457008981</v>
      </c>
      <c r="J181" s="1">
        <f>MIN(I181,$B$2)*$B$5</f>
        <v>300000</v>
      </c>
      <c r="K181" s="1">
        <f>MIN(I181,$C$2)*$C$5-$C$3</f>
        <v>398960.12199062866</v>
      </c>
    </row>
    <row r="182" spans="3:11" x14ac:dyDescent="0.2">
      <c r="C182" s="3">
        <v>3856.0774851851525</v>
      </c>
      <c r="D182" s="1">
        <f t="shared" si="4"/>
        <v>192803.87425925763</v>
      </c>
      <c r="E182" s="24">
        <f t="shared" si="5"/>
        <v>-230074.57603703934</v>
      </c>
      <c r="G182">
        <v>3856.0774851851525</v>
      </c>
      <c r="I182" s="3">
        <v>12856.077485185153</v>
      </c>
      <c r="J182" s="1">
        <f>MIN(I182,$B$2)*$B$5</f>
        <v>300000</v>
      </c>
      <c r="K182" s="1">
        <f>MIN(I182,$C$2)*$C$5-$C$3</f>
        <v>399925.42396296072</v>
      </c>
    </row>
    <row r="183" spans="3:11" x14ac:dyDescent="0.2">
      <c r="C183" s="3">
        <v>3858.4614195201834</v>
      </c>
      <c r="D183" s="1">
        <f t="shared" si="4"/>
        <v>192923.07097600918</v>
      </c>
      <c r="E183" s="24">
        <f t="shared" si="5"/>
        <v>-229907.70063358714</v>
      </c>
      <c r="G183">
        <v>3858.4614195201834</v>
      </c>
      <c r="I183" s="3">
        <v>12858.461419520183</v>
      </c>
      <c r="J183" s="1">
        <f>MIN(I183,$B$2)*$B$5</f>
        <v>300000</v>
      </c>
      <c r="K183" s="1">
        <f>MIN(I183,$C$2)*$C$5-$C$3</f>
        <v>400092.2993664128</v>
      </c>
    </row>
    <row r="184" spans="3:11" x14ac:dyDescent="0.2">
      <c r="C184" s="3">
        <v>3864.3027631865361</v>
      </c>
      <c r="D184" s="1">
        <f t="shared" si="4"/>
        <v>193215.1381593268</v>
      </c>
      <c r="E184" s="24">
        <f t="shared" si="5"/>
        <v>-229498.80657694244</v>
      </c>
      <c r="G184">
        <v>3864.3027631865361</v>
      </c>
      <c r="I184" s="3">
        <v>12864.302763186537</v>
      </c>
      <c r="J184" s="1">
        <f>MIN(I184,$B$2)*$B$5</f>
        <v>300000</v>
      </c>
      <c r="K184" s="1">
        <f>MIN(I184,$C$2)*$C$5-$C$3</f>
        <v>400501.19342305756</v>
      </c>
    </row>
    <row r="185" spans="3:11" x14ac:dyDescent="0.2">
      <c r="C185" s="3">
        <v>3865.4856569438639</v>
      </c>
      <c r="D185" s="1">
        <f t="shared" si="4"/>
        <v>193274.28284719319</v>
      </c>
      <c r="E185" s="24">
        <f t="shared" si="5"/>
        <v>-229416.00401392952</v>
      </c>
      <c r="G185">
        <v>3865.4856569438639</v>
      </c>
      <c r="I185" s="3">
        <v>12865.485656943863</v>
      </c>
      <c r="J185" s="1">
        <f>MIN(I185,$B$2)*$B$5</f>
        <v>300000</v>
      </c>
      <c r="K185" s="1">
        <f>MIN(I185,$C$2)*$C$5-$C$3</f>
        <v>400583.99598607048</v>
      </c>
    </row>
    <row r="186" spans="3:11" x14ac:dyDescent="0.2">
      <c r="C186" s="3">
        <v>3867.2872725256193</v>
      </c>
      <c r="D186" s="1">
        <f t="shared" si="4"/>
        <v>193364.36362628097</v>
      </c>
      <c r="E186" s="24">
        <f t="shared" si="5"/>
        <v>-229289.89092320664</v>
      </c>
      <c r="G186">
        <v>3867.2872725256193</v>
      </c>
      <c r="I186" s="3">
        <v>12867.28727252562</v>
      </c>
      <c r="J186" s="1">
        <f>MIN(I186,$B$2)*$B$5</f>
        <v>300000</v>
      </c>
      <c r="K186" s="1">
        <f>MIN(I186,$C$2)*$C$5-$C$3</f>
        <v>400710.10907679342</v>
      </c>
    </row>
    <row r="187" spans="3:11" x14ac:dyDescent="0.2">
      <c r="C187" s="3">
        <v>3867.9359899218825</v>
      </c>
      <c r="D187" s="1">
        <f t="shared" si="4"/>
        <v>193396.79949609411</v>
      </c>
      <c r="E187" s="24">
        <f t="shared" si="5"/>
        <v>-229244.48070546822</v>
      </c>
      <c r="G187">
        <v>3867.9359899218825</v>
      </c>
      <c r="I187" s="3">
        <v>12867.935989921883</v>
      </c>
      <c r="J187" s="1">
        <f>MIN(I187,$B$2)*$B$5</f>
        <v>300000</v>
      </c>
      <c r="K187" s="1">
        <f>MIN(I187,$C$2)*$C$5-$C$3</f>
        <v>400755.51929453178</v>
      </c>
    </row>
    <row r="188" spans="3:11" x14ac:dyDescent="0.2">
      <c r="C188" s="3">
        <v>3876.4876871725951</v>
      </c>
      <c r="D188" s="1">
        <f t="shared" si="4"/>
        <v>193824.38435862976</v>
      </c>
      <c r="E188" s="24">
        <f t="shared" si="5"/>
        <v>-228645.86189791834</v>
      </c>
      <c r="G188">
        <v>3876.4876871725951</v>
      </c>
      <c r="I188" s="3">
        <v>12876.487687172596</v>
      </c>
      <c r="J188" s="1">
        <f>MIN(I188,$B$2)*$B$5</f>
        <v>300000</v>
      </c>
      <c r="K188" s="1">
        <f>MIN(I188,$C$2)*$C$5-$C$3</f>
        <v>401354.13810208172</v>
      </c>
    </row>
    <row r="189" spans="3:11" x14ac:dyDescent="0.2">
      <c r="C189" s="3">
        <v>3880.1340571977821</v>
      </c>
      <c r="D189" s="1">
        <f t="shared" si="4"/>
        <v>194006.7028598891</v>
      </c>
      <c r="E189" s="24">
        <f t="shared" si="5"/>
        <v>-228390.61599615525</v>
      </c>
      <c r="G189">
        <v>3880.1340571977821</v>
      </c>
      <c r="I189" s="3">
        <v>12880.134057197782</v>
      </c>
      <c r="J189" s="1">
        <f>MIN(I189,$B$2)*$B$5</f>
        <v>300000</v>
      </c>
      <c r="K189" s="1">
        <f>MIN(I189,$C$2)*$C$5-$C$3</f>
        <v>401609.38400384469</v>
      </c>
    </row>
    <row r="190" spans="3:11" x14ac:dyDescent="0.2">
      <c r="C190" s="3">
        <v>3885.0679690414427</v>
      </c>
      <c r="D190" s="1">
        <f t="shared" si="4"/>
        <v>194253.39845207214</v>
      </c>
      <c r="E190" s="24">
        <f t="shared" si="5"/>
        <v>-228045.24216709903</v>
      </c>
      <c r="G190">
        <v>3885.0679690414427</v>
      </c>
      <c r="I190" s="3">
        <v>12885.067969041442</v>
      </c>
      <c r="J190" s="1">
        <f>MIN(I190,$B$2)*$B$5</f>
        <v>300000</v>
      </c>
      <c r="K190" s="1">
        <f>MIN(I190,$C$2)*$C$5-$C$3</f>
        <v>401954.75783290097</v>
      </c>
    </row>
    <row r="191" spans="3:11" x14ac:dyDescent="0.2">
      <c r="C191" s="3">
        <v>3889.6925490767194</v>
      </c>
      <c r="D191" s="1">
        <f t="shared" si="4"/>
        <v>194484.62745383597</v>
      </c>
      <c r="E191" s="24">
        <f t="shared" si="5"/>
        <v>-227721.52156462963</v>
      </c>
      <c r="G191">
        <v>3889.6925490767194</v>
      </c>
      <c r="I191" s="3">
        <v>12889.692549076719</v>
      </c>
      <c r="J191" s="1">
        <f>MIN(I191,$B$2)*$B$5</f>
        <v>300000</v>
      </c>
      <c r="K191" s="1">
        <f>MIN(I191,$C$2)*$C$5-$C$3</f>
        <v>402278.47843537037</v>
      </c>
    </row>
    <row r="192" spans="3:11" x14ac:dyDescent="0.2">
      <c r="C192" s="3">
        <v>3902.4059893108933</v>
      </c>
      <c r="D192" s="1">
        <f t="shared" si="4"/>
        <v>195120.29946554467</v>
      </c>
      <c r="E192" s="24">
        <f t="shared" si="5"/>
        <v>-226831.58074823744</v>
      </c>
      <c r="G192">
        <v>3902.4059893108933</v>
      </c>
      <c r="I192" s="3">
        <v>12902.405989310893</v>
      </c>
      <c r="J192" s="1">
        <f>MIN(I192,$B$2)*$B$5</f>
        <v>300000</v>
      </c>
      <c r="K192" s="1">
        <f>MIN(I192,$C$2)*$C$5-$C$3</f>
        <v>403168.41925176256</v>
      </c>
    </row>
    <row r="193" spans="3:11" x14ac:dyDescent="0.2">
      <c r="C193" s="3">
        <v>3905.1639753883537</v>
      </c>
      <c r="D193" s="1">
        <f t="shared" si="4"/>
        <v>195258.19876941768</v>
      </c>
      <c r="E193" s="24">
        <f t="shared" si="5"/>
        <v>-226638.52172281523</v>
      </c>
      <c r="G193">
        <v>3905.1639753883537</v>
      </c>
      <c r="I193" s="3">
        <v>12905.163975388354</v>
      </c>
      <c r="J193" s="1">
        <f>MIN(I193,$B$2)*$B$5</f>
        <v>300000</v>
      </c>
      <c r="K193" s="1">
        <f>MIN(I193,$C$2)*$C$5-$C$3</f>
        <v>403361.47827718477</v>
      </c>
    </row>
    <row r="194" spans="3:11" x14ac:dyDescent="0.2">
      <c r="C194" s="3">
        <v>3909.1904740357727</v>
      </c>
      <c r="D194" s="1">
        <f t="shared" si="4"/>
        <v>195459.52370178862</v>
      </c>
      <c r="E194" s="24">
        <f t="shared" si="5"/>
        <v>-226356.66681749589</v>
      </c>
      <c r="G194">
        <v>3909.1904740357727</v>
      </c>
      <c r="I194" s="3">
        <v>12909.190474035773</v>
      </c>
      <c r="J194" s="1">
        <f>MIN(I194,$B$2)*$B$5</f>
        <v>300000</v>
      </c>
      <c r="K194" s="1">
        <f>MIN(I194,$C$2)*$C$5-$C$3</f>
        <v>403643.33318250417</v>
      </c>
    </row>
    <row r="195" spans="3:11" x14ac:dyDescent="0.2">
      <c r="C195" s="3">
        <v>3909.3867665666094</v>
      </c>
      <c r="D195" s="1">
        <f t="shared" si="4"/>
        <v>195469.33832833046</v>
      </c>
      <c r="E195" s="24">
        <f t="shared" si="5"/>
        <v>-226342.92634033732</v>
      </c>
      <c r="G195">
        <v>3909.3867665666094</v>
      </c>
      <c r="I195" s="3">
        <v>12909.386766566609</v>
      </c>
      <c r="J195" s="1">
        <f>MIN(I195,$B$2)*$B$5</f>
        <v>300000</v>
      </c>
      <c r="K195" s="1">
        <f>MIN(I195,$C$2)*$C$5-$C$3</f>
        <v>403657.07365966262</v>
      </c>
    </row>
    <row r="196" spans="3:11" x14ac:dyDescent="0.2">
      <c r="C196" s="3">
        <v>3910.2851412772598</v>
      </c>
      <c r="D196" s="1">
        <f t="shared" si="4"/>
        <v>195514.25706386298</v>
      </c>
      <c r="E196" s="24">
        <f t="shared" si="5"/>
        <v>-226280.0401105918</v>
      </c>
      <c r="G196">
        <v>3910.2851412772598</v>
      </c>
      <c r="I196" s="3">
        <v>12910.28514127726</v>
      </c>
      <c r="J196" s="1">
        <f>MIN(I196,$B$2)*$B$5</f>
        <v>300000</v>
      </c>
      <c r="K196" s="1">
        <f>MIN(I196,$C$2)*$C$5-$C$3</f>
        <v>403719.9598894082</v>
      </c>
    </row>
    <row r="197" spans="3:11" x14ac:dyDescent="0.2">
      <c r="C197" s="3">
        <v>3910.4969962083255</v>
      </c>
      <c r="D197" s="1">
        <f t="shared" si="4"/>
        <v>195524.84981041629</v>
      </c>
      <c r="E197" s="24">
        <f t="shared" si="5"/>
        <v>-226265.21026541723</v>
      </c>
      <c r="G197">
        <v>3910.4969962083255</v>
      </c>
      <c r="I197" s="3">
        <v>12910.496996208325</v>
      </c>
      <c r="J197" s="1">
        <f>MIN(I197,$B$2)*$B$5</f>
        <v>300000</v>
      </c>
      <c r="K197" s="1">
        <f>MIN(I197,$C$2)*$C$5-$C$3</f>
        <v>403734.78973458277</v>
      </c>
    </row>
    <row r="198" spans="3:11" x14ac:dyDescent="0.2">
      <c r="C198" s="3">
        <v>3910.6419076726966</v>
      </c>
      <c r="D198" s="1">
        <f t="shared" si="4"/>
        <v>195532.09538363482</v>
      </c>
      <c r="E198" s="24">
        <f t="shared" si="5"/>
        <v>-226255.06646291126</v>
      </c>
      <c r="G198">
        <v>3910.6419076726966</v>
      </c>
      <c r="I198" s="3">
        <v>12910.641907672696</v>
      </c>
      <c r="J198" s="1">
        <f>MIN(I198,$B$2)*$B$5</f>
        <v>300000</v>
      </c>
      <c r="K198" s="1">
        <f>MIN(I198,$C$2)*$C$5-$C$3</f>
        <v>403744.93353708868</v>
      </c>
    </row>
    <row r="199" spans="3:11" x14ac:dyDescent="0.2">
      <c r="C199" s="3">
        <v>3912.2802088559979</v>
      </c>
      <c r="D199" s="1">
        <f t="shared" si="4"/>
        <v>195614.01044279989</v>
      </c>
      <c r="E199" s="24">
        <f t="shared" si="5"/>
        <v>-226140.38538008014</v>
      </c>
      <c r="G199">
        <v>3912.2802088559979</v>
      </c>
      <c r="I199" s="3">
        <v>12912.280208855998</v>
      </c>
      <c r="J199" s="1">
        <f>MIN(I199,$B$2)*$B$5</f>
        <v>300000</v>
      </c>
      <c r="K199" s="1">
        <f>MIN(I199,$C$2)*$C$5-$C$3</f>
        <v>403859.61461991991</v>
      </c>
    </row>
    <row r="200" spans="3:11" x14ac:dyDescent="0.2">
      <c r="C200" s="3">
        <v>3914.9458426586102</v>
      </c>
      <c r="D200" s="1">
        <f t="shared" si="4"/>
        <v>195747.29213293051</v>
      </c>
      <c r="E200" s="24">
        <f t="shared" si="5"/>
        <v>-225953.79101389728</v>
      </c>
      <c r="G200">
        <v>3914.9458426586102</v>
      </c>
      <c r="I200" s="3">
        <v>12914.94584265861</v>
      </c>
      <c r="J200" s="1">
        <f>MIN(I200,$B$2)*$B$5</f>
        <v>300000</v>
      </c>
      <c r="K200" s="1">
        <f>MIN(I200,$C$2)*$C$5-$C$3</f>
        <v>404046.20898610272</v>
      </c>
    </row>
    <row r="201" spans="3:11" x14ac:dyDescent="0.2">
      <c r="C201" s="3">
        <v>3915.9612380508152</v>
      </c>
      <c r="D201" s="1">
        <f t="shared" si="4"/>
        <v>195798.06190254077</v>
      </c>
      <c r="E201" s="24">
        <f t="shared" si="5"/>
        <v>-225882.71333644295</v>
      </c>
      <c r="G201">
        <v>3915.9612380508152</v>
      </c>
      <c r="I201" s="3">
        <v>12915.961238050815</v>
      </c>
      <c r="J201" s="1">
        <f>MIN(I201,$B$2)*$B$5</f>
        <v>300000</v>
      </c>
      <c r="K201" s="1">
        <f>MIN(I201,$C$2)*$C$5-$C$3</f>
        <v>404117.28666355705</v>
      </c>
    </row>
    <row r="202" spans="3:11" x14ac:dyDescent="0.2">
      <c r="C202" s="3">
        <v>3927.0463073286442</v>
      </c>
      <c r="D202" s="1">
        <f t="shared" si="4"/>
        <v>196352.31536643222</v>
      </c>
      <c r="E202" s="24">
        <f t="shared" si="5"/>
        <v>-225106.75848699489</v>
      </c>
      <c r="G202">
        <v>3927.0463073286442</v>
      </c>
      <c r="I202" s="3">
        <v>12927.046307328645</v>
      </c>
      <c r="J202" s="1">
        <f>MIN(I202,$B$2)*$B$5</f>
        <v>300000</v>
      </c>
      <c r="K202" s="1">
        <f>MIN(I202,$C$2)*$C$5-$C$3</f>
        <v>404893.24151300511</v>
      </c>
    </row>
    <row r="203" spans="3:11" x14ac:dyDescent="0.2">
      <c r="C203" s="3">
        <v>3944.3608419710586</v>
      </c>
      <c r="D203" s="1">
        <f t="shared" si="4"/>
        <v>197218.04209855292</v>
      </c>
      <c r="E203" s="24">
        <f t="shared" si="5"/>
        <v>-223894.74106202589</v>
      </c>
      <c r="G203">
        <v>3944.3608419710586</v>
      </c>
      <c r="I203" s="3">
        <v>12944.360841971058</v>
      </c>
      <c r="J203" s="1">
        <f>MIN(I203,$B$2)*$B$5</f>
        <v>300000</v>
      </c>
      <c r="K203" s="1">
        <f>MIN(I203,$C$2)*$C$5-$C$3</f>
        <v>406105.25893797411</v>
      </c>
    </row>
    <row r="204" spans="3:11" x14ac:dyDescent="0.2">
      <c r="C204" s="3">
        <v>3950.4833798624963</v>
      </c>
      <c r="D204" s="1">
        <f t="shared" ref="D204:D267" si="6">MIN($B$2,C204)*$B$5</f>
        <v>197524.16899312483</v>
      </c>
      <c r="E204" s="24">
        <f t="shared" ref="E204:E267" si="7">MIN($C$2,C204)*$C$5-$C$3</f>
        <v>-223466.16340962524</v>
      </c>
      <c r="G204">
        <v>3950.4833798624963</v>
      </c>
      <c r="I204" s="3">
        <v>12950.483379862497</v>
      </c>
      <c r="J204" s="1">
        <f>MIN(I204,$B$2)*$B$5</f>
        <v>300000</v>
      </c>
      <c r="K204" s="1">
        <f>MIN(I204,$C$2)*$C$5-$C$3</f>
        <v>406533.83659037482</v>
      </c>
    </row>
    <row r="205" spans="3:11" x14ac:dyDescent="0.2">
      <c r="C205" s="3">
        <v>3952.5409834238426</v>
      </c>
      <c r="D205" s="1">
        <f t="shared" si="6"/>
        <v>197627.04917119213</v>
      </c>
      <c r="E205" s="24">
        <f t="shared" si="7"/>
        <v>-223322.13116033102</v>
      </c>
      <c r="G205">
        <v>3952.5409834238426</v>
      </c>
      <c r="I205" s="3">
        <v>12952.540983423842</v>
      </c>
      <c r="J205" s="1">
        <f>MIN(I205,$B$2)*$B$5</f>
        <v>300000</v>
      </c>
      <c r="K205" s="1">
        <f>MIN(I205,$C$2)*$C$5-$C$3</f>
        <v>406677.86883966892</v>
      </c>
    </row>
    <row r="206" spans="3:11" x14ac:dyDescent="0.2">
      <c r="C206" s="3">
        <v>3960.2593565174657</v>
      </c>
      <c r="D206" s="1">
        <f t="shared" si="6"/>
        <v>198012.96782587329</v>
      </c>
      <c r="E206" s="24">
        <f t="shared" si="7"/>
        <v>-222781.84504377743</v>
      </c>
      <c r="G206">
        <v>3960.2593565174657</v>
      </c>
      <c r="I206" s="3">
        <v>12960.259356517465</v>
      </c>
      <c r="J206" s="1">
        <f>MIN(I206,$B$2)*$B$5</f>
        <v>300000</v>
      </c>
      <c r="K206" s="1">
        <f>MIN(I206,$C$2)*$C$5-$C$3</f>
        <v>407218.15495622251</v>
      </c>
    </row>
    <row r="207" spans="3:11" x14ac:dyDescent="0.2">
      <c r="C207" s="3">
        <v>3976.4480502234996</v>
      </c>
      <c r="D207" s="1">
        <f t="shared" si="6"/>
        <v>198822.40251117499</v>
      </c>
      <c r="E207" s="24">
        <f t="shared" si="7"/>
        <v>-221648.63648435503</v>
      </c>
      <c r="G207">
        <v>3976.4480502234996</v>
      </c>
      <c r="I207" s="3">
        <v>12976.4480502235</v>
      </c>
      <c r="J207" s="1">
        <f>MIN(I207,$B$2)*$B$5</f>
        <v>300000</v>
      </c>
      <c r="K207" s="1">
        <f>MIN(I207,$C$2)*$C$5-$C$3</f>
        <v>408351.36351564503</v>
      </c>
    </row>
    <row r="208" spans="3:11" x14ac:dyDescent="0.2">
      <c r="C208" s="3">
        <v>3983.2580136057259</v>
      </c>
      <c r="D208" s="1">
        <f t="shared" si="6"/>
        <v>199162.90068028629</v>
      </c>
      <c r="E208" s="24">
        <f t="shared" si="7"/>
        <v>-221171.93904759921</v>
      </c>
      <c r="G208">
        <v>3983.2580136057259</v>
      </c>
      <c r="I208" s="3">
        <v>12983.258013605726</v>
      </c>
      <c r="J208" s="1">
        <f>MIN(I208,$B$2)*$B$5</f>
        <v>300000</v>
      </c>
      <c r="K208" s="1">
        <f>MIN(I208,$C$2)*$C$5-$C$3</f>
        <v>408828.06095240079</v>
      </c>
    </row>
    <row r="209" spans="3:11" x14ac:dyDescent="0.2">
      <c r="C209" s="3">
        <v>3988.0824577939152</v>
      </c>
      <c r="D209" s="1">
        <f t="shared" si="6"/>
        <v>199404.12288969575</v>
      </c>
      <c r="E209" s="24">
        <f t="shared" si="7"/>
        <v>-220834.22795442597</v>
      </c>
      <c r="G209">
        <v>3988.0824577939152</v>
      </c>
      <c r="I209" s="3">
        <v>12988.082457793915</v>
      </c>
      <c r="J209" s="1">
        <f>MIN(I209,$B$2)*$B$5</f>
        <v>300000</v>
      </c>
      <c r="K209" s="1">
        <f>MIN(I209,$C$2)*$C$5-$C$3</f>
        <v>409165.77204557403</v>
      </c>
    </row>
    <row r="210" spans="3:11" x14ac:dyDescent="0.2">
      <c r="C210" s="3">
        <v>3988.7145883351168</v>
      </c>
      <c r="D210" s="1">
        <f t="shared" si="6"/>
        <v>199435.72941675584</v>
      </c>
      <c r="E210" s="24">
        <f t="shared" si="7"/>
        <v>-220789.97881654184</v>
      </c>
      <c r="G210">
        <v>3988.7145883351168</v>
      </c>
      <c r="I210" s="3">
        <v>12988.714588335117</v>
      </c>
      <c r="J210" s="1">
        <f>MIN(I210,$B$2)*$B$5</f>
        <v>300000</v>
      </c>
      <c r="K210" s="1">
        <f>MIN(I210,$C$2)*$C$5-$C$3</f>
        <v>409210.02118345816</v>
      </c>
    </row>
    <row r="211" spans="3:11" x14ac:dyDescent="0.2">
      <c r="C211" s="3">
        <v>3993.1390667302248</v>
      </c>
      <c r="D211" s="1">
        <f t="shared" si="6"/>
        <v>199656.95333651124</v>
      </c>
      <c r="E211" s="24">
        <f t="shared" si="7"/>
        <v>-220480.26532888424</v>
      </c>
      <c r="G211">
        <v>3993.1390667302248</v>
      </c>
      <c r="I211" s="3">
        <v>12993.139066730226</v>
      </c>
      <c r="J211" s="1">
        <f>MIN(I211,$B$2)*$B$5</f>
        <v>300000</v>
      </c>
      <c r="K211" s="1">
        <f>MIN(I211,$C$2)*$C$5-$C$3</f>
        <v>409519.73467111576</v>
      </c>
    </row>
    <row r="212" spans="3:11" x14ac:dyDescent="0.2">
      <c r="C212" s="3">
        <v>3997.7701194573988</v>
      </c>
      <c r="D212" s="1">
        <f t="shared" si="6"/>
        <v>199888.50597286993</v>
      </c>
      <c r="E212" s="24">
        <f t="shared" si="7"/>
        <v>-220156.09163798211</v>
      </c>
      <c r="G212">
        <v>3997.7701194573988</v>
      </c>
      <c r="I212" s="3">
        <v>12997.770119457398</v>
      </c>
      <c r="J212" s="1">
        <f>MIN(I212,$B$2)*$B$5</f>
        <v>300000</v>
      </c>
      <c r="K212" s="1">
        <f>MIN(I212,$C$2)*$C$5-$C$3</f>
        <v>409843.90836201783</v>
      </c>
    </row>
    <row r="213" spans="3:11" x14ac:dyDescent="0.2">
      <c r="C213" s="3">
        <v>4000.9664837275477</v>
      </c>
      <c r="D213" s="1">
        <f t="shared" si="6"/>
        <v>200048.32418637737</v>
      </c>
      <c r="E213" s="24">
        <f t="shared" si="7"/>
        <v>-219932.34613907168</v>
      </c>
      <c r="G213">
        <v>4000.9664837275477</v>
      </c>
      <c r="I213" s="3">
        <v>13000.966483727547</v>
      </c>
      <c r="J213" s="1">
        <f>MIN(I213,$B$2)*$B$5</f>
        <v>300000</v>
      </c>
      <c r="K213" s="1">
        <f>MIN(I213,$C$2)*$C$5-$C$3</f>
        <v>410067.65386092826</v>
      </c>
    </row>
    <row r="214" spans="3:11" x14ac:dyDescent="0.2">
      <c r="C214" s="3">
        <v>4006.7020803721166</v>
      </c>
      <c r="D214" s="1">
        <f t="shared" si="6"/>
        <v>200335.10401860584</v>
      </c>
      <c r="E214" s="24">
        <f t="shared" si="7"/>
        <v>-219530.85437395185</v>
      </c>
      <c r="G214">
        <v>4006.7020803721166</v>
      </c>
      <c r="I214" s="3">
        <v>13006.702080372117</v>
      </c>
      <c r="J214" s="1">
        <f>MIN(I214,$B$2)*$B$5</f>
        <v>300000</v>
      </c>
      <c r="K214" s="1">
        <f>MIN(I214,$C$2)*$C$5-$C$3</f>
        <v>410469.14562604821</v>
      </c>
    </row>
    <row r="215" spans="3:11" x14ac:dyDescent="0.2">
      <c r="C215" s="3">
        <v>4011.0119083016234</v>
      </c>
      <c r="D215" s="1">
        <f t="shared" si="6"/>
        <v>200550.59541508116</v>
      </c>
      <c r="E215" s="24">
        <f t="shared" si="7"/>
        <v>-219229.16641888634</v>
      </c>
      <c r="G215">
        <v>4011.0119083016234</v>
      </c>
      <c r="I215" s="3">
        <v>13011.011908301623</v>
      </c>
      <c r="J215" s="1">
        <f>MIN(I215,$B$2)*$B$5</f>
        <v>300000</v>
      </c>
      <c r="K215" s="1">
        <f>MIN(I215,$C$2)*$C$5-$C$3</f>
        <v>410770.83358111361</v>
      </c>
    </row>
    <row r="216" spans="3:11" x14ac:dyDescent="0.2">
      <c r="C216" s="3">
        <v>4026.8691815561006</v>
      </c>
      <c r="D216" s="1">
        <f t="shared" si="6"/>
        <v>201343.45907780502</v>
      </c>
      <c r="E216" s="24">
        <f t="shared" si="7"/>
        <v>-218119.15729107294</v>
      </c>
      <c r="G216">
        <v>4026.8691815561006</v>
      </c>
      <c r="I216" s="3">
        <v>13026.8691815561</v>
      </c>
      <c r="J216" s="1">
        <f>MIN(I216,$B$2)*$B$5</f>
        <v>300000</v>
      </c>
      <c r="K216" s="1">
        <f>MIN(I216,$C$2)*$C$5-$C$3</f>
        <v>411880.842708927</v>
      </c>
    </row>
    <row r="217" spans="3:11" x14ac:dyDescent="0.2">
      <c r="C217" s="3">
        <v>4031.6305356247494</v>
      </c>
      <c r="D217" s="1">
        <f t="shared" si="6"/>
        <v>201581.52678123748</v>
      </c>
      <c r="E217" s="24">
        <f t="shared" si="7"/>
        <v>-217785.86250626756</v>
      </c>
      <c r="G217">
        <v>4031.6305356247494</v>
      </c>
      <c r="I217" s="3">
        <v>13031.630535624749</v>
      </c>
      <c r="J217" s="1">
        <f>MIN(I217,$B$2)*$B$5</f>
        <v>300000</v>
      </c>
      <c r="K217" s="1">
        <f>MIN(I217,$C$2)*$C$5-$C$3</f>
        <v>412214.13749373239</v>
      </c>
    </row>
    <row r="218" spans="3:11" x14ac:dyDescent="0.2">
      <c r="C218" s="3">
        <v>4032.8303934227815</v>
      </c>
      <c r="D218" s="1">
        <f t="shared" si="6"/>
        <v>201641.51967113907</v>
      </c>
      <c r="E218" s="24">
        <f t="shared" si="7"/>
        <v>-217701.87246040528</v>
      </c>
      <c r="G218">
        <v>4032.8303934227815</v>
      </c>
      <c r="I218" s="3">
        <v>13032.830393422782</v>
      </c>
      <c r="J218" s="1">
        <f>MIN(I218,$B$2)*$B$5</f>
        <v>300000</v>
      </c>
      <c r="K218" s="1">
        <f>MIN(I218,$C$2)*$C$5-$C$3</f>
        <v>412298.12753959477</v>
      </c>
    </row>
    <row r="219" spans="3:11" x14ac:dyDescent="0.2">
      <c r="C219" s="3">
        <v>4035.5109702961104</v>
      </c>
      <c r="D219" s="1">
        <f t="shared" si="6"/>
        <v>201775.54851480553</v>
      </c>
      <c r="E219" s="24">
        <f t="shared" si="7"/>
        <v>-217514.23207927227</v>
      </c>
      <c r="G219">
        <v>4035.5109702961104</v>
      </c>
      <c r="I219" s="3">
        <v>13035.510970296111</v>
      </c>
      <c r="J219" s="1">
        <f>MIN(I219,$B$2)*$B$5</f>
        <v>300000</v>
      </c>
      <c r="K219" s="1">
        <f>MIN(I219,$C$2)*$C$5-$C$3</f>
        <v>412485.76792072773</v>
      </c>
    </row>
    <row r="220" spans="3:11" x14ac:dyDescent="0.2">
      <c r="C220" s="3">
        <v>4037.7659863036897</v>
      </c>
      <c r="D220" s="1">
        <f t="shared" si="6"/>
        <v>201888.29931518447</v>
      </c>
      <c r="E220" s="24">
        <f t="shared" si="7"/>
        <v>-217356.38095874171</v>
      </c>
      <c r="G220">
        <v>4037.7659863036897</v>
      </c>
      <c r="I220" s="3">
        <v>13037.76598630369</v>
      </c>
      <c r="J220" s="1">
        <f>MIN(I220,$B$2)*$B$5</f>
        <v>300000</v>
      </c>
      <c r="K220" s="1">
        <f>MIN(I220,$C$2)*$C$5-$C$3</f>
        <v>412643.61904125824</v>
      </c>
    </row>
    <row r="221" spans="3:11" x14ac:dyDescent="0.2">
      <c r="C221" s="3">
        <v>4039.4010860656394</v>
      </c>
      <c r="D221" s="1">
        <f t="shared" si="6"/>
        <v>201970.05430328197</v>
      </c>
      <c r="E221" s="24">
        <f t="shared" si="7"/>
        <v>-217241.92397540523</v>
      </c>
      <c r="G221">
        <v>4039.4010860656394</v>
      </c>
      <c r="I221" s="3">
        <v>13039.40108606564</v>
      </c>
      <c r="J221" s="1">
        <f>MIN(I221,$B$2)*$B$5</f>
        <v>300000</v>
      </c>
      <c r="K221" s="1">
        <f>MIN(I221,$C$2)*$C$5-$C$3</f>
        <v>412758.07602459483</v>
      </c>
    </row>
    <row r="222" spans="3:11" x14ac:dyDescent="0.2">
      <c r="C222" s="3">
        <v>4040.815099161498</v>
      </c>
      <c r="D222" s="1">
        <f t="shared" si="6"/>
        <v>202040.75495807489</v>
      </c>
      <c r="E222" s="24">
        <f t="shared" si="7"/>
        <v>-217142.94305869512</v>
      </c>
      <c r="G222">
        <v>4040.815099161498</v>
      </c>
      <c r="I222" s="3">
        <v>13040.815099161498</v>
      </c>
      <c r="J222" s="1">
        <f>MIN(I222,$B$2)*$B$5</f>
        <v>300000</v>
      </c>
      <c r="K222" s="1">
        <f>MIN(I222,$C$2)*$C$5-$C$3</f>
        <v>412857.05694130494</v>
      </c>
    </row>
    <row r="223" spans="3:11" x14ac:dyDescent="0.2">
      <c r="C223" s="3">
        <v>4050.9903128496326</v>
      </c>
      <c r="D223" s="1">
        <f t="shared" si="6"/>
        <v>202549.51564248162</v>
      </c>
      <c r="E223" s="24">
        <f t="shared" si="7"/>
        <v>-216430.67810052569</v>
      </c>
      <c r="G223">
        <v>4050.9903128496326</v>
      </c>
      <c r="I223" s="3">
        <v>13050.990312849632</v>
      </c>
      <c r="J223" s="1">
        <f>MIN(I223,$B$2)*$B$5</f>
        <v>300000</v>
      </c>
      <c r="K223" s="1">
        <f>MIN(I223,$C$2)*$C$5-$C$3</f>
        <v>413569.32189947425</v>
      </c>
    </row>
    <row r="224" spans="3:11" x14ac:dyDescent="0.2">
      <c r="C224" s="3">
        <v>4051.0976012102783</v>
      </c>
      <c r="D224" s="1">
        <f t="shared" si="6"/>
        <v>202554.88006051391</v>
      </c>
      <c r="E224" s="24">
        <f t="shared" si="7"/>
        <v>-216423.1679152805</v>
      </c>
      <c r="G224">
        <v>4051.0976012102783</v>
      </c>
      <c r="I224" s="3">
        <v>13051.097601210278</v>
      </c>
      <c r="J224" s="1">
        <f>MIN(I224,$B$2)*$B$5</f>
        <v>300000</v>
      </c>
      <c r="K224" s="1">
        <f>MIN(I224,$C$2)*$C$5-$C$3</f>
        <v>413576.83208471944</v>
      </c>
    </row>
    <row r="225" spans="3:11" x14ac:dyDescent="0.2">
      <c r="C225" s="3">
        <v>4059.2579986244709</v>
      </c>
      <c r="D225" s="1">
        <f t="shared" si="6"/>
        <v>202962.89993122354</v>
      </c>
      <c r="E225" s="24">
        <f t="shared" si="7"/>
        <v>-215851.94009628706</v>
      </c>
      <c r="G225">
        <v>4059.2579986244709</v>
      </c>
      <c r="I225" s="3">
        <v>13059.257998624471</v>
      </c>
      <c r="J225" s="1">
        <f>MIN(I225,$B$2)*$B$5</f>
        <v>300000</v>
      </c>
      <c r="K225" s="1">
        <f>MIN(I225,$C$2)*$C$5-$C$3</f>
        <v>414148.05990371294</v>
      </c>
    </row>
    <row r="226" spans="3:11" x14ac:dyDescent="0.2">
      <c r="C226" s="3">
        <v>4069.7584045444423</v>
      </c>
      <c r="D226" s="1">
        <f t="shared" si="6"/>
        <v>203487.92022722212</v>
      </c>
      <c r="E226" s="24">
        <f t="shared" si="7"/>
        <v>-215116.91168188903</v>
      </c>
      <c r="G226">
        <v>4069.7584045444423</v>
      </c>
      <c r="I226" s="3">
        <v>13069.758404544442</v>
      </c>
      <c r="J226" s="1">
        <f>MIN(I226,$B$2)*$B$5</f>
        <v>300000</v>
      </c>
      <c r="K226" s="1">
        <f>MIN(I226,$C$2)*$C$5-$C$3</f>
        <v>414883.08831811091</v>
      </c>
    </row>
    <row r="227" spans="3:11" x14ac:dyDescent="0.2">
      <c r="C227" s="3">
        <v>4074.4721494030541</v>
      </c>
      <c r="D227" s="1">
        <f t="shared" si="6"/>
        <v>203723.6074701527</v>
      </c>
      <c r="E227" s="24">
        <f t="shared" si="7"/>
        <v>-214786.94954178622</v>
      </c>
      <c r="G227">
        <v>4074.4721494030541</v>
      </c>
      <c r="I227" s="3">
        <v>13074.472149403055</v>
      </c>
      <c r="J227" s="1">
        <f>MIN(I227,$B$2)*$B$5</f>
        <v>300000</v>
      </c>
      <c r="K227" s="1">
        <f>MIN(I227,$C$2)*$C$5-$C$3</f>
        <v>415213.05045821378</v>
      </c>
    </row>
    <row r="228" spans="3:11" x14ac:dyDescent="0.2">
      <c r="C228" s="3">
        <v>4075.6671759652286</v>
      </c>
      <c r="D228" s="1">
        <f t="shared" si="6"/>
        <v>203783.35879826144</v>
      </c>
      <c r="E228" s="24">
        <f t="shared" si="7"/>
        <v>-214703.29768243397</v>
      </c>
      <c r="G228">
        <v>4075.6671759652286</v>
      </c>
      <c r="I228" s="3">
        <v>13075.667175965229</v>
      </c>
      <c r="J228" s="1">
        <f>MIN(I228,$B$2)*$B$5</f>
        <v>300000</v>
      </c>
      <c r="K228" s="1">
        <f>MIN(I228,$C$2)*$C$5-$C$3</f>
        <v>415296.70231756603</v>
      </c>
    </row>
    <row r="229" spans="3:11" x14ac:dyDescent="0.2">
      <c r="C229" s="3">
        <v>4080.7125438380581</v>
      </c>
      <c r="D229" s="1">
        <f t="shared" si="6"/>
        <v>204035.62719190289</v>
      </c>
      <c r="E229" s="24">
        <f t="shared" si="7"/>
        <v>-214350.12193133595</v>
      </c>
      <c r="G229">
        <v>4080.7125438380581</v>
      </c>
      <c r="I229" s="3">
        <v>13080.712543838057</v>
      </c>
      <c r="J229" s="1">
        <f>MIN(I229,$B$2)*$B$5</f>
        <v>300000</v>
      </c>
      <c r="K229" s="1">
        <f>MIN(I229,$C$2)*$C$5-$C$3</f>
        <v>415649.87806866399</v>
      </c>
    </row>
    <row r="230" spans="3:11" x14ac:dyDescent="0.2">
      <c r="C230" s="3">
        <v>4093.7579051096727</v>
      </c>
      <c r="D230" s="1">
        <f t="shared" si="6"/>
        <v>204687.89525548363</v>
      </c>
      <c r="E230" s="24">
        <f t="shared" si="7"/>
        <v>-213436.94664232293</v>
      </c>
      <c r="G230">
        <v>4093.7579051096727</v>
      </c>
      <c r="I230" s="3">
        <v>13093.757905109673</v>
      </c>
      <c r="J230" s="1">
        <f>MIN(I230,$B$2)*$B$5</f>
        <v>300000</v>
      </c>
      <c r="K230" s="1">
        <f>MIN(I230,$C$2)*$C$5-$C$3</f>
        <v>416563.05335767707</v>
      </c>
    </row>
    <row r="231" spans="3:11" x14ac:dyDescent="0.2">
      <c r="C231" s="3">
        <v>4099.3842203632857</v>
      </c>
      <c r="D231" s="1">
        <f t="shared" si="6"/>
        <v>204969.21101816429</v>
      </c>
      <c r="E231" s="24">
        <f t="shared" si="7"/>
        <v>-213043.10457457002</v>
      </c>
      <c r="G231">
        <v>4099.3842203632857</v>
      </c>
      <c r="I231" s="3">
        <v>13099.384220363285</v>
      </c>
      <c r="J231" s="1">
        <f>MIN(I231,$B$2)*$B$5</f>
        <v>300000</v>
      </c>
      <c r="K231" s="1">
        <f>MIN(I231,$C$2)*$C$5-$C$3</f>
        <v>416956.89542542992</v>
      </c>
    </row>
    <row r="232" spans="3:11" x14ac:dyDescent="0.2">
      <c r="C232" s="3">
        <v>4101.3561701874041</v>
      </c>
      <c r="D232" s="1">
        <f t="shared" si="6"/>
        <v>205067.8085093702</v>
      </c>
      <c r="E232" s="24">
        <f t="shared" si="7"/>
        <v>-212905.06808688171</v>
      </c>
      <c r="G232">
        <v>4101.3561701874041</v>
      </c>
      <c r="I232" s="3">
        <v>13101.356170187404</v>
      </c>
      <c r="J232" s="1">
        <f>MIN(I232,$B$2)*$B$5</f>
        <v>300000</v>
      </c>
      <c r="K232" s="1">
        <f>MIN(I232,$C$2)*$C$5-$C$3</f>
        <v>417094.93191311834</v>
      </c>
    </row>
    <row r="233" spans="3:11" x14ac:dyDescent="0.2">
      <c r="C233" s="3">
        <v>4112.9800724391735</v>
      </c>
      <c r="D233" s="1">
        <f t="shared" si="6"/>
        <v>205649.00362195866</v>
      </c>
      <c r="E233" s="24">
        <f t="shared" si="7"/>
        <v>-212091.39492925786</v>
      </c>
      <c r="G233">
        <v>4112.9800724391735</v>
      </c>
      <c r="I233" s="3">
        <v>13112.980072439173</v>
      </c>
      <c r="J233" s="1">
        <f>MIN(I233,$B$2)*$B$5</f>
        <v>300000</v>
      </c>
      <c r="K233" s="1">
        <f>MIN(I233,$C$2)*$C$5-$C$3</f>
        <v>417908.6050707422</v>
      </c>
    </row>
    <row r="234" spans="3:11" x14ac:dyDescent="0.2">
      <c r="C234" s="3">
        <v>4114.6555264082999</v>
      </c>
      <c r="D234" s="1">
        <f t="shared" si="6"/>
        <v>205732.776320415</v>
      </c>
      <c r="E234" s="24">
        <f t="shared" si="7"/>
        <v>-211974.11315141898</v>
      </c>
      <c r="G234">
        <v>4114.6555264082999</v>
      </c>
      <c r="I234" s="3">
        <v>13114.6555264083</v>
      </c>
      <c r="J234" s="1">
        <f>MIN(I234,$B$2)*$B$5</f>
        <v>300000</v>
      </c>
      <c r="K234" s="1">
        <f>MIN(I234,$C$2)*$C$5-$C$3</f>
        <v>418025.88684858102</v>
      </c>
    </row>
    <row r="235" spans="3:11" x14ac:dyDescent="0.2">
      <c r="C235" s="3">
        <v>4121.2529410241423</v>
      </c>
      <c r="D235" s="1">
        <f t="shared" si="6"/>
        <v>206062.64705120711</v>
      </c>
      <c r="E235" s="24">
        <f t="shared" si="7"/>
        <v>-211512.29412831005</v>
      </c>
      <c r="G235">
        <v>4121.2529410241423</v>
      </c>
      <c r="I235" s="3">
        <v>13121.252941024142</v>
      </c>
      <c r="J235" s="1">
        <f>MIN(I235,$B$2)*$B$5</f>
        <v>300000</v>
      </c>
      <c r="K235" s="1">
        <f>MIN(I235,$C$2)*$C$5-$C$3</f>
        <v>418487.70587168995</v>
      </c>
    </row>
    <row r="236" spans="3:11" x14ac:dyDescent="0.2">
      <c r="C236" s="3">
        <v>4122.4475438345444</v>
      </c>
      <c r="D236" s="1">
        <f t="shared" si="6"/>
        <v>206122.37719172722</v>
      </c>
      <c r="E236" s="24">
        <f t="shared" si="7"/>
        <v>-211428.67193158192</v>
      </c>
      <c r="G236">
        <v>4122.4475438345444</v>
      </c>
      <c r="I236" s="3">
        <v>13122.447543834545</v>
      </c>
      <c r="J236" s="1">
        <f>MIN(I236,$B$2)*$B$5</f>
        <v>300000</v>
      </c>
      <c r="K236" s="1">
        <f>MIN(I236,$C$2)*$C$5-$C$3</f>
        <v>418571.3280684182</v>
      </c>
    </row>
    <row r="237" spans="3:11" x14ac:dyDescent="0.2">
      <c r="C237" s="3">
        <v>4128.5583098086336</v>
      </c>
      <c r="D237" s="1">
        <f t="shared" si="6"/>
        <v>206427.91549043168</v>
      </c>
      <c r="E237" s="24">
        <f t="shared" si="7"/>
        <v>-211000.91831339564</v>
      </c>
      <c r="G237">
        <v>4128.5583098086336</v>
      </c>
      <c r="I237" s="3">
        <v>13128.558309808634</v>
      </c>
      <c r="J237" s="1">
        <f>MIN(I237,$B$2)*$B$5</f>
        <v>300000</v>
      </c>
      <c r="K237" s="1">
        <f>MIN(I237,$C$2)*$C$5-$C$3</f>
        <v>418999.0816866043</v>
      </c>
    </row>
    <row r="238" spans="3:11" x14ac:dyDescent="0.2">
      <c r="C238" s="3">
        <v>4133.5179098572198</v>
      </c>
      <c r="D238" s="1">
        <f t="shared" si="6"/>
        <v>206675.89549286099</v>
      </c>
      <c r="E238" s="24">
        <f t="shared" si="7"/>
        <v>-210653.7463099946</v>
      </c>
      <c r="G238">
        <v>4133.5179098572198</v>
      </c>
      <c r="I238" s="3">
        <v>13133.517909857221</v>
      </c>
      <c r="J238" s="1">
        <f>MIN(I238,$B$2)*$B$5</f>
        <v>300000</v>
      </c>
      <c r="K238" s="1">
        <f>MIN(I238,$C$2)*$C$5-$C$3</f>
        <v>419346.2536900054</v>
      </c>
    </row>
    <row r="239" spans="3:11" x14ac:dyDescent="0.2">
      <c r="C239" s="3">
        <v>4139.391486597895</v>
      </c>
      <c r="D239" s="1">
        <f t="shared" si="6"/>
        <v>206969.57432989473</v>
      </c>
      <c r="E239" s="24">
        <f t="shared" si="7"/>
        <v>-210242.59593814734</v>
      </c>
      <c r="G239">
        <v>4139.391486597895</v>
      </c>
      <c r="I239" s="3">
        <v>13139.391486597895</v>
      </c>
      <c r="J239" s="1">
        <f>MIN(I239,$B$2)*$B$5</f>
        <v>300000</v>
      </c>
      <c r="K239" s="1">
        <f>MIN(I239,$C$2)*$C$5-$C$3</f>
        <v>419757.40406185261</v>
      </c>
    </row>
    <row r="240" spans="3:11" x14ac:dyDescent="0.2">
      <c r="C240" s="3">
        <v>4148.2466739361389</v>
      </c>
      <c r="D240" s="1">
        <f t="shared" si="6"/>
        <v>207412.33369680695</v>
      </c>
      <c r="E240" s="24">
        <f t="shared" si="7"/>
        <v>-209622.73282447027</v>
      </c>
      <c r="G240">
        <v>4148.2466739361389</v>
      </c>
      <c r="I240" s="3">
        <v>13148.246673936139</v>
      </c>
      <c r="J240" s="1">
        <f>MIN(I240,$B$2)*$B$5</f>
        <v>300000</v>
      </c>
      <c r="K240" s="1">
        <f>MIN(I240,$C$2)*$C$5-$C$3</f>
        <v>420377.26717552973</v>
      </c>
    </row>
    <row r="241" spans="3:11" x14ac:dyDescent="0.2">
      <c r="C241" s="3">
        <v>4149.5390027526482</v>
      </c>
      <c r="D241" s="1">
        <f t="shared" si="6"/>
        <v>207476.9501376324</v>
      </c>
      <c r="E241" s="24">
        <f t="shared" si="7"/>
        <v>-209532.26980731462</v>
      </c>
      <c r="G241">
        <v>4149.5390027526482</v>
      </c>
      <c r="I241" s="3">
        <v>13149.539002752648</v>
      </c>
      <c r="J241" s="1">
        <f>MIN(I241,$B$2)*$B$5</f>
        <v>300000</v>
      </c>
      <c r="K241" s="1">
        <f>MIN(I241,$C$2)*$C$5-$C$3</f>
        <v>420467.73019268538</v>
      </c>
    </row>
    <row r="242" spans="3:11" x14ac:dyDescent="0.2">
      <c r="C242" s="3">
        <v>4150.5856673003109</v>
      </c>
      <c r="D242" s="1">
        <f t="shared" si="6"/>
        <v>207529.28336501555</v>
      </c>
      <c r="E242" s="24">
        <f t="shared" si="7"/>
        <v>-209459.00328897825</v>
      </c>
      <c r="G242">
        <v>4150.5856673003109</v>
      </c>
      <c r="I242" s="3">
        <v>13150.585667300311</v>
      </c>
      <c r="J242" s="1">
        <f>MIN(I242,$B$2)*$B$5</f>
        <v>300000</v>
      </c>
      <c r="K242" s="1">
        <f>MIN(I242,$C$2)*$C$5-$C$3</f>
        <v>420540.99671102175</v>
      </c>
    </row>
    <row r="243" spans="3:11" x14ac:dyDescent="0.2">
      <c r="C243" s="3">
        <v>4154.1722627143245</v>
      </c>
      <c r="D243" s="1">
        <f t="shared" si="6"/>
        <v>207708.61313571624</v>
      </c>
      <c r="E243" s="24">
        <f t="shared" si="7"/>
        <v>-209207.9416099973</v>
      </c>
      <c r="G243">
        <v>4154.1722627143245</v>
      </c>
      <c r="I243" s="3">
        <v>13154.172262714324</v>
      </c>
      <c r="J243" s="1">
        <f>MIN(I243,$B$2)*$B$5</f>
        <v>300000</v>
      </c>
      <c r="K243" s="1">
        <f>MIN(I243,$C$2)*$C$5-$C$3</f>
        <v>420792.0583900027</v>
      </c>
    </row>
    <row r="244" spans="3:11" x14ac:dyDescent="0.2">
      <c r="C244" s="3">
        <v>4162.239411455691</v>
      </c>
      <c r="D244" s="1">
        <f t="shared" si="6"/>
        <v>208111.97057278454</v>
      </c>
      <c r="E244" s="24">
        <f t="shared" si="7"/>
        <v>-208643.2411981016</v>
      </c>
      <c r="G244">
        <v>4162.239411455691</v>
      </c>
      <c r="I244" s="3">
        <v>13162.23941145569</v>
      </c>
      <c r="J244" s="1">
        <f>MIN(I244,$B$2)*$B$5</f>
        <v>300000</v>
      </c>
      <c r="K244" s="1">
        <f>MIN(I244,$C$2)*$C$5-$C$3</f>
        <v>421356.75880189834</v>
      </c>
    </row>
    <row r="245" spans="3:11" x14ac:dyDescent="0.2">
      <c r="C245" s="3">
        <v>4162.3801063571036</v>
      </c>
      <c r="D245" s="1">
        <f t="shared" si="6"/>
        <v>208119.00531785519</v>
      </c>
      <c r="E245" s="24">
        <f t="shared" si="7"/>
        <v>-208633.39255500276</v>
      </c>
      <c r="G245">
        <v>4162.3801063571036</v>
      </c>
      <c r="I245" s="3">
        <v>13162.380106357103</v>
      </c>
      <c r="J245" s="1">
        <f>MIN(I245,$B$2)*$B$5</f>
        <v>300000</v>
      </c>
      <c r="K245" s="1">
        <f>MIN(I245,$C$2)*$C$5-$C$3</f>
        <v>421366.60744499718</v>
      </c>
    </row>
    <row r="246" spans="3:11" x14ac:dyDescent="0.2">
      <c r="C246" s="3">
        <v>4168.3286359386184</v>
      </c>
      <c r="D246" s="1">
        <f t="shared" si="6"/>
        <v>208416.4317969309</v>
      </c>
      <c r="E246" s="24">
        <f t="shared" si="7"/>
        <v>-208216.9954842967</v>
      </c>
      <c r="G246">
        <v>4168.3286359386184</v>
      </c>
      <c r="I246" s="3">
        <v>13168.328635938618</v>
      </c>
      <c r="J246" s="1">
        <f>MIN(I246,$B$2)*$B$5</f>
        <v>300000</v>
      </c>
      <c r="K246" s="1">
        <f>MIN(I246,$C$2)*$C$5-$C$3</f>
        <v>421783.0045157033</v>
      </c>
    </row>
    <row r="247" spans="3:11" x14ac:dyDescent="0.2">
      <c r="C247" s="3">
        <v>4171.6485634314122</v>
      </c>
      <c r="D247" s="1">
        <f t="shared" si="6"/>
        <v>208582.42817157062</v>
      </c>
      <c r="E247" s="24">
        <f t="shared" si="7"/>
        <v>-207984.60055980115</v>
      </c>
      <c r="G247">
        <v>4171.6485634314122</v>
      </c>
      <c r="I247" s="3">
        <v>13171.648563431412</v>
      </c>
      <c r="J247" s="1">
        <f>MIN(I247,$B$2)*$B$5</f>
        <v>300000</v>
      </c>
      <c r="K247" s="1">
        <f>MIN(I247,$C$2)*$C$5-$C$3</f>
        <v>422015.3994401989</v>
      </c>
    </row>
    <row r="248" spans="3:11" x14ac:dyDescent="0.2">
      <c r="C248" s="3">
        <v>4175.9721400104336</v>
      </c>
      <c r="D248" s="1">
        <f t="shared" si="6"/>
        <v>208798.60700052168</v>
      </c>
      <c r="E248" s="24">
        <f t="shared" si="7"/>
        <v>-207681.95019926963</v>
      </c>
      <c r="G248">
        <v>4175.9721400104336</v>
      </c>
      <c r="I248" s="3">
        <v>13175.972140010434</v>
      </c>
      <c r="J248" s="1">
        <f>MIN(I248,$B$2)*$B$5</f>
        <v>300000</v>
      </c>
      <c r="K248" s="1">
        <f>MIN(I248,$C$2)*$C$5-$C$3</f>
        <v>422318.04980073031</v>
      </c>
    </row>
    <row r="249" spans="3:11" x14ac:dyDescent="0.2">
      <c r="C249" s="3">
        <v>4176.1154053621531</v>
      </c>
      <c r="D249" s="1">
        <f t="shared" si="6"/>
        <v>208805.77026810765</v>
      </c>
      <c r="E249" s="24">
        <f t="shared" si="7"/>
        <v>-207671.92162464926</v>
      </c>
      <c r="G249">
        <v>4176.1154053621531</v>
      </c>
      <c r="I249" s="3">
        <v>13176.115405362154</v>
      </c>
      <c r="J249" s="1">
        <f>MIN(I249,$B$2)*$B$5</f>
        <v>300000</v>
      </c>
      <c r="K249" s="1">
        <f>MIN(I249,$C$2)*$C$5-$C$3</f>
        <v>422328.0783753508</v>
      </c>
    </row>
    <row r="250" spans="3:11" x14ac:dyDescent="0.2">
      <c r="C250" s="3">
        <v>4186.6128426914165</v>
      </c>
      <c r="D250" s="1">
        <f t="shared" si="6"/>
        <v>209330.64213457084</v>
      </c>
      <c r="E250" s="24">
        <f t="shared" si="7"/>
        <v>-206937.10101160087</v>
      </c>
      <c r="G250">
        <v>4186.6128426914165</v>
      </c>
      <c r="I250" s="3">
        <v>13186.612842691417</v>
      </c>
      <c r="J250" s="1">
        <f>MIN(I250,$B$2)*$B$5</f>
        <v>300000</v>
      </c>
      <c r="K250" s="1">
        <f>MIN(I250,$C$2)*$C$5-$C$3</f>
        <v>423062.89898839919</v>
      </c>
    </row>
    <row r="251" spans="3:11" x14ac:dyDescent="0.2">
      <c r="C251" s="3">
        <v>4190.9650644245394</v>
      </c>
      <c r="D251" s="1">
        <f t="shared" si="6"/>
        <v>209548.25322122697</v>
      </c>
      <c r="E251" s="24">
        <f t="shared" si="7"/>
        <v>-206632.44549028226</v>
      </c>
      <c r="G251">
        <v>4190.9650644245394</v>
      </c>
      <c r="I251" s="3">
        <v>13190.965064424539</v>
      </c>
      <c r="J251" s="1">
        <f>MIN(I251,$B$2)*$B$5</f>
        <v>300000</v>
      </c>
      <c r="K251" s="1">
        <f>MIN(I251,$C$2)*$C$5-$C$3</f>
        <v>423367.55450971774</v>
      </c>
    </row>
    <row r="252" spans="3:11" x14ac:dyDescent="0.2">
      <c r="C252" s="3">
        <v>4196.0439575817645</v>
      </c>
      <c r="D252" s="1">
        <f t="shared" si="6"/>
        <v>209802.19787908823</v>
      </c>
      <c r="E252" s="24">
        <f t="shared" si="7"/>
        <v>-206276.92296927649</v>
      </c>
      <c r="G252">
        <v>4196.0439575817645</v>
      </c>
      <c r="I252" s="3">
        <v>13196.043957581764</v>
      </c>
      <c r="J252" s="1">
        <f>MIN(I252,$B$2)*$B$5</f>
        <v>300000</v>
      </c>
      <c r="K252" s="1">
        <f>MIN(I252,$C$2)*$C$5-$C$3</f>
        <v>423723.07703072345</v>
      </c>
    </row>
    <row r="253" spans="3:11" x14ac:dyDescent="0.2">
      <c r="C253" s="3">
        <v>4217.4362555227408</v>
      </c>
      <c r="D253" s="1">
        <f t="shared" si="6"/>
        <v>210871.81277613703</v>
      </c>
      <c r="E253" s="24">
        <f t="shared" si="7"/>
        <v>-204779.46211340814</v>
      </c>
      <c r="G253">
        <v>4217.4362555227408</v>
      </c>
      <c r="I253" s="3">
        <v>13217.436255522742</v>
      </c>
      <c r="J253" s="1">
        <f>MIN(I253,$B$2)*$B$5</f>
        <v>300000</v>
      </c>
      <c r="K253" s="1">
        <f>MIN(I253,$C$2)*$C$5-$C$3</f>
        <v>425220.53788659186</v>
      </c>
    </row>
    <row r="254" spans="3:11" x14ac:dyDescent="0.2">
      <c r="C254" s="3">
        <v>4231.9562194086411</v>
      </c>
      <c r="D254" s="1">
        <f t="shared" si="6"/>
        <v>211597.81097043207</v>
      </c>
      <c r="E254" s="24">
        <f t="shared" si="7"/>
        <v>-203763.06464139512</v>
      </c>
      <c r="G254">
        <v>4231.9562194086411</v>
      </c>
      <c r="I254" s="3">
        <v>13231.956219408641</v>
      </c>
      <c r="J254" s="1">
        <f>MIN(I254,$B$2)*$B$5</f>
        <v>300000</v>
      </c>
      <c r="K254" s="1">
        <f>MIN(I254,$C$2)*$C$5-$C$3</f>
        <v>426236.93535860488</v>
      </c>
    </row>
    <row r="255" spans="3:11" x14ac:dyDescent="0.2">
      <c r="C255" s="3">
        <v>4251.07670959601</v>
      </c>
      <c r="D255" s="1">
        <f t="shared" si="6"/>
        <v>212553.8354798005</v>
      </c>
      <c r="E255" s="24">
        <f t="shared" si="7"/>
        <v>-202424.63032827928</v>
      </c>
      <c r="G255">
        <v>4251.07670959601</v>
      </c>
      <c r="I255" s="3">
        <v>13251.076709596011</v>
      </c>
      <c r="J255" s="1">
        <f>MIN(I255,$B$2)*$B$5</f>
        <v>300000</v>
      </c>
      <c r="K255" s="1">
        <f>MIN(I255,$C$2)*$C$5-$C$3</f>
        <v>427575.36967172078</v>
      </c>
    </row>
    <row r="256" spans="3:11" x14ac:dyDescent="0.2">
      <c r="C256" s="3">
        <v>4252.0995928217189</v>
      </c>
      <c r="D256" s="1">
        <f t="shared" si="6"/>
        <v>212604.97964108596</v>
      </c>
      <c r="E256" s="24">
        <f t="shared" si="7"/>
        <v>-202353.02850247966</v>
      </c>
      <c r="G256">
        <v>4252.0995928217189</v>
      </c>
      <c r="I256" s="3">
        <v>13252.09959282172</v>
      </c>
      <c r="J256" s="1">
        <f>MIN(I256,$B$2)*$B$5</f>
        <v>300000</v>
      </c>
      <c r="K256" s="1">
        <f>MIN(I256,$C$2)*$C$5-$C$3</f>
        <v>427646.97149752034</v>
      </c>
    </row>
    <row r="257" spans="3:11" x14ac:dyDescent="0.2">
      <c r="C257" s="3">
        <v>4253.139852198372</v>
      </c>
      <c r="D257" s="1">
        <f t="shared" si="6"/>
        <v>212656.99260991858</v>
      </c>
      <c r="E257" s="24">
        <f t="shared" si="7"/>
        <v>-202280.21034611395</v>
      </c>
      <c r="G257">
        <v>4253.139852198372</v>
      </c>
      <c r="I257" s="3">
        <v>13253.139852198372</v>
      </c>
      <c r="J257" s="1">
        <f>MIN(I257,$B$2)*$B$5</f>
        <v>300000</v>
      </c>
      <c r="K257" s="1">
        <f>MIN(I257,$C$2)*$C$5-$C$3</f>
        <v>427719.78965388599</v>
      </c>
    </row>
    <row r="258" spans="3:11" x14ac:dyDescent="0.2">
      <c r="C258" s="3">
        <v>4253.1936034807904</v>
      </c>
      <c r="D258" s="1">
        <f t="shared" si="6"/>
        <v>212659.68017403953</v>
      </c>
      <c r="E258" s="24">
        <f t="shared" si="7"/>
        <v>-202276.44775634469</v>
      </c>
      <c r="G258">
        <v>4253.1936034807904</v>
      </c>
      <c r="I258" s="3">
        <v>13253.193603480791</v>
      </c>
      <c r="J258" s="1">
        <f>MIN(I258,$B$2)*$B$5</f>
        <v>300000</v>
      </c>
      <c r="K258" s="1">
        <f>MIN(I258,$C$2)*$C$5-$C$3</f>
        <v>427723.55224365543</v>
      </c>
    </row>
    <row r="259" spans="3:11" x14ac:dyDescent="0.2">
      <c r="C259" s="3">
        <v>4253.8818019693172</v>
      </c>
      <c r="D259" s="1">
        <f t="shared" si="6"/>
        <v>212694.09009846585</v>
      </c>
      <c r="E259" s="24">
        <f t="shared" si="7"/>
        <v>-202228.27386214782</v>
      </c>
      <c r="G259">
        <v>4253.8818019693172</v>
      </c>
      <c r="I259" s="3">
        <v>13253.881801969317</v>
      </c>
      <c r="J259" s="1">
        <f>MIN(I259,$B$2)*$B$5</f>
        <v>300000</v>
      </c>
      <c r="K259" s="1">
        <f>MIN(I259,$C$2)*$C$5-$C$3</f>
        <v>427771.72613785218</v>
      </c>
    </row>
    <row r="260" spans="3:11" x14ac:dyDescent="0.2">
      <c r="C260" s="3">
        <v>4258.6859084007729</v>
      </c>
      <c r="D260" s="1">
        <f t="shared" si="6"/>
        <v>212934.29542003863</v>
      </c>
      <c r="E260" s="24">
        <f t="shared" si="7"/>
        <v>-201891.98641194589</v>
      </c>
      <c r="G260">
        <v>4258.6859084007729</v>
      </c>
      <c r="I260" s="3">
        <v>13258.685908400774</v>
      </c>
      <c r="J260" s="1">
        <f>MIN(I260,$B$2)*$B$5</f>
        <v>300000</v>
      </c>
      <c r="K260" s="1">
        <f>MIN(I260,$C$2)*$C$5-$C$3</f>
        <v>428108.01358805411</v>
      </c>
    </row>
    <row r="261" spans="3:11" x14ac:dyDescent="0.2">
      <c r="C261" s="3">
        <v>4262.0408908752916</v>
      </c>
      <c r="D261" s="1">
        <f t="shared" si="6"/>
        <v>213102.04454376458</v>
      </c>
      <c r="E261" s="24">
        <f t="shared" si="7"/>
        <v>-201657.13763872959</v>
      </c>
      <c r="G261">
        <v>4262.0408908752916</v>
      </c>
      <c r="I261" s="3">
        <v>13262.040890875291</v>
      </c>
      <c r="J261" s="1">
        <f>MIN(I261,$B$2)*$B$5</f>
        <v>300000</v>
      </c>
      <c r="K261" s="1">
        <f>MIN(I261,$C$2)*$C$5-$C$3</f>
        <v>428342.86236127035</v>
      </c>
    </row>
    <row r="262" spans="3:11" x14ac:dyDescent="0.2">
      <c r="C262" s="3">
        <v>4263.2645835463254</v>
      </c>
      <c r="D262" s="1">
        <f t="shared" si="6"/>
        <v>213163.22917731627</v>
      </c>
      <c r="E262" s="24">
        <f t="shared" si="7"/>
        <v>-201571.4791517572</v>
      </c>
      <c r="G262">
        <v>4263.2645835463254</v>
      </c>
      <c r="I262" s="3">
        <v>13263.264583546326</v>
      </c>
      <c r="J262" s="1">
        <f>MIN(I262,$B$2)*$B$5</f>
        <v>300000</v>
      </c>
      <c r="K262" s="1">
        <f>MIN(I262,$C$2)*$C$5-$C$3</f>
        <v>428428.5208482428</v>
      </c>
    </row>
    <row r="263" spans="3:11" x14ac:dyDescent="0.2">
      <c r="C263" s="3">
        <v>4265.0648603518794</v>
      </c>
      <c r="D263" s="1">
        <f t="shared" si="6"/>
        <v>213253.24301759398</v>
      </c>
      <c r="E263" s="24">
        <f t="shared" si="7"/>
        <v>-201445.45977536845</v>
      </c>
      <c r="G263">
        <v>4265.0648603518794</v>
      </c>
      <c r="I263" s="3">
        <v>13265.06486035188</v>
      </c>
      <c r="J263" s="1">
        <f>MIN(I263,$B$2)*$B$5</f>
        <v>300000</v>
      </c>
      <c r="K263" s="1">
        <f>MIN(I263,$C$2)*$C$5-$C$3</f>
        <v>428554.54022463167</v>
      </c>
    </row>
    <row r="264" spans="3:11" x14ac:dyDescent="0.2">
      <c r="C264" s="3">
        <v>4268.3698121776661</v>
      </c>
      <c r="D264" s="1">
        <f t="shared" si="6"/>
        <v>213418.49060888329</v>
      </c>
      <c r="E264" s="24">
        <f t="shared" si="7"/>
        <v>-201214.11314756336</v>
      </c>
      <c r="G264">
        <v>4268.3698121776661</v>
      </c>
      <c r="I264" s="3">
        <v>13268.369812177667</v>
      </c>
      <c r="J264" s="1">
        <f>MIN(I264,$B$2)*$B$5</f>
        <v>300000</v>
      </c>
      <c r="K264" s="1">
        <f>MIN(I264,$C$2)*$C$5-$C$3</f>
        <v>428785.8868524367</v>
      </c>
    </row>
    <row r="265" spans="3:11" x14ac:dyDescent="0.2">
      <c r="C265" s="3">
        <v>4281.343538445115</v>
      </c>
      <c r="D265" s="1">
        <f t="shared" si="6"/>
        <v>214067.17692225575</v>
      </c>
      <c r="E265" s="24">
        <f t="shared" si="7"/>
        <v>-200305.95230884198</v>
      </c>
      <c r="G265">
        <v>4281.343538445115</v>
      </c>
      <c r="I265" s="3">
        <v>13281.343538445115</v>
      </c>
      <c r="J265" s="1">
        <f>MIN(I265,$B$2)*$B$5</f>
        <v>300000</v>
      </c>
      <c r="K265" s="1">
        <f>MIN(I265,$C$2)*$C$5-$C$3</f>
        <v>429694.04769115802</v>
      </c>
    </row>
    <row r="266" spans="3:11" x14ac:dyDescent="0.2">
      <c r="C266" s="3">
        <v>4281.7417091139323</v>
      </c>
      <c r="D266" s="1">
        <f t="shared" si="6"/>
        <v>214087.08545569662</v>
      </c>
      <c r="E266" s="24">
        <f t="shared" si="7"/>
        <v>-200278.08036202472</v>
      </c>
      <c r="G266">
        <v>4281.7417091139323</v>
      </c>
      <c r="I266" s="3">
        <v>13281.741709113932</v>
      </c>
      <c r="J266" s="1">
        <f>MIN(I266,$B$2)*$B$5</f>
        <v>300000</v>
      </c>
      <c r="K266" s="1">
        <f>MIN(I266,$C$2)*$C$5-$C$3</f>
        <v>429721.91963797528</v>
      </c>
    </row>
    <row r="267" spans="3:11" x14ac:dyDescent="0.2">
      <c r="C267" s="3">
        <v>4282.3649781208323</v>
      </c>
      <c r="D267" s="1">
        <f t="shared" si="6"/>
        <v>214118.24890604161</v>
      </c>
      <c r="E267" s="24">
        <f t="shared" si="7"/>
        <v>-200234.45153154171</v>
      </c>
      <c r="G267">
        <v>4282.3649781208323</v>
      </c>
      <c r="I267" s="3">
        <v>13282.364978120831</v>
      </c>
      <c r="J267" s="1">
        <f>MIN(I267,$B$2)*$B$5</f>
        <v>300000</v>
      </c>
      <c r="K267" s="1">
        <f>MIN(I267,$C$2)*$C$5-$C$3</f>
        <v>429765.54846845823</v>
      </c>
    </row>
    <row r="268" spans="3:11" x14ac:dyDescent="0.2">
      <c r="C268" s="3">
        <v>4285.5529162499834</v>
      </c>
      <c r="D268" s="1">
        <f t="shared" ref="D268:D331" si="8">MIN($B$2,C268)*$B$5</f>
        <v>214277.64581249916</v>
      </c>
      <c r="E268" s="24">
        <f t="shared" ref="E268:E331" si="9">MIN($C$2,C268)*$C$5-$C$3</f>
        <v>-200011.29586250114</v>
      </c>
      <c r="G268">
        <v>4285.5529162499834</v>
      </c>
      <c r="I268" s="3">
        <v>13285.552916249984</v>
      </c>
      <c r="J268" s="1">
        <f>MIN(I268,$B$2)*$B$5</f>
        <v>300000</v>
      </c>
      <c r="K268" s="1">
        <f>MIN(I268,$C$2)*$C$5-$C$3</f>
        <v>429988.70413749886</v>
      </c>
    </row>
    <row r="269" spans="3:11" x14ac:dyDescent="0.2">
      <c r="C269" s="3">
        <v>4287.8634134716649</v>
      </c>
      <c r="D269" s="1">
        <f t="shared" si="8"/>
        <v>214393.17067358326</v>
      </c>
      <c r="E269" s="24">
        <f t="shared" si="9"/>
        <v>-199849.56105698348</v>
      </c>
      <c r="G269">
        <v>4287.8634134716649</v>
      </c>
      <c r="I269" s="3">
        <v>13287.863413471665</v>
      </c>
      <c r="J269" s="1">
        <f>MIN(I269,$B$2)*$B$5</f>
        <v>300000</v>
      </c>
      <c r="K269" s="1">
        <f>MIN(I269,$C$2)*$C$5-$C$3</f>
        <v>430150.43894301658</v>
      </c>
    </row>
    <row r="270" spans="3:11" x14ac:dyDescent="0.2">
      <c r="C270" s="3">
        <v>4287.9643688388005</v>
      </c>
      <c r="D270" s="1">
        <f t="shared" si="8"/>
        <v>214398.21844194003</v>
      </c>
      <c r="E270" s="24">
        <f t="shared" si="9"/>
        <v>-199842.49418128398</v>
      </c>
      <c r="G270">
        <v>4287.9643688388005</v>
      </c>
      <c r="I270" s="3">
        <v>13287.964368838801</v>
      </c>
      <c r="J270" s="1">
        <f>MIN(I270,$B$2)*$B$5</f>
        <v>300000</v>
      </c>
      <c r="K270" s="1">
        <f>MIN(I270,$C$2)*$C$5-$C$3</f>
        <v>430157.50581871602</v>
      </c>
    </row>
    <row r="271" spans="3:11" x14ac:dyDescent="0.2">
      <c r="C271" s="3">
        <v>4288.1899444797027</v>
      </c>
      <c r="D271" s="1">
        <f t="shared" si="8"/>
        <v>214409.49722398515</v>
      </c>
      <c r="E271" s="24">
        <f t="shared" si="9"/>
        <v>-199826.70388642082</v>
      </c>
      <c r="G271">
        <v>4288.1899444797027</v>
      </c>
      <c r="I271" s="3">
        <v>13288.189944479704</v>
      </c>
      <c r="J271" s="1">
        <f>MIN(I271,$B$2)*$B$5</f>
        <v>300000</v>
      </c>
      <c r="K271" s="1">
        <f>MIN(I271,$C$2)*$C$5-$C$3</f>
        <v>430173.2961135793</v>
      </c>
    </row>
    <row r="272" spans="3:11" x14ac:dyDescent="0.2">
      <c r="C272" s="3">
        <v>4290.4177775096232</v>
      </c>
      <c r="D272" s="1">
        <f t="shared" si="8"/>
        <v>214520.88887548115</v>
      </c>
      <c r="E272" s="24">
        <f t="shared" si="9"/>
        <v>-199670.75557432638</v>
      </c>
      <c r="G272">
        <v>4290.4177775096232</v>
      </c>
      <c r="I272" s="3">
        <v>13290.417777509623</v>
      </c>
      <c r="J272" s="1">
        <f>MIN(I272,$B$2)*$B$5</f>
        <v>300000</v>
      </c>
      <c r="K272" s="1">
        <f>MIN(I272,$C$2)*$C$5-$C$3</f>
        <v>430329.24442567362</v>
      </c>
    </row>
    <row r="273" spans="3:11" x14ac:dyDescent="0.2">
      <c r="C273" s="3">
        <v>4291.1513779736833</v>
      </c>
      <c r="D273" s="1">
        <f t="shared" si="8"/>
        <v>214557.56889868417</v>
      </c>
      <c r="E273" s="24">
        <f t="shared" si="9"/>
        <v>-199619.40354184218</v>
      </c>
      <c r="G273">
        <v>4291.1513779736833</v>
      </c>
      <c r="I273" s="3">
        <v>13291.151377973683</v>
      </c>
      <c r="J273" s="1">
        <f>MIN(I273,$B$2)*$B$5</f>
        <v>300000</v>
      </c>
      <c r="K273" s="1">
        <f>MIN(I273,$C$2)*$C$5-$C$3</f>
        <v>430380.59645815787</v>
      </c>
    </row>
    <row r="274" spans="3:11" x14ac:dyDescent="0.2">
      <c r="C274" s="3">
        <v>4296.2807464861689</v>
      </c>
      <c r="D274" s="1">
        <f t="shared" si="8"/>
        <v>214814.03732430845</v>
      </c>
      <c r="E274" s="24">
        <f t="shared" si="9"/>
        <v>-199260.34774596815</v>
      </c>
      <c r="G274">
        <v>4296.2807464861689</v>
      </c>
      <c r="I274" s="3">
        <v>13296.280746486169</v>
      </c>
      <c r="J274" s="1">
        <f>MIN(I274,$B$2)*$B$5</f>
        <v>300000</v>
      </c>
      <c r="K274" s="1">
        <f>MIN(I274,$C$2)*$C$5-$C$3</f>
        <v>430739.65225403185</v>
      </c>
    </row>
    <row r="275" spans="3:11" x14ac:dyDescent="0.2">
      <c r="C275" s="3">
        <v>4301.4671491931504</v>
      </c>
      <c r="D275" s="1">
        <f t="shared" si="8"/>
        <v>215073.35745965751</v>
      </c>
      <c r="E275" s="24">
        <f t="shared" si="9"/>
        <v>-198897.2995564795</v>
      </c>
      <c r="G275">
        <v>4301.4671491931504</v>
      </c>
      <c r="I275" s="3">
        <v>13301.467149193151</v>
      </c>
      <c r="J275" s="1">
        <f>MIN(I275,$B$2)*$B$5</f>
        <v>300000</v>
      </c>
      <c r="K275" s="1">
        <f>MIN(I275,$C$2)*$C$5-$C$3</f>
        <v>431102.70044352056</v>
      </c>
    </row>
    <row r="276" spans="3:11" x14ac:dyDescent="0.2">
      <c r="C276" s="3">
        <v>4303.1601632494294</v>
      </c>
      <c r="D276" s="1">
        <f t="shared" si="8"/>
        <v>215158.00816247147</v>
      </c>
      <c r="E276" s="24">
        <f t="shared" si="9"/>
        <v>-198778.78857253992</v>
      </c>
      <c r="G276">
        <v>4303.1601632494294</v>
      </c>
      <c r="I276" s="3">
        <v>13303.160163249429</v>
      </c>
      <c r="J276" s="1">
        <f>MIN(I276,$B$2)*$B$5</f>
        <v>300000</v>
      </c>
      <c r="K276" s="1">
        <f>MIN(I276,$C$2)*$C$5-$C$3</f>
        <v>431221.21142746008</v>
      </c>
    </row>
    <row r="277" spans="3:11" x14ac:dyDescent="0.2">
      <c r="C277" s="3">
        <v>4307.5042312534079</v>
      </c>
      <c r="D277" s="1">
        <f t="shared" si="8"/>
        <v>215375.21156267039</v>
      </c>
      <c r="E277" s="24">
        <f t="shared" si="9"/>
        <v>-198474.70381226146</v>
      </c>
      <c r="G277">
        <v>4307.5042312534079</v>
      </c>
      <c r="I277" s="3">
        <v>13307.504231253408</v>
      </c>
      <c r="J277" s="1">
        <f>MIN(I277,$B$2)*$B$5</f>
        <v>300000</v>
      </c>
      <c r="K277" s="1">
        <f>MIN(I277,$C$2)*$C$5-$C$3</f>
        <v>431525.29618773854</v>
      </c>
    </row>
    <row r="278" spans="3:11" x14ac:dyDescent="0.2">
      <c r="C278" s="3">
        <v>4315.5480014698333</v>
      </c>
      <c r="D278" s="1">
        <f t="shared" si="8"/>
        <v>215777.40007349168</v>
      </c>
      <c r="E278" s="24">
        <f t="shared" si="9"/>
        <v>-197911.63989711169</v>
      </c>
      <c r="G278">
        <v>4315.5480014698333</v>
      </c>
      <c r="I278" s="3">
        <v>13315.548001469833</v>
      </c>
      <c r="J278" s="1">
        <f>MIN(I278,$B$2)*$B$5</f>
        <v>300000</v>
      </c>
      <c r="K278" s="1">
        <f>MIN(I278,$C$2)*$C$5-$C$3</f>
        <v>432088.36010288831</v>
      </c>
    </row>
    <row r="279" spans="3:11" x14ac:dyDescent="0.2">
      <c r="C279" s="3">
        <v>4325.2899499262176</v>
      </c>
      <c r="D279" s="1">
        <f t="shared" si="8"/>
        <v>216264.49749631088</v>
      </c>
      <c r="E279" s="24">
        <f t="shared" si="9"/>
        <v>-197229.70350516477</v>
      </c>
      <c r="G279">
        <v>4325.2899499262176</v>
      </c>
      <c r="I279" s="3">
        <v>13325.289949926217</v>
      </c>
      <c r="J279" s="1">
        <f>MIN(I279,$B$2)*$B$5</f>
        <v>300000</v>
      </c>
      <c r="K279" s="1">
        <f>MIN(I279,$C$2)*$C$5-$C$3</f>
        <v>432770.29649483517</v>
      </c>
    </row>
    <row r="280" spans="3:11" x14ac:dyDescent="0.2">
      <c r="C280" s="3">
        <v>4326.4340890228905</v>
      </c>
      <c r="D280" s="1">
        <f t="shared" si="8"/>
        <v>216321.70445114453</v>
      </c>
      <c r="E280" s="24">
        <f t="shared" si="9"/>
        <v>-197149.61376839766</v>
      </c>
      <c r="G280">
        <v>4326.4340890228905</v>
      </c>
      <c r="I280" s="3">
        <v>13326.43408902289</v>
      </c>
      <c r="J280" s="1">
        <f>MIN(I280,$B$2)*$B$5</f>
        <v>300000</v>
      </c>
      <c r="K280" s="1">
        <f>MIN(I280,$C$2)*$C$5-$C$3</f>
        <v>432850.38623160229</v>
      </c>
    </row>
    <row r="281" spans="3:11" x14ac:dyDescent="0.2">
      <c r="C281" s="3">
        <v>4336.5408761131303</v>
      </c>
      <c r="D281" s="1">
        <f t="shared" si="8"/>
        <v>216827.04380565652</v>
      </c>
      <c r="E281" s="24">
        <f t="shared" si="9"/>
        <v>-196442.13867208088</v>
      </c>
      <c r="G281">
        <v>4336.5408761131303</v>
      </c>
      <c r="I281" s="3">
        <v>13336.540876113129</v>
      </c>
      <c r="J281" s="1">
        <f>MIN(I281,$B$2)*$B$5</f>
        <v>300000</v>
      </c>
      <c r="K281" s="1">
        <f>MIN(I281,$C$2)*$C$5-$C$3</f>
        <v>433557.86132791906</v>
      </c>
    </row>
    <row r="282" spans="3:11" x14ac:dyDescent="0.2">
      <c r="C282" s="3">
        <v>4342.3597795620371</v>
      </c>
      <c r="D282" s="1">
        <f t="shared" si="8"/>
        <v>217117.98897810187</v>
      </c>
      <c r="E282" s="24">
        <f t="shared" si="9"/>
        <v>-196034.81543065741</v>
      </c>
      <c r="G282">
        <v>4342.3597795620371</v>
      </c>
      <c r="I282" s="3">
        <v>13342.359779562037</v>
      </c>
      <c r="J282" s="1">
        <f>MIN(I282,$B$2)*$B$5</f>
        <v>300000</v>
      </c>
      <c r="K282" s="1">
        <f>MIN(I282,$C$2)*$C$5-$C$3</f>
        <v>433965.18456934264</v>
      </c>
    </row>
    <row r="283" spans="3:11" x14ac:dyDescent="0.2">
      <c r="C283" s="3">
        <v>4347.9740574713678</v>
      </c>
      <c r="D283" s="1">
        <f t="shared" si="8"/>
        <v>217398.7028735684</v>
      </c>
      <c r="E283" s="24">
        <f t="shared" si="9"/>
        <v>-195641.81597700424</v>
      </c>
      <c r="G283">
        <v>4347.9740574713678</v>
      </c>
      <c r="I283" s="3">
        <v>13347.974057471367</v>
      </c>
      <c r="J283" s="1">
        <f>MIN(I283,$B$2)*$B$5</f>
        <v>300000</v>
      </c>
      <c r="K283" s="1">
        <f>MIN(I283,$C$2)*$C$5-$C$3</f>
        <v>434358.18402299564</v>
      </c>
    </row>
    <row r="284" spans="3:11" x14ac:dyDescent="0.2">
      <c r="C284" s="3">
        <v>4348.0570359844978</v>
      </c>
      <c r="D284" s="1">
        <f t="shared" si="8"/>
        <v>217402.85179922488</v>
      </c>
      <c r="E284" s="24">
        <f t="shared" si="9"/>
        <v>-195636.00748108514</v>
      </c>
      <c r="G284">
        <v>4348.0570359844978</v>
      </c>
      <c r="I284" s="3">
        <v>13348.057035984499</v>
      </c>
      <c r="J284" s="1">
        <f>MIN(I284,$B$2)*$B$5</f>
        <v>300000</v>
      </c>
      <c r="K284" s="1">
        <f>MIN(I284,$C$2)*$C$5-$C$3</f>
        <v>434363.99251891486</v>
      </c>
    </row>
    <row r="285" spans="3:11" x14ac:dyDescent="0.2">
      <c r="C285" s="3">
        <v>4359.1281889747497</v>
      </c>
      <c r="D285" s="1">
        <f t="shared" si="8"/>
        <v>217956.40944873748</v>
      </c>
      <c r="E285" s="24">
        <f t="shared" si="9"/>
        <v>-194861.02677176753</v>
      </c>
      <c r="G285">
        <v>4359.1281889747497</v>
      </c>
      <c r="I285" s="3">
        <v>13359.12818897475</v>
      </c>
      <c r="J285" s="1">
        <f>MIN(I285,$B$2)*$B$5</f>
        <v>300000</v>
      </c>
      <c r="K285" s="1">
        <f>MIN(I285,$C$2)*$C$5-$C$3</f>
        <v>435138.97322823247</v>
      </c>
    </row>
    <row r="286" spans="3:11" x14ac:dyDescent="0.2">
      <c r="C286" s="3">
        <v>4373.9369536628656</v>
      </c>
      <c r="D286" s="1">
        <f t="shared" si="8"/>
        <v>218696.84768314328</v>
      </c>
      <c r="E286" s="24">
        <f t="shared" si="9"/>
        <v>-193824.41324359941</v>
      </c>
      <c r="G286">
        <v>4373.9369536628656</v>
      </c>
      <c r="I286" s="3">
        <v>13373.936953662866</v>
      </c>
      <c r="J286" s="1">
        <f>MIN(I286,$B$2)*$B$5</f>
        <v>300000</v>
      </c>
      <c r="K286" s="1">
        <f>MIN(I286,$C$2)*$C$5-$C$3</f>
        <v>436175.58675640053</v>
      </c>
    </row>
    <row r="287" spans="3:11" x14ac:dyDescent="0.2">
      <c r="C287" s="3">
        <v>4376.8097997535069</v>
      </c>
      <c r="D287" s="1">
        <f t="shared" si="8"/>
        <v>218840.48998767533</v>
      </c>
      <c r="E287" s="24">
        <f t="shared" si="9"/>
        <v>-193623.31401725451</v>
      </c>
      <c r="G287">
        <v>4376.8097997535069</v>
      </c>
      <c r="I287" s="3">
        <v>13376.809799753506</v>
      </c>
      <c r="J287" s="1">
        <f>MIN(I287,$B$2)*$B$5</f>
        <v>300000</v>
      </c>
      <c r="K287" s="1">
        <f>MIN(I287,$C$2)*$C$5-$C$3</f>
        <v>436376.68598274537</v>
      </c>
    </row>
    <row r="288" spans="3:11" x14ac:dyDescent="0.2">
      <c r="C288" s="3">
        <v>4381.9697668691961</v>
      </c>
      <c r="D288" s="1">
        <f t="shared" si="8"/>
        <v>219098.48834345982</v>
      </c>
      <c r="E288" s="24">
        <f t="shared" si="9"/>
        <v>-193262.11631915625</v>
      </c>
      <c r="G288">
        <v>4381.9697668691961</v>
      </c>
      <c r="I288" s="3">
        <v>13381.969766869195</v>
      </c>
      <c r="J288" s="1">
        <f>MIN(I288,$B$2)*$B$5</f>
        <v>300000</v>
      </c>
      <c r="K288" s="1">
        <f>MIN(I288,$C$2)*$C$5-$C$3</f>
        <v>436737.88368084363</v>
      </c>
    </row>
    <row r="289" spans="3:11" x14ac:dyDescent="0.2">
      <c r="C289" s="3">
        <v>4382.6821029105604</v>
      </c>
      <c r="D289" s="1">
        <f t="shared" si="8"/>
        <v>219134.10514552801</v>
      </c>
      <c r="E289" s="24">
        <f t="shared" si="9"/>
        <v>-193212.25279626076</v>
      </c>
      <c r="G289">
        <v>4382.6821029105604</v>
      </c>
      <c r="I289" s="3">
        <v>13382.682102910561</v>
      </c>
      <c r="J289" s="1">
        <f>MIN(I289,$B$2)*$B$5</f>
        <v>300000</v>
      </c>
      <c r="K289" s="1">
        <f>MIN(I289,$C$2)*$C$5-$C$3</f>
        <v>436787.74720373924</v>
      </c>
    </row>
    <row r="290" spans="3:11" x14ac:dyDescent="0.2">
      <c r="C290" s="3">
        <v>4390.1546720369506</v>
      </c>
      <c r="D290" s="1">
        <f t="shared" si="8"/>
        <v>219507.73360184752</v>
      </c>
      <c r="E290" s="24">
        <f t="shared" si="9"/>
        <v>-192689.17295741348</v>
      </c>
      <c r="G290">
        <v>4390.1546720369506</v>
      </c>
      <c r="I290" s="3">
        <v>13390.154672036952</v>
      </c>
      <c r="J290" s="1">
        <f>MIN(I290,$B$2)*$B$5</f>
        <v>300000</v>
      </c>
      <c r="K290" s="1">
        <f>MIN(I290,$C$2)*$C$5-$C$3</f>
        <v>437310.82704258664</v>
      </c>
    </row>
    <row r="291" spans="3:11" x14ac:dyDescent="0.2">
      <c r="C291" s="3">
        <v>4393.7899406970428</v>
      </c>
      <c r="D291" s="1">
        <f t="shared" si="8"/>
        <v>219689.49703485213</v>
      </c>
      <c r="E291" s="24">
        <f t="shared" si="9"/>
        <v>-192434.704151207</v>
      </c>
      <c r="G291">
        <v>4393.7899406970428</v>
      </c>
      <c r="I291" s="3">
        <v>13393.789940697043</v>
      </c>
      <c r="J291" s="1">
        <f>MIN(I291,$B$2)*$B$5</f>
        <v>300000</v>
      </c>
      <c r="K291" s="1">
        <f>MIN(I291,$C$2)*$C$5-$C$3</f>
        <v>437565.295848793</v>
      </c>
    </row>
    <row r="292" spans="3:11" x14ac:dyDescent="0.2">
      <c r="C292" s="3">
        <v>4404.8154868207939</v>
      </c>
      <c r="D292" s="1">
        <f t="shared" si="8"/>
        <v>220240.77434103971</v>
      </c>
      <c r="E292" s="24">
        <f t="shared" si="9"/>
        <v>-191662.91592254443</v>
      </c>
      <c r="G292">
        <v>4404.8154868207939</v>
      </c>
      <c r="I292" s="3">
        <v>13404.815486820795</v>
      </c>
      <c r="J292" s="1">
        <f>MIN(I292,$B$2)*$B$5</f>
        <v>300000</v>
      </c>
      <c r="K292" s="1">
        <f>MIN(I292,$C$2)*$C$5-$C$3</f>
        <v>438337.08407745569</v>
      </c>
    </row>
    <row r="293" spans="3:11" x14ac:dyDescent="0.2">
      <c r="C293" s="3">
        <v>4411.0165654732918</v>
      </c>
      <c r="D293" s="1">
        <f t="shared" si="8"/>
        <v>220550.82827366458</v>
      </c>
      <c r="E293" s="24">
        <f t="shared" si="9"/>
        <v>-191228.84041686956</v>
      </c>
      <c r="G293">
        <v>4411.0165654732918</v>
      </c>
      <c r="I293" s="3">
        <v>13411.016565473292</v>
      </c>
      <c r="J293" s="1">
        <f>MIN(I293,$B$2)*$B$5</f>
        <v>300000</v>
      </c>
      <c r="K293" s="1">
        <f>MIN(I293,$C$2)*$C$5-$C$3</f>
        <v>438771.15958313039</v>
      </c>
    </row>
    <row r="294" spans="3:11" x14ac:dyDescent="0.2">
      <c r="C294" s="3">
        <v>4421.9029394080408</v>
      </c>
      <c r="D294" s="1">
        <f t="shared" si="8"/>
        <v>221095.14697040204</v>
      </c>
      <c r="E294" s="24">
        <f t="shared" si="9"/>
        <v>-190466.79424143716</v>
      </c>
      <c r="G294">
        <v>4421.9029394080408</v>
      </c>
      <c r="I294" s="3">
        <v>13421.902939408041</v>
      </c>
      <c r="J294" s="1">
        <f>MIN(I294,$B$2)*$B$5</f>
        <v>300000</v>
      </c>
      <c r="K294" s="1">
        <f>MIN(I294,$C$2)*$C$5-$C$3</f>
        <v>439533.20575856289</v>
      </c>
    </row>
    <row r="295" spans="3:11" x14ac:dyDescent="0.2">
      <c r="C295" s="3">
        <v>4429.0474035912412</v>
      </c>
      <c r="D295" s="1">
        <f t="shared" si="8"/>
        <v>221452.37017956207</v>
      </c>
      <c r="E295" s="24">
        <f t="shared" si="9"/>
        <v>-189966.68174861313</v>
      </c>
      <c r="G295">
        <v>4429.0474035912412</v>
      </c>
      <c r="I295" s="3">
        <v>13429.047403591241</v>
      </c>
      <c r="J295" s="1">
        <f>MIN(I295,$B$2)*$B$5</f>
        <v>300000</v>
      </c>
      <c r="K295" s="1">
        <f>MIN(I295,$C$2)*$C$5-$C$3</f>
        <v>440033.31825138687</v>
      </c>
    </row>
    <row r="296" spans="3:11" x14ac:dyDescent="0.2">
      <c r="C296" s="3">
        <v>4429.2163967290971</v>
      </c>
      <c r="D296" s="1">
        <f t="shared" si="8"/>
        <v>221460.81983645484</v>
      </c>
      <c r="E296" s="24">
        <f t="shared" si="9"/>
        <v>-189954.85222896322</v>
      </c>
      <c r="G296">
        <v>4429.2163967290971</v>
      </c>
      <c r="I296" s="3">
        <v>13429.216396729096</v>
      </c>
      <c r="J296" s="1">
        <f>MIN(I296,$B$2)*$B$5</f>
        <v>300000</v>
      </c>
      <c r="K296" s="1">
        <f>MIN(I296,$C$2)*$C$5-$C$3</f>
        <v>440045.14777103672</v>
      </c>
    </row>
    <row r="297" spans="3:11" x14ac:dyDescent="0.2">
      <c r="C297" s="3">
        <v>4436.8817798965065</v>
      </c>
      <c r="D297" s="1">
        <f t="shared" si="8"/>
        <v>221844.08899482532</v>
      </c>
      <c r="E297" s="24">
        <f t="shared" si="9"/>
        <v>-189418.27540724457</v>
      </c>
      <c r="G297">
        <v>4436.8817798965065</v>
      </c>
      <c r="I297" s="3">
        <v>13436.881779896506</v>
      </c>
      <c r="J297" s="1">
        <f>MIN(I297,$B$2)*$B$5</f>
        <v>300000</v>
      </c>
      <c r="K297" s="1">
        <f>MIN(I297,$C$2)*$C$5-$C$3</f>
        <v>440581.72459275543</v>
      </c>
    </row>
    <row r="298" spans="3:11" x14ac:dyDescent="0.2">
      <c r="C298" s="3">
        <v>4443.0732007339002</v>
      </c>
      <c r="D298" s="1">
        <f t="shared" si="8"/>
        <v>222153.66003669502</v>
      </c>
      <c r="E298" s="24">
        <f t="shared" si="9"/>
        <v>-188984.87594862701</v>
      </c>
      <c r="G298">
        <v>4443.0732007339002</v>
      </c>
      <c r="I298" s="3">
        <v>13443.073200733901</v>
      </c>
      <c r="J298" s="1">
        <f>MIN(I298,$B$2)*$B$5</f>
        <v>300000</v>
      </c>
      <c r="K298" s="1">
        <f>MIN(I298,$C$2)*$C$5-$C$3</f>
        <v>441015.1240513731</v>
      </c>
    </row>
    <row r="299" spans="3:11" x14ac:dyDescent="0.2">
      <c r="C299" s="3">
        <v>4451.1465707100679</v>
      </c>
      <c r="D299" s="1">
        <f t="shared" si="8"/>
        <v>222557.32853550339</v>
      </c>
      <c r="E299" s="24">
        <f t="shared" si="9"/>
        <v>-188419.74005029525</v>
      </c>
      <c r="G299">
        <v>4451.1465707100679</v>
      </c>
      <c r="I299" s="3">
        <v>13451.146570710069</v>
      </c>
      <c r="J299" s="1">
        <f>MIN(I299,$B$2)*$B$5</f>
        <v>300000</v>
      </c>
      <c r="K299" s="1">
        <f>MIN(I299,$C$2)*$C$5-$C$3</f>
        <v>441580.25994970486</v>
      </c>
    </row>
    <row r="300" spans="3:11" x14ac:dyDescent="0.2">
      <c r="C300" s="3">
        <v>4464.8391033824719</v>
      </c>
      <c r="D300" s="1">
        <f t="shared" si="8"/>
        <v>223241.9551691236</v>
      </c>
      <c r="E300" s="24">
        <f t="shared" si="9"/>
        <v>-187461.26276322699</v>
      </c>
      <c r="G300">
        <v>4464.8391033824719</v>
      </c>
      <c r="I300" s="3">
        <v>13464.839103382472</v>
      </c>
      <c r="J300" s="1">
        <f>MIN(I300,$B$2)*$B$5</f>
        <v>300000</v>
      </c>
      <c r="K300" s="1">
        <f>MIN(I300,$C$2)*$C$5-$C$3</f>
        <v>442538.73723677301</v>
      </c>
    </row>
    <row r="301" spans="3:11" x14ac:dyDescent="0.2">
      <c r="C301" s="3">
        <v>4466.2532980862325</v>
      </c>
      <c r="D301" s="1">
        <f t="shared" si="8"/>
        <v>223312.66490431162</v>
      </c>
      <c r="E301" s="24">
        <f t="shared" si="9"/>
        <v>-187362.26913396374</v>
      </c>
      <c r="G301">
        <v>4466.2532980862325</v>
      </c>
      <c r="I301" s="3">
        <v>13466.253298086232</v>
      </c>
      <c r="J301" s="1">
        <f>MIN(I301,$B$2)*$B$5</f>
        <v>300000</v>
      </c>
      <c r="K301" s="1">
        <f>MIN(I301,$C$2)*$C$5-$C$3</f>
        <v>442637.73086603626</v>
      </c>
    </row>
    <row r="302" spans="3:11" x14ac:dyDescent="0.2">
      <c r="C302" s="3">
        <v>4469.1481652991606</v>
      </c>
      <c r="D302" s="1">
        <f t="shared" si="8"/>
        <v>223457.40826495804</v>
      </c>
      <c r="E302" s="24">
        <f t="shared" si="9"/>
        <v>-187159.62842905876</v>
      </c>
      <c r="G302">
        <v>4469.1481652991606</v>
      </c>
      <c r="I302" s="3">
        <v>13469.148165299161</v>
      </c>
      <c r="J302" s="1">
        <f>MIN(I302,$B$2)*$B$5</f>
        <v>300000</v>
      </c>
      <c r="K302" s="1">
        <f>MIN(I302,$C$2)*$C$5-$C$3</f>
        <v>442840.37157094129</v>
      </c>
    </row>
    <row r="303" spans="3:11" x14ac:dyDescent="0.2">
      <c r="C303" s="3">
        <v>4471.0689389477802</v>
      </c>
      <c r="D303" s="1">
        <f t="shared" si="8"/>
        <v>223553.44694738902</v>
      </c>
      <c r="E303" s="24">
        <f t="shared" si="9"/>
        <v>-187025.1742736554</v>
      </c>
      <c r="G303">
        <v>4471.0689389477802</v>
      </c>
      <c r="I303" s="3">
        <v>13471.068938947781</v>
      </c>
      <c r="J303" s="1">
        <f>MIN(I303,$B$2)*$B$5</f>
        <v>300000</v>
      </c>
      <c r="K303" s="1">
        <f>MIN(I303,$C$2)*$C$5-$C$3</f>
        <v>442974.82572634472</v>
      </c>
    </row>
    <row r="304" spans="3:11" x14ac:dyDescent="0.2">
      <c r="C304" s="3">
        <v>4475.3548039474317</v>
      </c>
      <c r="D304" s="1">
        <f t="shared" si="8"/>
        <v>223767.74019737158</v>
      </c>
      <c r="E304" s="24">
        <f t="shared" si="9"/>
        <v>-186725.16372367978</v>
      </c>
      <c r="G304">
        <v>4475.3548039474317</v>
      </c>
      <c r="I304" s="3">
        <v>13475.354803947432</v>
      </c>
      <c r="J304" s="1">
        <f>MIN(I304,$B$2)*$B$5</f>
        <v>300000</v>
      </c>
      <c r="K304" s="1">
        <f>MIN(I304,$C$2)*$C$5-$C$3</f>
        <v>443274.83627632027</v>
      </c>
    </row>
    <row r="305" spans="3:11" x14ac:dyDescent="0.2">
      <c r="C305" s="3">
        <v>4476.3332537730848</v>
      </c>
      <c r="D305" s="1">
        <f t="shared" si="8"/>
        <v>223816.66268865424</v>
      </c>
      <c r="E305" s="24">
        <f t="shared" si="9"/>
        <v>-186656.67223588406</v>
      </c>
      <c r="G305">
        <v>4476.3332537730848</v>
      </c>
      <c r="I305" s="3">
        <v>13476.333253773084</v>
      </c>
      <c r="J305" s="1">
        <f>MIN(I305,$B$2)*$B$5</f>
        <v>300000</v>
      </c>
      <c r="K305" s="1">
        <f>MIN(I305,$C$2)*$C$5-$C$3</f>
        <v>443343.32776411588</v>
      </c>
    </row>
    <row r="306" spans="3:11" x14ac:dyDescent="0.2">
      <c r="C306" s="3">
        <v>4480.3270629981198</v>
      </c>
      <c r="D306" s="1">
        <f t="shared" si="8"/>
        <v>224016.35314990598</v>
      </c>
      <c r="E306" s="24">
        <f t="shared" si="9"/>
        <v>-186377.1055901316</v>
      </c>
      <c r="G306">
        <v>4480.3270629981198</v>
      </c>
      <c r="I306" s="3">
        <v>13480.32706299812</v>
      </c>
      <c r="J306" s="1">
        <f>MIN(I306,$B$2)*$B$5</f>
        <v>300000</v>
      </c>
      <c r="K306" s="1">
        <f>MIN(I306,$C$2)*$C$5-$C$3</f>
        <v>443622.8944098684</v>
      </c>
    </row>
    <row r="307" spans="3:11" x14ac:dyDescent="0.2">
      <c r="C307" s="3">
        <v>4494.0692374920791</v>
      </c>
      <c r="D307" s="1">
        <f t="shared" si="8"/>
        <v>224703.46187460396</v>
      </c>
      <c r="E307" s="24">
        <f t="shared" si="9"/>
        <v>-185415.15337555448</v>
      </c>
      <c r="G307">
        <v>4494.0692374920791</v>
      </c>
      <c r="I307" s="3">
        <v>13494.06923749208</v>
      </c>
      <c r="J307" s="1">
        <f>MIN(I307,$B$2)*$B$5</f>
        <v>300000</v>
      </c>
      <c r="K307" s="1">
        <f>MIN(I307,$C$2)*$C$5-$C$3</f>
        <v>444584.84662444564</v>
      </c>
    </row>
    <row r="308" spans="3:11" x14ac:dyDescent="0.2">
      <c r="C308" s="3">
        <v>4497.1893380848642</v>
      </c>
      <c r="D308" s="1">
        <f t="shared" si="8"/>
        <v>224859.46690424322</v>
      </c>
      <c r="E308" s="24">
        <f t="shared" si="9"/>
        <v>-185196.74633405951</v>
      </c>
      <c r="G308">
        <v>4497.1893380848642</v>
      </c>
      <c r="I308" s="3">
        <v>13497.189338084863</v>
      </c>
      <c r="J308" s="1">
        <f>MIN(I308,$B$2)*$B$5</f>
        <v>300000</v>
      </c>
      <c r="K308" s="1">
        <f>MIN(I308,$C$2)*$C$5-$C$3</f>
        <v>444803.25366594037</v>
      </c>
    </row>
    <row r="309" spans="3:11" x14ac:dyDescent="0.2">
      <c r="C309" s="3">
        <v>4503.5616357361723</v>
      </c>
      <c r="D309" s="1">
        <f t="shared" si="8"/>
        <v>225178.08178680862</v>
      </c>
      <c r="E309" s="24">
        <f t="shared" si="9"/>
        <v>-184750.68549846794</v>
      </c>
      <c r="G309">
        <v>4503.5616357361723</v>
      </c>
      <c r="I309" s="3">
        <v>13503.561635736172</v>
      </c>
      <c r="J309" s="1">
        <f>MIN(I309,$B$2)*$B$5</f>
        <v>300000</v>
      </c>
      <c r="K309" s="1">
        <f>MIN(I309,$C$2)*$C$5-$C$3</f>
        <v>445249.31450153212</v>
      </c>
    </row>
    <row r="310" spans="3:11" x14ac:dyDescent="0.2">
      <c r="C310" s="3">
        <v>4505.6423896484275</v>
      </c>
      <c r="D310" s="1">
        <f t="shared" si="8"/>
        <v>225282.11948242137</v>
      </c>
      <c r="E310" s="24">
        <f t="shared" si="9"/>
        <v>-184605.03272461006</v>
      </c>
      <c r="G310">
        <v>4505.6423896484275</v>
      </c>
      <c r="I310" s="3">
        <v>13505.642389648427</v>
      </c>
      <c r="J310" s="1">
        <f>MIN(I310,$B$2)*$B$5</f>
        <v>300000</v>
      </c>
      <c r="K310" s="1">
        <f>MIN(I310,$C$2)*$C$5-$C$3</f>
        <v>445394.96727538982</v>
      </c>
    </row>
    <row r="311" spans="3:11" x14ac:dyDescent="0.2">
      <c r="C311" s="3">
        <v>4510.8543245638039</v>
      </c>
      <c r="D311" s="1">
        <f t="shared" si="8"/>
        <v>225542.7162281902</v>
      </c>
      <c r="E311" s="24">
        <f t="shared" si="9"/>
        <v>-184240.19728053373</v>
      </c>
      <c r="G311">
        <v>4510.8543245638039</v>
      </c>
      <c r="I311" s="3">
        <v>13510.854324563805</v>
      </c>
      <c r="J311" s="1">
        <f>MIN(I311,$B$2)*$B$5</f>
        <v>300000</v>
      </c>
      <c r="K311" s="1">
        <f>MIN(I311,$C$2)*$C$5-$C$3</f>
        <v>445759.80271946639</v>
      </c>
    </row>
    <row r="312" spans="3:11" x14ac:dyDescent="0.2">
      <c r="C312" s="3">
        <v>4514.1081886897364</v>
      </c>
      <c r="D312" s="1">
        <f t="shared" si="8"/>
        <v>225705.40943448682</v>
      </c>
      <c r="E312" s="24">
        <f t="shared" si="9"/>
        <v>-184012.42679171846</v>
      </c>
      <c r="G312">
        <v>4514.1081886897364</v>
      </c>
      <c r="I312" s="3">
        <v>13514.108188689737</v>
      </c>
      <c r="J312" s="1">
        <f>MIN(I312,$B$2)*$B$5</f>
        <v>300000</v>
      </c>
      <c r="K312" s="1">
        <f>MIN(I312,$C$2)*$C$5-$C$3</f>
        <v>445987.57320828165</v>
      </c>
    </row>
    <row r="313" spans="3:11" x14ac:dyDescent="0.2">
      <c r="C313" s="3">
        <v>4517.4334549891919</v>
      </c>
      <c r="D313" s="1">
        <f t="shared" si="8"/>
        <v>225871.6727494596</v>
      </c>
      <c r="E313" s="24">
        <f t="shared" si="9"/>
        <v>-183779.65815075656</v>
      </c>
      <c r="G313">
        <v>4517.4334549891919</v>
      </c>
      <c r="I313" s="3">
        <v>13517.433454989192</v>
      </c>
      <c r="J313" s="1">
        <f>MIN(I313,$B$2)*$B$5</f>
        <v>300000</v>
      </c>
      <c r="K313" s="1">
        <f>MIN(I313,$C$2)*$C$5-$C$3</f>
        <v>446220.34184924338</v>
      </c>
    </row>
    <row r="314" spans="3:11" x14ac:dyDescent="0.2">
      <c r="C314" s="3">
        <v>4521.495898031395</v>
      </c>
      <c r="D314" s="1">
        <f t="shared" si="8"/>
        <v>226074.79490156975</v>
      </c>
      <c r="E314" s="24">
        <f t="shared" si="9"/>
        <v>-183495.28713780234</v>
      </c>
      <c r="G314">
        <v>4521.495898031395</v>
      </c>
      <c r="I314" s="3">
        <v>13521.495898031395</v>
      </c>
      <c r="J314" s="1">
        <f>MIN(I314,$B$2)*$B$5</f>
        <v>300000</v>
      </c>
      <c r="K314" s="1">
        <f>MIN(I314,$C$2)*$C$5-$C$3</f>
        <v>446504.71286219766</v>
      </c>
    </row>
    <row r="315" spans="3:11" x14ac:dyDescent="0.2">
      <c r="C315" s="3">
        <v>4529.6859021902483</v>
      </c>
      <c r="D315" s="1">
        <f t="shared" si="8"/>
        <v>226484.2951095124</v>
      </c>
      <c r="E315" s="24">
        <f t="shared" si="9"/>
        <v>-182921.98684668262</v>
      </c>
      <c r="G315">
        <v>4529.6859021902483</v>
      </c>
      <c r="I315" s="3">
        <v>13529.685902190249</v>
      </c>
      <c r="J315" s="1">
        <f>MIN(I315,$B$2)*$B$5</f>
        <v>300000</v>
      </c>
      <c r="K315" s="1">
        <f>MIN(I315,$C$2)*$C$5-$C$3</f>
        <v>447078.01315331738</v>
      </c>
    </row>
    <row r="316" spans="3:11" x14ac:dyDescent="0.2">
      <c r="C316" s="3">
        <v>4533.8874173042768</v>
      </c>
      <c r="D316" s="1">
        <f t="shared" si="8"/>
        <v>226694.37086521383</v>
      </c>
      <c r="E316" s="24">
        <f t="shared" si="9"/>
        <v>-182627.8807887006</v>
      </c>
      <c r="G316">
        <v>4533.8874173042768</v>
      </c>
      <c r="I316" s="3">
        <v>13533.887417304277</v>
      </c>
      <c r="J316" s="1">
        <f>MIN(I316,$B$2)*$B$5</f>
        <v>300000</v>
      </c>
      <c r="K316" s="1">
        <f>MIN(I316,$C$2)*$C$5-$C$3</f>
        <v>447372.11921129934</v>
      </c>
    </row>
    <row r="317" spans="3:11" x14ac:dyDescent="0.2">
      <c r="C317" s="3">
        <v>4540.5444132818584</v>
      </c>
      <c r="D317" s="1">
        <f t="shared" si="8"/>
        <v>227027.22066409292</v>
      </c>
      <c r="E317" s="24">
        <f t="shared" si="9"/>
        <v>-182161.89107026992</v>
      </c>
      <c r="G317">
        <v>4540.5444132818584</v>
      </c>
      <c r="I317" s="3">
        <v>13540.544413281857</v>
      </c>
      <c r="J317" s="1">
        <f>MIN(I317,$B$2)*$B$5</f>
        <v>300000</v>
      </c>
      <c r="K317" s="1">
        <f>MIN(I317,$C$2)*$C$5-$C$3</f>
        <v>447838.10892973002</v>
      </c>
    </row>
    <row r="318" spans="3:11" x14ac:dyDescent="0.2">
      <c r="C318" s="3">
        <v>4543.2844993394265</v>
      </c>
      <c r="D318" s="1">
        <f t="shared" si="8"/>
        <v>227164.22496697132</v>
      </c>
      <c r="E318" s="24">
        <f t="shared" si="9"/>
        <v>-181970.08504624013</v>
      </c>
      <c r="G318">
        <v>4543.2844993394265</v>
      </c>
      <c r="I318" s="3">
        <v>13543.284499339426</v>
      </c>
      <c r="J318" s="1">
        <f>MIN(I318,$B$2)*$B$5</f>
        <v>300000</v>
      </c>
      <c r="K318" s="1">
        <f>MIN(I318,$C$2)*$C$5-$C$3</f>
        <v>448029.91495375987</v>
      </c>
    </row>
    <row r="319" spans="3:11" x14ac:dyDescent="0.2">
      <c r="C319" s="3">
        <v>4544.4629786277483</v>
      </c>
      <c r="D319" s="1">
        <f t="shared" si="8"/>
        <v>227223.1489313874</v>
      </c>
      <c r="E319" s="24">
        <f t="shared" si="9"/>
        <v>-181887.59149605763</v>
      </c>
      <c r="G319">
        <v>4544.4629786277483</v>
      </c>
      <c r="I319" s="3">
        <v>13544.462978627749</v>
      </c>
      <c r="J319" s="1">
        <f>MIN(I319,$B$2)*$B$5</f>
        <v>300000</v>
      </c>
      <c r="K319" s="1">
        <f>MIN(I319,$C$2)*$C$5-$C$3</f>
        <v>448112.40850394242</v>
      </c>
    </row>
    <row r="320" spans="3:11" x14ac:dyDescent="0.2">
      <c r="C320" s="3">
        <v>4549.8377832350498</v>
      </c>
      <c r="D320" s="1">
        <f t="shared" si="8"/>
        <v>227491.88916175248</v>
      </c>
      <c r="E320" s="24">
        <f t="shared" si="9"/>
        <v>-181511.35517354653</v>
      </c>
      <c r="G320">
        <v>4549.8377832350498</v>
      </c>
      <c r="I320" s="3">
        <v>13549.837783235049</v>
      </c>
      <c r="J320" s="1">
        <f>MIN(I320,$B$2)*$B$5</f>
        <v>300000</v>
      </c>
      <c r="K320" s="1">
        <f>MIN(I320,$C$2)*$C$5-$C$3</f>
        <v>448488.64482645341</v>
      </c>
    </row>
    <row r="321" spans="3:11" x14ac:dyDescent="0.2">
      <c r="C321" s="3">
        <v>4556.124483028485</v>
      </c>
      <c r="D321" s="1">
        <f t="shared" si="8"/>
        <v>227806.22415142425</v>
      </c>
      <c r="E321" s="24">
        <f t="shared" si="9"/>
        <v>-181071.28618800605</v>
      </c>
      <c r="G321">
        <v>4556.124483028485</v>
      </c>
      <c r="I321" s="3">
        <v>13556.124483028485</v>
      </c>
      <c r="J321" s="1">
        <f>MIN(I321,$B$2)*$B$5</f>
        <v>300000</v>
      </c>
      <c r="K321" s="1">
        <f>MIN(I321,$C$2)*$C$5-$C$3</f>
        <v>448928.71381199395</v>
      </c>
    </row>
    <row r="322" spans="3:11" x14ac:dyDescent="0.2">
      <c r="C322" s="3">
        <v>4561.3248416042534</v>
      </c>
      <c r="D322" s="1">
        <f t="shared" si="8"/>
        <v>228066.24208021266</v>
      </c>
      <c r="E322" s="24">
        <f t="shared" si="9"/>
        <v>-180707.26108770224</v>
      </c>
      <c r="G322">
        <v>4561.3248416042534</v>
      </c>
      <c r="I322" s="3">
        <v>13561.324841604253</v>
      </c>
      <c r="J322" s="1">
        <f>MIN(I322,$B$2)*$B$5</f>
        <v>300000</v>
      </c>
      <c r="K322" s="1">
        <f>MIN(I322,$C$2)*$C$5-$C$3</f>
        <v>449292.73891229776</v>
      </c>
    </row>
    <row r="323" spans="3:11" x14ac:dyDescent="0.2">
      <c r="C323" s="3">
        <v>4572.3258590196847</v>
      </c>
      <c r="D323" s="1">
        <f t="shared" si="8"/>
        <v>228616.29295098424</v>
      </c>
      <c r="E323" s="24">
        <f t="shared" si="9"/>
        <v>-179937.18986862205</v>
      </c>
      <c r="G323">
        <v>4572.3258590196847</v>
      </c>
      <c r="I323" s="3">
        <v>13572.325859019684</v>
      </c>
      <c r="J323" s="1">
        <f>MIN(I323,$B$2)*$B$5</f>
        <v>300000</v>
      </c>
      <c r="K323" s="1">
        <f>MIN(I323,$C$2)*$C$5-$C$3</f>
        <v>450062.81013137789</v>
      </c>
    </row>
    <row r="324" spans="3:11" x14ac:dyDescent="0.2">
      <c r="C324" s="3">
        <v>4576.4678859042315</v>
      </c>
      <c r="D324" s="1">
        <f t="shared" si="8"/>
        <v>228823.39429521156</v>
      </c>
      <c r="E324" s="24">
        <f t="shared" si="9"/>
        <v>-179647.24798670382</v>
      </c>
      <c r="G324">
        <v>4576.4678859042315</v>
      </c>
      <c r="I324" s="3">
        <v>13576.467885904232</v>
      </c>
      <c r="J324" s="1">
        <f>MIN(I324,$B$2)*$B$5</f>
        <v>300000</v>
      </c>
      <c r="K324" s="1">
        <f>MIN(I324,$C$2)*$C$5-$C$3</f>
        <v>450352.75201329624</v>
      </c>
    </row>
    <row r="325" spans="3:11" x14ac:dyDescent="0.2">
      <c r="C325" s="3">
        <v>4583.0683552581204</v>
      </c>
      <c r="D325" s="1">
        <f t="shared" si="8"/>
        <v>229153.41776290603</v>
      </c>
      <c r="E325" s="24">
        <f t="shared" si="9"/>
        <v>-179185.21513193159</v>
      </c>
      <c r="G325">
        <v>4583.0683552581204</v>
      </c>
      <c r="I325" s="3">
        <v>13583.068355258121</v>
      </c>
      <c r="J325" s="1">
        <f>MIN(I325,$B$2)*$B$5</f>
        <v>300000</v>
      </c>
      <c r="K325" s="1">
        <f>MIN(I325,$C$2)*$C$5-$C$3</f>
        <v>450814.78486806853</v>
      </c>
    </row>
    <row r="326" spans="3:11" x14ac:dyDescent="0.2">
      <c r="C326" s="3">
        <v>4590.5061930373804</v>
      </c>
      <c r="D326" s="1">
        <f t="shared" si="8"/>
        <v>229525.30965186903</v>
      </c>
      <c r="E326" s="24">
        <f t="shared" si="9"/>
        <v>-178664.56648738339</v>
      </c>
      <c r="G326">
        <v>4590.5061930373804</v>
      </c>
      <c r="I326" s="3">
        <v>13590.506193037381</v>
      </c>
      <c r="J326" s="1">
        <f>MIN(I326,$B$2)*$B$5</f>
        <v>300000</v>
      </c>
      <c r="K326" s="1">
        <f>MIN(I326,$C$2)*$C$5-$C$3</f>
        <v>451335.43351261667</v>
      </c>
    </row>
    <row r="327" spans="3:11" x14ac:dyDescent="0.2">
      <c r="C327" s="3">
        <v>4591.0688259597255</v>
      </c>
      <c r="D327" s="1">
        <f t="shared" si="8"/>
        <v>229553.44129798628</v>
      </c>
      <c r="E327" s="24">
        <f t="shared" si="9"/>
        <v>-178625.18218281923</v>
      </c>
      <c r="G327">
        <v>4591.0688259597255</v>
      </c>
      <c r="I327" s="3">
        <v>13591.068825959726</v>
      </c>
      <c r="J327" s="1">
        <f>MIN(I327,$B$2)*$B$5</f>
        <v>300000</v>
      </c>
      <c r="K327" s="1">
        <f>MIN(I327,$C$2)*$C$5-$C$3</f>
        <v>451374.81781718088</v>
      </c>
    </row>
    <row r="328" spans="3:11" x14ac:dyDescent="0.2">
      <c r="C328" s="3">
        <v>4591.5731860285505</v>
      </c>
      <c r="D328" s="1">
        <f t="shared" si="8"/>
        <v>229578.65930142751</v>
      </c>
      <c r="E328" s="24">
        <f t="shared" si="9"/>
        <v>-178589.87697800144</v>
      </c>
      <c r="G328">
        <v>4591.5731860285505</v>
      </c>
      <c r="I328" s="3">
        <v>13591.57318602855</v>
      </c>
      <c r="J328" s="1">
        <f>MIN(I328,$B$2)*$B$5</f>
        <v>300000</v>
      </c>
      <c r="K328" s="1">
        <f>MIN(I328,$C$2)*$C$5-$C$3</f>
        <v>451410.12302199856</v>
      </c>
    </row>
    <row r="329" spans="3:11" x14ac:dyDescent="0.2">
      <c r="C329" s="3">
        <v>4595.0905748620116</v>
      </c>
      <c r="D329" s="1">
        <f t="shared" si="8"/>
        <v>229754.52874310059</v>
      </c>
      <c r="E329" s="24">
        <f t="shared" si="9"/>
        <v>-178343.6597596592</v>
      </c>
      <c r="G329">
        <v>4595.0905748620116</v>
      </c>
      <c r="I329" s="3">
        <v>13595.090574862012</v>
      </c>
      <c r="J329" s="1">
        <f>MIN(I329,$B$2)*$B$5</f>
        <v>300000</v>
      </c>
      <c r="K329" s="1">
        <f>MIN(I329,$C$2)*$C$5-$C$3</f>
        <v>451656.3402403408</v>
      </c>
    </row>
    <row r="330" spans="3:11" x14ac:dyDescent="0.2">
      <c r="C330" s="3">
        <v>4600.7632164288143</v>
      </c>
      <c r="D330" s="1">
        <f t="shared" si="8"/>
        <v>230038.16082144072</v>
      </c>
      <c r="E330" s="24">
        <f t="shared" si="9"/>
        <v>-177946.57484998298</v>
      </c>
      <c r="G330">
        <v>4600.7632164288143</v>
      </c>
      <c r="I330" s="3">
        <v>13600.763216428813</v>
      </c>
      <c r="J330" s="1">
        <f>MIN(I330,$B$2)*$B$5</f>
        <v>300000</v>
      </c>
      <c r="K330" s="1">
        <f>MIN(I330,$C$2)*$C$5-$C$3</f>
        <v>452053.4251500169</v>
      </c>
    </row>
    <row r="331" spans="3:11" x14ac:dyDescent="0.2">
      <c r="C331" s="3">
        <v>4603.3364071526266</v>
      </c>
      <c r="D331" s="1">
        <f t="shared" si="8"/>
        <v>230166.82035763134</v>
      </c>
      <c r="E331" s="24">
        <f t="shared" si="9"/>
        <v>-177766.45149931614</v>
      </c>
      <c r="G331">
        <v>4603.3364071526266</v>
      </c>
      <c r="I331" s="3">
        <v>13603.336407152627</v>
      </c>
      <c r="J331" s="1">
        <f>MIN(I331,$B$2)*$B$5</f>
        <v>300000</v>
      </c>
      <c r="K331" s="1">
        <f>MIN(I331,$C$2)*$C$5-$C$3</f>
        <v>452233.54850068386</v>
      </c>
    </row>
    <row r="332" spans="3:11" x14ac:dyDescent="0.2">
      <c r="C332" s="3">
        <v>4603.6821397038557</v>
      </c>
      <c r="D332" s="1">
        <f t="shared" ref="D332:D395" si="10">MIN($B$2,C332)*$B$5</f>
        <v>230184.10698519278</v>
      </c>
      <c r="E332" s="24">
        <f t="shared" ref="E332:E395" si="11">MIN($C$2,C332)*$C$5-$C$3</f>
        <v>-177742.25022073009</v>
      </c>
      <c r="G332">
        <v>4603.6821397038557</v>
      </c>
      <c r="I332" s="3">
        <v>13603.682139703857</v>
      </c>
      <c r="J332" s="1">
        <f>MIN(I332,$B$2)*$B$5</f>
        <v>300000</v>
      </c>
      <c r="K332" s="1">
        <f>MIN(I332,$C$2)*$C$5-$C$3</f>
        <v>452257.74977926991</v>
      </c>
    </row>
    <row r="333" spans="3:11" x14ac:dyDescent="0.2">
      <c r="C333" s="3">
        <v>4604.2884260436003</v>
      </c>
      <c r="D333" s="1">
        <f t="shared" si="10"/>
        <v>230214.42130218001</v>
      </c>
      <c r="E333" s="24">
        <f t="shared" si="11"/>
        <v>-177699.81017694797</v>
      </c>
      <c r="G333">
        <v>4604.2884260436003</v>
      </c>
      <c r="I333" s="3">
        <v>13604.2884260436</v>
      </c>
      <c r="J333" s="1">
        <f>MIN(I333,$B$2)*$B$5</f>
        <v>300000</v>
      </c>
      <c r="K333" s="1">
        <f>MIN(I333,$C$2)*$C$5-$C$3</f>
        <v>452300.18982305203</v>
      </c>
    </row>
    <row r="334" spans="3:11" x14ac:dyDescent="0.2">
      <c r="C334" s="3">
        <v>4611.1456237785269</v>
      </c>
      <c r="D334" s="1">
        <f t="shared" si="10"/>
        <v>230557.28118892634</v>
      </c>
      <c r="E334" s="24">
        <f t="shared" si="11"/>
        <v>-177219.80633550312</v>
      </c>
      <c r="G334">
        <v>4611.1456237785269</v>
      </c>
      <c r="I334" s="3">
        <v>13611.145623778526</v>
      </c>
      <c r="J334" s="1">
        <f>MIN(I334,$B$2)*$B$5</f>
        <v>300000</v>
      </c>
      <c r="K334" s="1">
        <f>MIN(I334,$C$2)*$C$5-$C$3</f>
        <v>452780.19366449676</v>
      </c>
    </row>
    <row r="335" spans="3:11" x14ac:dyDescent="0.2">
      <c r="C335" s="3">
        <v>4615.2374616895049</v>
      </c>
      <c r="D335" s="1">
        <f t="shared" si="10"/>
        <v>230761.87308447526</v>
      </c>
      <c r="E335" s="24">
        <f t="shared" si="11"/>
        <v>-176933.37768173468</v>
      </c>
      <c r="G335">
        <v>4615.2374616895049</v>
      </c>
      <c r="I335" s="3">
        <v>13615.237461689505</v>
      </c>
      <c r="J335" s="1">
        <f>MIN(I335,$B$2)*$B$5</f>
        <v>300000</v>
      </c>
      <c r="K335" s="1">
        <f>MIN(I335,$C$2)*$C$5-$C$3</f>
        <v>453066.62231826538</v>
      </c>
    </row>
    <row r="336" spans="3:11" x14ac:dyDescent="0.2">
      <c r="C336" s="3">
        <v>4617.2207876188777</v>
      </c>
      <c r="D336" s="1">
        <f t="shared" si="10"/>
        <v>230861.0393809439</v>
      </c>
      <c r="E336" s="24">
        <f t="shared" si="11"/>
        <v>-176794.54486667854</v>
      </c>
      <c r="G336">
        <v>4617.2207876188777</v>
      </c>
      <c r="I336" s="3">
        <v>13617.220787618877</v>
      </c>
      <c r="J336" s="1">
        <f>MIN(I336,$B$2)*$B$5</f>
        <v>300000</v>
      </c>
      <c r="K336" s="1">
        <f>MIN(I336,$C$2)*$C$5-$C$3</f>
        <v>453205.45513332135</v>
      </c>
    </row>
    <row r="337" spans="3:11" x14ac:dyDescent="0.2">
      <c r="C337" s="3">
        <v>4625.1760565793029</v>
      </c>
      <c r="D337" s="1">
        <f t="shared" si="10"/>
        <v>231258.80282896516</v>
      </c>
      <c r="E337" s="24">
        <f t="shared" si="11"/>
        <v>-176237.67603944882</v>
      </c>
      <c r="G337">
        <v>4625.1760565793029</v>
      </c>
      <c r="I337" s="3">
        <v>13625.176056579303</v>
      </c>
      <c r="J337" s="1">
        <f>MIN(I337,$B$2)*$B$5</f>
        <v>300000</v>
      </c>
      <c r="K337" s="1">
        <f>MIN(I337,$C$2)*$C$5-$C$3</f>
        <v>453762.32396055118</v>
      </c>
    </row>
    <row r="338" spans="3:11" x14ac:dyDescent="0.2">
      <c r="C338" s="3">
        <v>4629.8468232293835</v>
      </c>
      <c r="D338" s="1">
        <f t="shared" si="10"/>
        <v>231492.34116146917</v>
      </c>
      <c r="E338" s="24">
        <f t="shared" si="11"/>
        <v>-175910.72237394314</v>
      </c>
      <c r="G338">
        <v>4629.8468232293835</v>
      </c>
      <c r="I338" s="3">
        <v>13629.846823229384</v>
      </c>
      <c r="J338" s="1">
        <f>MIN(I338,$B$2)*$B$5</f>
        <v>300000</v>
      </c>
      <c r="K338" s="1">
        <f>MIN(I338,$C$2)*$C$5-$C$3</f>
        <v>454089.27762605681</v>
      </c>
    </row>
    <row r="339" spans="3:11" x14ac:dyDescent="0.2">
      <c r="C339" s="3">
        <v>4632.7027099359329</v>
      </c>
      <c r="D339" s="1">
        <f t="shared" si="10"/>
        <v>231635.13549679663</v>
      </c>
      <c r="E339" s="24">
        <f t="shared" si="11"/>
        <v>-175710.81030448468</v>
      </c>
      <c r="G339">
        <v>4632.7027099359329</v>
      </c>
      <c r="I339" s="3">
        <v>13632.702709935933</v>
      </c>
      <c r="J339" s="1">
        <f>MIN(I339,$B$2)*$B$5</f>
        <v>300000</v>
      </c>
      <c r="K339" s="1">
        <f>MIN(I339,$C$2)*$C$5-$C$3</f>
        <v>454289.18969551532</v>
      </c>
    </row>
    <row r="340" spans="3:11" x14ac:dyDescent="0.2">
      <c r="C340" s="3">
        <v>4633.906691164666</v>
      </c>
      <c r="D340" s="1">
        <f t="shared" si="10"/>
        <v>231695.3345582333</v>
      </c>
      <c r="E340" s="24">
        <f t="shared" si="11"/>
        <v>-175626.53161847335</v>
      </c>
      <c r="G340">
        <v>4633.906691164666</v>
      </c>
      <c r="I340" s="3">
        <v>13633.906691164666</v>
      </c>
      <c r="J340" s="1">
        <f>MIN(I340,$B$2)*$B$5</f>
        <v>300000</v>
      </c>
      <c r="K340" s="1">
        <f>MIN(I340,$C$2)*$C$5-$C$3</f>
        <v>454373.46838152665</v>
      </c>
    </row>
    <row r="341" spans="3:11" x14ac:dyDescent="0.2">
      <c r="C341" s="3">
        <v>4637.5863792549753</v>
      </c>
      <c r="D341" s="1">
        <f t="shared" si="10"/>
        <v>231879.31896274877</v>
      </c>
      <c r="E341" s="24">
        <f t="shared" si="11"/>
        <v>-175368.95345215173</v>
      </c>
      <c r="G341">
        <v>4637.5863792549753</v>
      </c>
      <c r="I341" s="3">
        <v>13637.586379254975</v>
      </c>
      <c r="J341" s="1">
        <f>MIN(I341,$B$2)*$B$5</f>
        <v>300000</v>
      </c>
      <c r="K341" s="1">
        <f>MIN(I341,$C$2)*$C$5-$C$3</f>
        <v>454631.04654784827</v>
      </c>
    </row>
    <row r="342" spans="3:11" x14ac:dyDescent="0.2">
      <c r="C342" s="3">
        <v>4647.0667261849467</v>
      </c>
      <c r="D342" s="1">
        <f t="shared" si="10"/>
        <v>232353.33630924733</v>
      </c>
      <c r="E342" s="24">
        <f t="shared" si="11"/>
        <v>-174705.32916705374</v>
      </c>
      <c r="G342">
        <v>4647.0667261849467</v>
      </c>
      <c r="I342" s="3">
        <v>13647.066726184947</v>
      </c>
      <c r="J342" s="1">
        <f>MIN(I342,$B$2)*$B$5</f>
        <v>300000</v>
      </c>
      <c r="K342" s="1">
        <f>MIN(I342,$C$2)*$C$5-$C$3</f>
        <v>455294.67083294631</v>
      </c>
    </row>
    <row r="343" spans="3:11" x14ac:dyDescent="0.2">
      <c r="C343" s="3">
        <v>4649.3299378311867</v>
      </c>
      <c r="D343" s="1">
        <f t="shared" si="10"/>
        <v>232466.49689155933</v>
      </c>
      <c r="E343" s="24">
        <f t="shared" si="11"/>
        <v>-174546.90435181692</v>
      </c>
      <c r="G343">
        <v>4649.3299378311867</v>
      </c>
      <c r="I343" s="3">
        <v>13649.329937831186</v>
      </c>
      <c r="J343" s="1">
        <f>MIN(I343,$B$2)*$B$5</f>
        <v>300000</v>
      </c>
      <c r="K343" s="1">
        <f>MIN(I343,$C$2)*$C$5-$C$3</f>
        <v>455453.09564818302</v>
      </c>
    </row>
    <row r="344" spans="3:11" x14ac:dyDescent="0.2">
      <c r="C344" s="3">
        <v>4652.9789504841801</v>
      </c>
      <c r="D344" s="1">
        <f t="shared" si="10"/>
        <v>232648.94752420901</v>
      </c>
      <c r="E344" s="24">
        <f t="shared" si="11"/>
        <v>-174291.47346610739</v>
      </c>
      <c r="G344">
        <v>4652.9789504841801</v>
      </c>
      <c r="I344" s="3">
        <v>13652.978950484181</v>
      </c>
      <c r="J344" s="1">
        <f>MIN(I344,$B$2)*$B$5</f>
        <v>300000</v>
      </c>
      <c r="K344" s="1">
        <f>MIN(I344,$C$2)*$C$5-$C$3</f>
        <v>455708.52653389273</v>
      </c>
    </row>
    <row r="345" spans="3:11" x14ac:dyDescent="0.2">
      <c r="C345" s="3">
        <v>4653.612680571905</v>
      </c>
      <c r="D345" s="1">
        <f t="shared" si="10"/>
        <v>232680.63402859526</v>
      </c>
      <c r="E345" s="24">
        <f t="shared" si="11"/>
        <v>-174247.11235996668</v>
      </c>
      <c r="G345">
        <v>4653.612680571905</v>
      </c>
      <c r="I345" s="3">
        <v>13653.612680571905</v>
      </c>
      <c r="J345" s="1">
        <f>MIN(I345,$B$2)*$B$5</f>
        <v>300000</v>
      </c>
      <c r="K345" s="1">
        <f>MIN(I345,$C$2)*$C$5-$C$3</f>
        <v>455752.88764003338</v>
      </c>
    </row>
    <row r="346" spans="3:11" x14ac:dyDescent="0.2">
      <c r="C346" s="3">
        <v>4657.2569621062175</v>
      </c>
      <c r="D346" s="1">
        <f t="shared" si="10"/>
        <v>232862.84810531087</v>
      </c>
      <c r="E346" s="24">
        <f t="shared" si="11"/>
        <v>-173992.01265256479</v>
      </c>
      <c r="G346">
        <v>4657.2569621062175</v>
      </c>
      <c r="I346" s="3">
        <v>13657.256962106218</v>
      </c>
      <c r="J346" s="1">
        <f>MIN(I346,$B$2)*$B$5</f>
        <v>300000</v>
      </c>
      <c r="K346" s="1">
        <f>MIN(I346,$C$2)*$C$5-$C$3</f>
        <v>456007.98734743521</v>
      </c>
    </row>
    <row r="347" spans="3:11" x14ac:dyDescent="0.2">
      <c r="C347" s="3">
        <v>4665.3330259329323</v>
      </c>
      <c r="D347" s="1">
        <f t="shared" si="10"/>
        <v>233266.65129664663</v>
      </c>
      <c r="E347" s="24">
        <f t="shared" si="11"/>
        <v>-173426.68818469474</v>
      </c>
      <c r="G347">
        <v>4665.3330259329323</v>
      </c>
      <c r="I347" s="3">
        <v>13665.333025932932</v>
      </c>
      <c r="J347" s="1">
        <f>MIN(I347,$B$2)*$B$5</f>
        <v>300000</v>
      </c>
      <c r="K347" s="1">
        <f>MIN(I347,$C$2)*$C$5-$C$3</f>
        <v>456573.31181530526</v>
      </c>
    </row>
    <row r="348" spans="3:11" x14ac:dyDescent="0.2">
      <c r="C348" s="3">
        <v>4671.0559379640299</v>
      </c>
      <c r="D348" s="1">
        <f t="shared" si="10"/>
        <v>233552.79689820149</v>
      </c>
      <c r="E348" s="24">
        <f t="shared" si="11"/>
        <v>-173026.08434251789</v>
      </c>
      <c r="G348">
        <v>4671.0559379640299</v>
      </c>
      <c r="I348" s="3">
        <v>13671.055937964029</v>
      </c>
      <c r="J348" s="1">
        <f>MIN(I348,$B$2)*$B$5</f>
        <v>300000</v>
      </c>
      <c r="K348" s="1">
        <f>MIN(I348,$C$2)*$C$5-$C$3</f>
        <v>456973.91565748199</v>
      </c>
    </row>
    <row r="349" spans="3:11" x14ac:dyDescent="0.2">
      <c r="C349" s="3">
        <v>4671.244158256447</v>
      </c>
      <c r="D349" s="1">
        <f t="shared" si="10"/>
        <v>233562.20791282234</v>
      </c>
      <c r="E349" s="24">
        <f t="shared" si="11"/>
        <v>-173012.90892204869</v>
      </c>
      <c r="G349">
        <v>4671.244158256447</v>
      </c>
      <c r="I349" s="3">
        <v>13671.244158256446</v>
      </c>
      <c r="J349" s="1">
        <f>MIN(I349,$B$2)*$B$5</f>
        <v>300000</v>
      </c>
      <c r="K349" s="1">
        <f>MIN(I349,$C$2)*$C$5-$C$3</f>
        <v>456987.09107795125</v>
      </c>
    </row>
    <row r="350" spans="3:11" x14ac:dyDescent="0.2">
      <c r="C350" s="3">
        <v>4671.4082898904608</v>
      </c>
      <c r="D350" s="1">
        <f t="shared" si="10"/>
        <v>233570.41449452305</v>
      </c>
      <c r="E350" s="24">
        <f t="shared" si="11"/>
        <v>-173001.41970766772</v>
      </c>
      <c r="G350">
        <v>4671.4082898904608</v>
      </c>
      <c r="I350" s="3">
        <v>13671.408289890462</v>
      </c>
      <c r="J350" s="1">
        <f>MIN(I350,$B$2)*$B$5</f>
        <v>300000</v>
      </c>
      <c r="K350" s="1">
        <f>MIN(I350,$C$2)*$C$5-$C$3</f>
        <v>456998.58029233234</v>
      </c>
    </row>
    <row r="351" spans="3:11" x14ac:dyDescent="0.2">
      <c r="C351" s="3">
        <v>4676.2322730739752</v>
      </c>
      <c r="D351" s="1">
        <f t="shared" si="10"/>
        <v>233811.61365369876</v>
      </c>
      <c r="E351" s="24">
        <f t="shared" si="11"/>
        <v>-172663.74088482175</v>
      </c>
      <c r="G351">
        <v>4676.2322730739752</v>
      </c>
      <c r="I351" s="3">
        <v>13676.232273073974</v>
      </c>
      <c r="J351" s="1">
        <f>MIN(I351,$B$2)*$B$5</f>
        <v>300000</v>
      </c>
      <c r="K351" s="1">
        <f>MIN(I351,$C$2)*$C$5-$C$3</f>
        <v>457336.25911517825</v>
      </c>
    </row>
    <row r="352" spans="3:11" x14ac:dyDescent="0.2">
      <c r="C352" s="3">
        <v>4687.8556630983276</v>
      </c>
      <c r="D352" s="1">
        <f t="shared" si="10"/>
        <v>234392.78315491637</v>
      </c>
      <c r="E352" s="24">
        <f t="shared" si="11"/>
        <v>-171850.10358311707</v>
      </c>
      <c r="G352">
        <v>4687.8556630983276</v>
      </c>
      <c r="I352" s="3">
        <v>13687.855663098328</v>
      </c>
      <c r="J352" s="1">
        <f>MIN(I352,$B$2)*$B$5</f>
        <v>300000</v>
      </c>
      <c r="K352" s="1">
        <f>MIN(I352,$C$2)*$C$5-$C$3</f>
        <v>458149.89641688298</v>
      </c>
    </row>
    <row r="353" spans="3:11" x14ac:dyDescent="0.2">
      <c r="C353" s="3">
        <v>4688.2945348919811</v>
      </c>
      <c r="D353" s="1">
        <f t="shared" si="10"/>
        <v>234414.72674459906</v>
      </c>
      <c r="E353" s="24">
        <f t="shared" si="11"/>
        <v>-171819.38255756133</v>
      </c>
      <c r="G353">
        <v>4688.2945348919811</v>
      </c>
      <c r="I353" s="3">
        <v>13688.29453489198</v>
      </c>
      <c r="J353" s="1">
        <f>MIN(I353,$B$2)*$B$5</f>
        <v>300000</v>
      </c>
      <c r="K353" s="1">
        <f>MIN(I353,$C$2)*$C$5-$C$3</f>
        <v>458180.61744243861</v>
      </c>
    </row>
    <row r="354" spans="3:11" x14ac:dyDescent="0.2">
      <c r="C354" s="3">
        <v>4691.9766304511468</v>
      </c>
      <c r="D354" s="1">
        <f t="shared" si="10"/>
        <v>234598.83152255733</v>
      </c>
      <c r="E354" s="24">
        <f t="shared" si="11"/>
        <v>-171561.63586841972</v>
      </c>
      <c r="G354">
        <v>4691.9766304511468</v>
      </c>
      <c r="I354" s="3">
        <v>13691.976630451147</v>
      </c>
      <c r="J354" s="1">
        <f>MIN(I354,$B$2)*$B$5</f>
        <v>300000</v>
      </c>
      <c r="K354" s="1">
        <f>MIN(I354,$C$2)*$C$5-$C$3</f>
        <v>458438.36413158022</v>
      </c>
    </row>
    <row r="355" spans="3:11" x14ac:dyDescent="0.2">
      <c r="C355" s="3">
        <v>4693.534027642354</v>
      </c>
      <c r="D355" s="1">
        <f t="shared" si="10"/>
        <v>234676.7013821177</v>
      </c>
      <c r="E355" s="24">
        <f t="shared" si="11"/>
        <v>-171452.6180650352</v>
      </c>
      <c r="G355">
        <v>4693.534027642354</v>
      </c>
      <c r="I355" s="3">
        <v>13693.534027642354</v>
      </c>
      <c r="J355" s="1">
        <f>MIN(I355,$B$2)*$B$5</f>
        <v>300000</v>
      </c>
      <c r="K355" s="1">
        <f>MIN(I355,$C$2)*$C$5-$C$3</f>
        <v>458547.3819349648</v>
      </c>
    </row>
    <row r="356" spans="3:11" x14ac:dyDescent="0.2">
      <c r="C356" s="3">
        <v>4697.9342124880914</v>
      </c>
      <c r="D356" s="1">
        <f t="shared" si="10"/>
        <v>234896.71062440457</v>
      </c>
      <c r="E356" s="24">
        <f t="shared" si="11"/>
        <v>-171144.60512583359</v>
      </c>
      <c r="G356">
        <v>4697.9342124880914</v>
      </c>
      <c r="I356" s="3">
        <v>13697.934212488091</v>
      </c>
      <c r="J356" s="1">
        <f>MIN(I356,$B$2)*$B$5</f>
        <v>300000</v>
      </c>
      <c r="K356" s="1">
        <f>MIN(I356,$C$2)*$C$5-$C$3</f>
        <v>458855.39487416635</v>
      </c>
    </row>
    <row r="357" spans="3:11" x14ac:dyDescent="0.2">
      <c r="C357" s="3">
        <v>4699.1359631992582</v>
      </c>
      <c r="D357" s="1">
        <f t="shared" si="10"/>
        <v>234956.7981599629</v>
      </c>
      <c r="E357" s="24">
        <f t="shared" si="11"/>
        <v>-171060.4825760519</v>
      </c>
      <c r="G357">
        <v>4699.1359631992582</v>
      </c>
      <c r="I357" s="3">
        <v>13699.135963199258</v>
      </c>
      <c r="J357" s="1">
        <f>MIN(I357,$B$2)*$B$5</f>
        <v>300000</v>
      </c>
      <c r="K357" s="1">
        <f>MIN(I357,$C$2)*$C$5-$C$3</f>
        <v>458939.51742394804</v>
      </c>
    </row>
    <row r="358" spans="3:11" x14ac:dyDescent="0.2">
      <c r="C358" s="3">
        <v>4701.8681423281641</v>
      </c>
      <c r="D358" s="1">
        <f t="shared" si="10"/>
        <v>235093.4071164082</v>
      </c>
      <c r="E358" s="24">
        <f t="shared" si="11"/>
        <v>-170869.23003702849</v>
      </c>
      <c r="G358">
        <v>4701.8681423281641</v>
      </c>
      <c r="I358" s="3">
        <v>13701.868142328163</v>
      </c>
      <c r="J358" s="1">
        <f>MIN(I358,$B$2)*$B$5</f>
        <v>300000</v>
      </c>
      <c r="K358" s="1">
        <f>MIN(I358,$C$2)*$C$5-$C$3</f>
        <v>459130.76996297145</v>
      </c>
    </row>
    <row r="359" spans="3:11" x14ac:dyDescent="0.2">
      <c r="C359" s="3">
        <v>4702.5355630100403</v>
      </c>
      <c r="D359" s="1">
        <f t="shared" si="10"/>
        <v>235126.77815050201</v>
      </c>
      <c r="E359" s="24">
        <f t="shared" si="11"/>
        <v>-170822.51058929716</v>
      </c>
      <c r="G359">
        <v>4702.5355630100403</v>
      </c>
      <c r="I359" s="3">
        <v>13702.53556301004</v>
      </c>
      <c r="J359" s="1">
        <f>MIN(I359,$B$2)*$B$5</f>
        <v>300000</v>
      </c>
      <c r="K359" s="1">
        <f>MIN(I359,$C$2)*$C$5-$C$3</f>
        <v>459177.48941070284</v>
      </c>
    </row>
    <row r="360" spans="3:11" x14ac:dyDescent="0.2">
      <c r="C360" s="3">
        <v>4706.1782938922652</v>
      </c>
      <c r="D360" s="1">
        <f t="shared" si="10"/>
        <v>235308.91469461325</v>
      </c>
      <c r="E360" s="24">
        <f t="shared" si="11"/>
        <v>-170567.51942754141</v>
      </c>
      <c r="G360">
        <v>4706.1782938922652</v>
      </c>
      <c r="I360" s="3">
        <v>13706.178293892266</v>
      </c>
      <c r="J360" s="1">
        <f>MIN(I360,$B$2)*$B$5</f>
        <v>300000</v>
      </c>
      <c r="K360" s="1">
        <f>MIN(I360,$C$2)*$C$5-$C$3</f>
        <v>459432.48057245859</v>
      </c>
    </row>
    <row r="361" spans="3:11" x14ac:dyDescent="0.2">
      <c r="C361" s="3">
        <v>4720.5087802002718</v>
      </c>
      <c r="D361" s="1">
        <f t="shared" si="10"/>
        <v>236025.43901001359</v>
      </c>
      <c r="E361" s="24">
        <f t="shared" si="11"/>
        <v>-169564.385385981</v>
      </c>
      <c r="G361">
        <v>4720.5087802002718</v>
      </c>
      <c r="I361" s="3">
        <v>13720.508780200271</v>
      </c>
      <c r="J361" s="1">
        <f>MIN(I361,$B$2)*$B$5</f>
        <v>300000</v>
      </c>
      <c r="K361" s="1">
        <f>MIN(I361,$C$2)*$C$5-$C$3</f>
        <v>460435.61461401894</v>
      </c>
    </row>
    <row r="362" spans="3:11" x14ac:dyDescent="0.2">
      <c r="C362" s="3">
        <v>4729.6994858094022</v>
      </c>
      <c r="D362" s="1">
        <f t="shared" si="10"/>
        <v>236484.9742904701</v>
      </c>
      <c r="E362" s="24">
        <f t="shared" si="11"/>
        <v>-168921.03599334182</v>
      </c>
      <c r="G362">
        <v>4729.6994858094022</v>
      </c>
      <c r="I362" s="3">
        <v>13729.699485809402</v>
      </c>
      <c r="J362" s="1">
        <f>MIN(I362,$B$2)*$B$5</f>
        <v>300000</v>
      </c>
      <c r="K362" s="1">
        <f>MIN(I362,$C$2)*$C$5-$C$3</f>
        <v>461078.96400665818</v>
      </c>
    </row>
    <row r="363" spans="3:11" x14ac:dyDescent="0.2">
      <c r="C363" s="3">
        <v>4730.3685502756243</v>
      </c>
      <c r="D363" s="1">
        <f t="shared" si="10"/>
        <v>236518.42751378121</v>
      </c>
      <c r="E363" s="24">
        <f t="shared" si="11"/>
        <v>-168874.20148070628</v>
      </c>
      <c r="G363">
        <v>4730.3685502756243</v>
      </c>
      <c r="I363" s="3">
        <v>13730.368550275623</v>
      </c>
      <c r="J363" s="1">
        <f>MIN(I363,$B$2)*$B$5</f>
        <v>300000</v>
      </c>
      <c r="K363" s="1">
        <f>MIN(I363,$C$2)*$C$5-$C$3</f>
        <v>461125.79851929366</v>
      </c>
    </row>
    <row r="364" spans="3:11" x14ac:dyDescent="0.2">
      <c r="C364" s="3">
        <v>4731.5934466810868</v>
      </c>
      <c r="D364" s="1">
        <f t="shared" si="10"/>
        <v>236579.67233405434</v>
      </c>
      <c r="E364" s="24">
        <f t="shared" si="11"/>
        <v>-168788.45873232395</v>
      </c>
      <c r="G364">
        <v>4731.5934466810868</v>
      </c>
      <c r="I364" s="3">
        <v>13731.593446681087</v>
      </c>
      <c r="J364" s="1">
        <f>MIN(I364,$B$2)*$B$5</f>
        <v>300000</v>
      </c>
      <c r="K364" s="1">
        <f>MIN(I364,$C$2)*$C$5-$C$3</f>
        <v>461211.54126767605</v>
      </c>
    </row>
    <row r="365" spans="3:11" x14ac:dyDescent="0.2">
      <c r="C365" s="3">
        <v>4732.9318061158674</v>
      </c>
      <c r="D365" s="1">
        <f t="shared" si="10"/>
        <v>236646.59030579336</v>
      </c>
      <c r="E365" s="24">
        <f t="shared" si="11"/>
        <v>-168694.77357188927</v>
      </c>
      <c r="G365">
        <v>4732.9318061158674</v>
      </c>
      <c r="I365" s="3">
        <v>13732.931806115868</v>
      </c>
      <c r="J365" s="1">
        <f>MIN(I365,$B$2)*$B$5</f>
        <v>300000</v>
      </c>
      <c r="K365" s="1">
        <f>MIN(I365,$C$2)*$C$5-$C$3</f>
        <v>461305.22642811073</v>
      </c>
    </row>
    <row r="366" spans="3:11" x14ac:dyDescent="0.2">
      <c r="C366" s="3">
        <v>4737.3517908795511</v>
      </c>
      <c r="D366" s="1">
        <f t="shared" si="10"/>
        <v>236867.58954397755</v>
      </c>
      <c r="E366" s="24">
        <f t="shared" si="11"/>
        <v>-168385.37463843141</v>
      </c>
      <c r="G366">
        <v>4737.3517908795511</v>
      </c>
      <c r="I366" s="3">
        <v>13737.351790879551</v>
      </c>
      <c r="J366" s="1">
        <f>MIN(I366,$B$2)*$B$5</f>
        <v>300000</v>
      </c>
      <c r="K366" s="1">
        <f>MIN(I366,$C$2)*$C$5-$C$3</f>
        <v>461614.62536156853</v>
      </c>
    </row>
    <row r="367" spans="3:11" x14ac:dyDescent="0.2">
      <c r="C367" s="3">
        <v>4737.4623481824356</v>
      </c>
      <c r="D367" s="1">
        <f t="shared" si="10"/>
        <v>236873.11740912177</v>
      </c>
      <c r="E367" s="24">
        <f t="shared" si="11"/>
        <v>-168377.63562722952</v>
      </c>
      <c r="G367">
        <v>4737.4623481824356</v>
      </c>
      <c r="I367" s="3">
        <v>13737.462348182435</v>
      </c>
      <c r="J367" s="1">
        <f>MIN(I367,$B$2)*$B$5</f>
        <v>300000</v>
      </c>
      <c r="K367" s="1">
        <f>MIN(I367,$C$2)*$C$5-$C$3</f>
        <v>461622.36437277042</v>
      </c>
    </row>
    <row r="368" spans="3:11" x14ac:dyDescent="0.2">
      <c r="C368" s="3">
        <v>4738.0160497212855</v>
      </c>
      <c r="D368" s="1">
        <f t="shared" si="10"/>
        <v>236900.80248606426</v>
      </c>
      <c r="E368" s="24">
        <f t="shared" si="11"/>
        <v>-168338.87651951</v>
      </c>
      <c r="G368">
        <v>4738.0160497212855</v>
      </c>
      <c r="I368" s="3">
        <v>13738.016049721286</v>
      </c>
      <c r="J368" s="1">
        <f>MIN(I368,$B$2)*$B$5</f>
        <v>300000</v>
      </c>
      <c r="K368" s="1">
        <f>MIN(I368,$C$2)*$C$5-$C$3</f>
        <v>461661.12348048994</v>
      </c>
    </row>
    <row r="369" spans="3:11" x14ac:dyDescent="0.2">
      <c r="C369" s="3">
        <v>4752.4600130284489</v>
      </c>
      <c r="D369" s="1">
        <f t="shared" si="10"/>
        <v>237623.00065142245</v>
      </c>
      <c r="E369" s="24">
        <f t="shared" si="11"/>
        <v>-167327.79908800859</v>
      </c>
      <c r="G369">
        <v>4752.4600130284489</v>
      </c>
      <c r="I369" s="3">
        <v>13752.460013028449</v>
      </c>
      <c r="J369" s="1">
        <f>MIN(I369,$B$2)*$B$5</f>
        <v>300000</v>
      </c>
      <c r="K369" s="1">
        <f>MIN(I369,$C$2)*$C$5-$C$3</f>
        <v>462672.20091199141</v>
      </c>
    </row>
    <row r="370" spans="3:11" x14ac:dyDescent="0.2">
      <c r="C370" s="3">
        <v>4754.9167022830416</v>
      </c>
      <c r="D370" s="1">
        <f t="shared" si="10"/>
        <v>237745.83511415208</v>
      </c>
      <c r="E370" s="24">
        <f t="shared" si="11"/>
        <v>-167155.83084018709</v>
      </c>
      <c r="G370">
        <v>4754.9167022830416</v>
      </c>
      <c r="I370" s="3">
        <v>13754.916702283042</v>
      </c>
      <c r="J370" s="1">
        <f>MIN(I370,$B$2)*$B$5</f>
        <v>300000</v>
      </c>
      <c r="K370" s="1">
        <f>MIN(I370,$C$2)*$C$5-$C$3</f>
        <v>462844.16915981297</v>
      </c>
    </row>
    <row r="371" spans="3:11" x14ac:dyDescent="0.2">
      <c r="C371" s="3">
        <v>4758.3802117772311</v>
      </c>
      <c r="D371" s="1">
        <f t="shared" si="10"/>
        <v>237919.01058886157</v>
      </c>
      <c r="E371" s="24">
        <f t="shared" si="11"/>
        <v>-166913.38517559384</v>
      </c>
      <c r="G371">
        <v>4758.3802117772311</v>
      </c>
      <c r="I371" s="3">
        <v>13758.38021177723</v>
      </c>
      <c r="J371" s="1">
        <f>MIN(I371,$B$2)*$B$5</f>
        <v>300000</v>
      </c>
      <c r="K371" s="1">
        <f>MIN(I371,$C$2)*$C$5-$C$3</f>
        <v>463086.6148244061</v>
      </c>
    </row>
    <row r="372" spans="3:11" x14ac:dyDescent="0.2">
      <c r="C372" s="3">
        <v>4765.8717705709259</v>
      </c>
      <c r="D372" s="1">
        <f t="shared" si="10"/>
        <v>238293.5885285463</v>
      </c>
      <c r="E372" s="24">
        <f t="shared" si="11"/>
        <v>-166388.97606003517</v>
      </c>
      <c r="G372">
        <v>4765.8717705709259</v>
      </c>
      <c r="I372" s="3">
        <v>13765.871770570926</v>
      </c>
      <c r="J372" s="1">
        <f>MIN(I372,$B$2)*$B$5</f>
        <v>300000</v>
      </c>
      <c r="K372" s="1">
        <f>MIN(I372,$C$2)*$C$5-$C$3</f>
        <v>463611.02393996483</v>
      </c>
    </row>
    <row r="373" spans="3:11" x14ac:dyDescent="0.2">
      <c r="C373" s="3">
        <v>4774.7752004185577</v>
      </c>
      <c r="D373" s="1">
        <f t="shared" si="10"/>
        <v>238738.76002092788</v>
      </c>
      <c r="E373" s="24">
        <f t="shared" si="11"/>
        <v>-165765.73597070097</v>
      </c>
      <c r="G373">
        <v>4774.7752004185577</v>
      </c>
      <c r="I373" s="3">
        <v>13774.775200418557</v>
      </c>
      <c r="J373" s="1">
        <f>MIN(I373,$B$2)*$B$5</f>
        <v>300000</v>
      </c>
      <c r="K373" s="1">
        <f>MIN(I373,$C$2)*$C$5-$C$3</f>
        <v>464234.26402929903</v>
      </c>
    </row>
    <row r="374" spans="3:11" x14ac:dyDescent="0.2">
      <c r="C374" s="3">
        <v>4776.5891280847554</v>
      </c>
      <c r="D374" s="1">
        <f t="shared" si="10"/>
        <v>238829.45640423778</v>
      </c>
      <c r="E374" s="24">
        <f t="shared" si="11"/>
        <v>-165638.76103406714</v>
      </c>
      <c r="G374">
        <v>4776.5891280847554</v>
      </c>
      <c r="I374" s="3">
        <v>13776.589128084755</v>
      </c>
      <c r="J374" s="1">
        <f>MIN(I374,$B$2)*$B$5</f>
        <v>300000</v>
      </c>
      <c r="K374" s="1">
        <f>MIN(I374,$C$2)*$C$5-$C$3</f>
        <v>464361.23896593286</v>
      </c>
    </row>
    <row r="375" spans="3:11" x14ac:dyDescent="0.2">
      <c r="C375" s="3">
        <v>4778.7346019310571</v>
      </c>
      <c r="D375" s="1">
        <f t="shared" si="10"/>
        <v>238936.73009655287</v>
      </c>
      <c r="E375" s="24">
        <f t="shared" si="11"/>
        <v>-165488.57786482602</v>
      </c>
      <c r="G375">
        <v>4778.7346019310571</v>
      </c>
      <c r="I375" s="3">
        <v>13778.734601931057</v>
      </c>
      <c r="J375" s="1">
        <f>MIN(I375,$B$2)*$B$5</f>
        <v>300000</v>
      </c>
      <c r="K375" s="1">
        <f>MIN(I375,$C$2)*$C$5-$C$3</f>
        <v>464511.42213517404</v>
      </c>
    </row>
    <row r="376" spans="3:11" x14ac:dyDescent="0.2">
      <c r="C376" s="3">
        <v>4781.5582136537687</v>
      </c>
      <c r="D376" s="1">
        <f t="shared" si="10"/>
        <v>239077.91068268844</v>
      </c>
      <c r="E376" s="24">
        <f t="shared" si="11"/>
        <v>-165290.92504423618</v>
      </c>
      <c r="G376">
        <v>4781.5582136537687</v>
      </c>
      <c r="I376" s="3">
        <v>13781.558213653769</v>
      </c>
      <c r="J376" s="1">
        <f>MIN(I376,$B$2)*$B$5</f>
        <v>300000</v>
      </c>
      <c r="K376" s="1">
        <f>MIN(I376,$C$2)*$C$5-$C$3</f>
        <v>464709.07495576376</v>
      </c>
    </row>
    <row r="377" spans="3:11" x14ac:dyDescent="0.2">
      <c r="C377" s="3">
        <v>4794.6037914578819</v>
      </c>
      <c r="D377" s="1">
        <f t="shared" si="10"/>
        <v>239730.1895728941</v>
      </c>
      <c r="E377" s="24">
        <f t="shared" si="11"/>
        <v>-164377.73459794826</v>
      </c>
      <c r="G377">
        <v>4794.6037914578819</v>
      </c>
      <c r="I377" s="3">
        <v>13794.603791457883</v>
      </c>
      <c r="J377" s="1">
        <f>MIN(I377,$B$2)*$B$5</f>
        <v>300000</v>
      </c>
      <c r="K377" s="1">
        <f>MIN(I377,$C$2)*$C$5-$C$3</f>
        <v>465622.26540205185</v>
      </c>
    </row>
    <row r="378" spans="3:11" x14ac:dyDescent="0.2">
      <c r="C378" s="3">
        <v>4797.1057383330099</v>
      </c>
      <c r="D378" s="1">
        <f t="shared" si="10"/>
        <v>239855.28691665048</v>
      </c>
      <c r="E378" s="24">
        <f t="shared" si="11"/>
        <v>-164202.59831668931</v>
      </c>
      <c r="G378">
        <v>4797.1057383330099</v>
      </c>
      <c r="I378" s="3">
        <v>13797.10573833301</v>
      </c>
      <c r="J378" s="1">
        <f>MIN(I378,$B$2)*$B$5</f>
        <v>300000</v>
      </c>
      <c r="K378" s="1">
        <f>MIN(I378,$C$2)*$C$5-$C$3</f>
        <v>465797.40168331075</v>
      </c>
    </row>
    <row r="379" spans="3:11" x14ac:dyDescent="0.2">
      <c r="C379" s="3">
        <v>4797.5868176657641</v>
      </c>
      <c r="D379" s="1">
        <f t="shared" si="10"/>
        <v>239879.34088328821</v>
      </c>
      <c r="E379" s="24">
        <f t="shared" si="11"/>
        <v>-164168.92276339652</v>
      </c>
      <c r="G379">
        <v>4797.5868176657641</v>
      </c>
      <c r="I379" s="3">
        <v>13797.586817665764</v>
      </c>
      <c r="J379" s="1">
        <f>MIN(I379,$B$2)*$B$5</f>
        <v>300000</v>
      </c>
      <c r="K379" s="1">
        <f>MIN(I379,$C$2)*$C$5-$C$3</f>
        <v>465831.07723660348</v>
      </c>
    </row>
    <row r="380" spans="3:11" x14ac:dyDescent="0.2">
      <c r="C380" s="3">
        <v>4809.4986708878996</v>
      </c>
      <c r="D380" s="1">
        <f t="shared" si="10"/>
        <v>240474.93354439497</v>
      </c>
      <c r="E380" s="24">
        <f t="shared" si="11"/>
        <v>-163335.09303784702</v>
      </c>
      <c r="G380">
        <v>4809.4986708878996</v>
      </c>
      <c r="I380" s="3">
        <v>13809.498670887901</v>
      </c>
      <c r="J380" s="1">
        <f>MIN(I380,$B$2)*$B$5</f>
        <v>300000</v>
      </c>
      <c r="K380" s="1">
        <f>MIN(I380,$C$2)*$C$5-$C$3</f>
        <v>466664.90696215304</v>
      </c>
    </row>
    <row r="381" spans="3:11" x14ac:dyDescent="0.2">
      <c r="C381" s="3">
        <v>4817.1470737164591</v>
      </c>
      <c r="D381" s="1">
        <f t="shared" si="10"/>
        <v>240857.35368582295</v>
      </c>
      <c r="E381" s="24">
        <f t="shared" si="11"/>
        <v>-162799.70483984787</v>
      </c>
      <c r="G381">
        <v>4817.1470737164591</v>
      </c>
      <c r="I381" s="3">
        <v>13817.14707371646</v>
      </c>
      <c r="J381" s="1">
        <f>MIN(I381,$B$2)*$B$5</f>
        <v>300000</v>
      </c>
      <c r="K381" s="1">
        <f>MIN(I381,$C$2)*$C$5-$C$3</f>
        <v>467200.29516015225</v>
      </c>
    </row>
    <row r="382" spans="3:11" x14ac:dyDescent="0.2">
      <c r="C382" s="3">
        <v>4817.7491691046162</v>
      </c>
      <c r="D382" s="1">
        <f t="shared" si="10"/>
        <v>240887.45845523081</v>
      </c>
      <c r="E382" s="24">
        <f t="shared" si="11"/>
        <v>-162757.55816267687</v>
      </c>
      <c r="G382">
        <v>4817.7491691046162</v>
      </c>
      <c r="I382" s="3">
        <v>13817.749169104616</v>
      </c>
      <c r="J382" s="1">
        <f>MIN(I382,$B$2)*$B$5</f>
        <v>300000</v>
      </c>
      <c r="K382" s="1">
        <f>MIN(I382,$C$2)*$C$5-$C$3</f>
        <v>467242.44183732313</v>
      </c>
    </row>
    <row r="383" spans="3:11" x14ac:dyDescent="0.2">
      <c r="C383" s="3">
        <v>4821.7262354780578</v>
      </c>
      <c r="D383" s="1">
        <f t="shared" si="10"/>
        <v>241086.31177390288</v>
      </c>
      <c r="E383" s="24">
        <f t="shared" si="11"/>
        <v>-162479.16351653595</v>
      </c>
      <c r="G383">
        <v>4821.7262354780578</v>
      </c>
      <c r="I383" s="3">
        <v>13821.726235478058</v>
      </c>
      <c r="J383" s="1">
        <f>MIN(I383,$B$2)*$B$5</f>
        <v>300000</v>
      </c>
      <c r="K383" s="1">
        <f>MIN(I383,$C$2)*$C$5-$C$3</f>
        <v>467520.83648346399</v>
      </c>
    </row>
    <row r="384" spans="3:11" x14ac:dyDescent="0.2">
      <c r="C384" s="3">
        <v>4831.2777820188912</v>
      </c>
      <c r="D384" s="1">
        <f t="shared" si="10"/>
        <v>241563.88910094457</v>
      </c>
      <c r="E384" s="24">
        <f t="shared" si="11"/>
        <v>-161810.55525867763</v>
      </c>
      <c r="G384">
        <v>4831.2777820188912</v>
      </c>
      <c r="I384" s="3">
        <v>13831.277782018891</v>
      </c>
      <c r="J384" s="1">
        <f>MIN(I384,$B$2)*$B$5</f>
        <v>300000</v>
      </c>
      <c r="K384" s="1">
        <f>MIN(I384,$C$2)*$C$5-$C$3</f>
        <v>468189.44474132243</v>
      </c>
    </row>
    <row r="385" spans="3:11" x14ac:dyDescent="0.2">
      <c r="C385" s="3">
        <v>4837.7738896933261</v>
      </c>
      <c r="D385" s="1">
        <f t="shared" si="10"/>
        <v>241888.69448466631</v>
      </c>
      <c r="E385" s="24">
        <f t="shared" si="11"/>
        <v>-161355.82772146718</v>
      </c>
      <c r="G385">
        <v>4837.7738896933261</v>
      </c>
      <c r="I385" s="3">
        <v>13837.773889693326</v>
      </c>
      <c r="J385" s="1">
        <f>MIN(I385,$B$2)*$B$5</f>
        <v>300000</v>
      </c>
      <c r="K385" s="1">
        <f>MIN(I385,$C$2)*$C$5-$C$3</f>
        <v>468644.17227853287</v>
      </c>
    </row>
    <row r="386" spans="3:11" x14ac:dyDescent="0.2">
      <c r="C386" s="3">
        <v>4843.726880309976</v>
      </c>
      <c r="D386" s="1">
        <f t="shared" si="10"/>
        <v>242186.34401549879</v>
      </c>
      <c r="E386" s="24">
        <f t="shared" si="11"/>
        <v>-160939.11837830167</v>
      </c>
      <c r="G386">
        <v>4843.726880309976</v>
      </c>
      <c r="I386" s="3">
        <v>13843.726880309976</v>
      </c>
      <c r="J386" s="1">
        <f>MIN(I386,$B$2)*$B$5</f>
        <v>300000</v>
      </c>
      <c r="K386" s="1">
        <f>MIN(I386,$C$2)*$C$5-$C$3</f>
        <v>469060.88162169827</v>
      </c>
    </row>
    <row r="387" spans="3:11" x14ac:dyDescent="0.2">
      <c r="C387" s="3">
        <v>4846.258180144363</v>
      </c>
      <c r="D387" s="1">
        <f t="shared" si="10"/>
        <v>242312.90900721814</v>
      </c>
      <c r="E387" s="24">
        <f t="shared" si="11"/>
        <v>-160761.92738989461</v>
      </c>
      <c r="G387">
        <v>4846.258180144363</v>
      </c>
      <c r="I387" s="3">
        <v>13846.258180144363</v>
      </c>
      <c r="J387" s="1">
        <f>MIN(I387,$B$2)*$B$5</f>
        <v>300000</v>
      </c>
      <c r="K387" s="1">
        <f>MIN(I387,$C$2)*$C$5-$C$3</f>
        <v>469238.07261010539</v>
      </c>
    </row>
    <row r="388" spans="3:11" x14ac:dyDescent="0.2">
      <c r="C388" s="3">
        <v>4855.2433195781168</v>
      </c>
      <c r="D388" s="1">
        <f t="shared" si="10"/>
        <v>242762.16597890583</v>
      </c>
      <c r="E388" s="24">
        <f t="shared" si="11"/>
        <v>-160132.96762953181</v>
      </c>
      <c r="G388">
        <v>4855.2433195781168</v>
      </c>
      <c r="I388" s="3">
        <v>13855.243319578116</v>
      </c>
      <c r="J388" s="1">
        <f>MIN(I388,$B$2)*$B$5</f>
        <v>300000</v>
      </c>
      <c r="K388" s="1">
        <f>MIN(I388,$C$2)*$C$5-$C$3</f>
        <v>469867.03237046814</v>
      </c>
    </row>
    <row r="389" spans="3:11" x14ac:dyDescent="0.2">
      <c r="C389" s="3">
        <v>4863.1183062042664</v>
      </c>
      <c r="D389" s="1">
        <f t="shared" si="10"/>
        <v>243155.91531021331</v>
      </c>
      <c r="E389" s="24">
        <f t="shared" si="11"/>
        <v>-159581.71856570133</v>
      </c>
      <c r="G389">
        <v>4863.1183062042664</v>
      </c>
      <c r="I389" s="3">
        <v>13863.118306204266</v>
      </c>
      <c r="J389" s="1">
        <f>MIN(I389,$B$2)*$B$5</f>
        <v>300000</v>
      </c>
      <c r="K389" s="1">
        <f>MIN(I389,$C$2)*$C$5-$C$3</f>
        <v>470418.28143429861</v>
      </c>
    </row>
    <row r="390" spans="3:11" x14ac:dyDescent="0.2">
      <c r="C390" s="3">
        <v>4864.7036942954655</v>
      </c>
      <c r="D390" s="1">
        <f t="shared" si="10"/>
        <v>243235.18471477326</v>
      </c>
      <c r="E390" s="24">
        <f t="shared" si="11"/>
        <v>-159470.7413993174</v>
      </c>
      <c r="G390">
        <v>4864.7036942954655</v>
      </c>
      <c r="I390" s="3">
        <v>13864.703694295466</v>
      </c>
      <c r="J390" s="1">
        <f>MIN(I390,$B$2)*$B$5</f>
        <v>300000</v>
      </c>
      <c r="K390" s="1">
        <f>MIN(I390,$C$2)*$C$5-$C$3</f>
        <v>470529.2586006826</v>
      </c>
    </row>
    <row r="391" spans="3:11" x14ac:dyDescent="0.2">
      <c r="C391" s="3">
        <v>4867.3210739471579</v>
      </c>
      <c r="D391" s="1">
        <f t="shared" si="10"/>
        <v>243366.05369735789</v>
      </c>
      <c r="E391" s="24">
        <f t="shared" si="11"/>
        <v>-159287.52482369897</v>
      </c>
      <c r="G391">
        <v>4867.3210739471579</v>
      </c>
      <c r="I391" s="3">
        <v>13867.321073947158</v>
      </c>
      <c r="J391" s="1">
        <f>MIN(I391,$B$2)*$B$5</f>
        <v>300000</v>
      </c>
      <c r="K391" s="1">
        <f>MIN(I391,$C$2)*$C$5-$C$3</f>
        <v>470712.47517630109</v>
      </c>
    </row>
    <row r="392" spans="3:11" x14ac:dyDescent="0.2">
      <c r="C392" s="3">
        <v>4872.6710075850933</v>
      </c>
      <c r="D392" s="1">
        <f t="shared" si="10"/>
        <v>243633.55037925468</v>
      </c>
      <c r="E392" s="24">
        <f t="shared" si="11"/>
        <v>-158913.02946904348</v>
      </c>
      <c r="G392">
        <v>4872.6710075850933</v>
      </c>
      <c r="I392" s="3">
        <v>13872.671007585093</v>
      </c>
      <c r="J392" s="1">
        <f>MIN(I392,$B$2)*$B$5</f>
        <v>300000</v>
      </c>
      <c r="K392" s="1">
        <f>MIN(I392,$C$2)*$C$5-$C$3</f>
        <v>471086.97053095652</v>
      </c>
    </row>
    <row r="393" spans="3:11" x14ac:dyDescent="0.2">
      <c r="C393" s="3">
        <v>4883.8263311813707</v>
      </c>
      <c r="D393" s="1">
        <f t="shared" si="10"/>
        <v>244191.31655906854</v>
      </c>
      <c r="E393" s="24">
        <f t="shared" si="11"/>
        <v>-158132.15681730403</v>
      </c>
      <c r="G393">
        <v>4883.8263311813707</v>
      </c>
      <c r="I393" s="3">
        <v>13883.826331181372</v>
      </c>
      <c r="J393" s="1">
        <f>MIN(I393,$B$2)*$B$5</f>
        <v>300000</v>
      </c>
      <c r="K393" s="1">
        <f>MIN(I393,$C$2)*$C$5-$C$3</f>
        <v>471867.84318269603</v>
      </c>
    </row>
    <row r="394" spans="3:11" x14ac:dyDescent="0.2">
      <c r="C394" s="3">
        <v>4897.4055917455844</v>
      </c>
      <c r="D394" s="1">
        <f t="shared" si="10"/>
        <v>244870.27958727922</v>
      </c>
      <c r="E394" s="24">
        <f t="shared" si="11"/>
        <v>-157181.60857780906</v>
      </c>
      <c r="G394">
        <v>4897.4055917455844</v>
      </c>
      <c r="I394" s="3">
        <v>13897.405591745584</v>
      </c>
      <c r="J394" s="1">
        <f>MIN(I394,$B$2)*$B$5</f>
        <v>300000</v>
      </c>
      <c r="K394" s="1">
        <f>MIN(I394,$C$2)*$C$5-$C$3</f>
        <v>472818.39142219094</v>
      </c>
    </row>
    <row r="395" spans="3:11" x14ac:dyDescent="0.2">
      <c r="C395" s="3">
        <v>4905.9230326236802</v>
      </c>
      <c r="D395" s="1">
        <f t="shared" si="10"/>
        <v>245296.15163118401</v>
      </c>
      <c r="E395" s="24">
        <f t="shared" si="11"/>
        <v>-156585.3877163424</v>
      </c>
      <c r="G395">
        <v>4905.9230326236802</v>
      </c>
      <c r="I395" s="3">
        <v>13905.923032623679</v>
      </c>
      <c r="J395" s="1">
        <f>MIN(I395,$B$2)*$B$5</f>
        <v>300000</v>
      </c>
      <c r="K395" s="1">
        <f>MIN(I395,$C$2)*$C$5-$C$3</f>
        <v>473414.61228365754</v>
      </c>
    </row>
    <row r="396" spans="3:11" x14ac:dyDescent="0.2">
      <c r="C396" s="3">
        <v>4910.7950767086795</v>
      </c>
      <c r="D396" s="1">
        <f t="shared" ref="D396:D459" si="12">MIN($B$2,C396)*$B$5</f>
        <v>245539.75383543398</v>
      </c>
      <c r="E396" s="24">
        <f t="shared" ref="E396:E459" si="13">MIN($C$2,C396)*$C$5-$C$3</f>
        <v>-156244.34463039244</v>
      </c>
      <c r="G396">
        <v>4910.7950767086795</v>
      </c>
      <c r="I396" s="3">
        <v>13910.79507670868</v>
      </c>
      <c r="J396" s="1">
        <f>MIN(I396,$B$2)*$B$5</f>
        <v>300000</v>
      </c>
      <c r="K396" s="1">
        <f>MIN(I396,$C$2)*$C$5-$C$3</f>
        <v>473755.65536960762</v>
      </c>
    </row>
    <row r="397" spans="3:11" x14ac:dyDescent="0.2">
      <c r="C397" s="3">
        <v>4914.1429741467082</v>
      </c>
      <c r="D397" s="1">
        <f t="shared" si="12"/>
        <v>245707.14870733541</v>
      </c>
      <c r="E397" s="24">
        <f t="shared" si="13"/>
        <v>-156009.99180973042</v>
      </c>
      <c r="G397">
        <v>4914.1429741467082</v>
      </c>
      <c r="I397" s="3">
        <v>13914.142974146709</v>
      </c>
      <c r="J397" s="1">
        <f>MIN(I397,$B$2)*$B$5</f>
        <v>300000</v>
      </c>
      <c r="K397" s="1">
        <f>MIN(I397,$C$2)*$C$5-$C$3</f>
        <v>473990.00819026958</v>
      </c>
    </row>
    <row r="398" spans="3:11" x14ac:dyDescent="0.2">
      <c r="C398" s="3">
        <v>4916.1741211620038</v>
      </c>
      <c r="D398" s="1">
        <f t="shared" si="12"/>
        <v>245808.70605810019</v>
      </c>
      <c r="E398" s="24">
        <f t="shared" si="13"/>
        <v>-155867.81151865976</v>
      </c>
      <c r="G398">
        <v>4916.1741211620038</v>
      </c>
      <c r="I398" s="3">
        <v>13916.174121162005</v>
      </c>
      <c r="J398" s="1">
        <f>MIN(I398,$B$2)*$B$5</f>
        <v>300000</v>
      </c>
      <c r="K398" s="1">
        <f>MIN(I398,$C$2)*$C$5-$C$3</f>
        <v>474132.1884813403</v>
      </c>
    </row>
    <row r="399" spans="3:11" x14ac:dyDescent="0.2">
      <c r="C399" s="3">
        <v>4916.6891076214097</v>
      </c>
      <c r="D399" s="1">
        <f t="shared" si="12"/>
        <v>245834.4553810705</v>
      </c>
      <c r="E399" s="24">
        <f t="shared" si="13"/>
        <v>-155831.76246650133</v>
      </c>
      <c r="G399">
        <v>4916.6891076214097</v>
      </c>
      <c r="I399" s="3">
        <v>13916.689107621409</v>
      </c>
      <c r="J399" s="1">
        <f>MIN(I399,$B$2)*$B$5</f>
        <v>300000</v>
      </c>
      <c r="K399" s="1">
        <f>MIN(I399,$C$2)*$C$5-$C$3</f>
        <v>474168.23753349856</v>
      </c>
    </row>
    <row r="400" spans="3:11" x14ac:dyDescent="0.2">
      <c r="C400" s="3">
        <v>4920.5439728314723</v>
      </c>
      <c r="D400" s="1">
        <f t="shared" si="12"/>
        <v>246027.1986415736</v>
      </c>
      <c r="E400" s="24">
        <f t="shared" si="13"/>
        <v>-155561.92190179694</v>
      </c>
      <c r="G400">
        <v>4920.5439728314723</v>
      </c>
      <c r="I400" s="3">
        <v>13920.543972831472</v>
      </c>
      <c r="J400" s="1">
        <f>MIN(I400,$B$2)*$B$5</f>
        <v>300000</v>
      </c>
      <c r="K400" s="1">
        <f>MIN(I400,$C$2)*$C$5-$C$3</f>
        <v>474438.07809820306</v>
      </c>
    </row>
    <row r="401" spans="3:11" x14ac:dyDescent="0.2">
      <c r="C401" s="3">
        <v>4927.0450072023295</v>
      </c>
      <c r="D401" s="1">
        <f t="shared" si="12"/>
        <v>246352.25036011648</v>
      </c>
      <c r="E401" s="24">
        <f t="shared" si="13"/>
        <v>-155106.84949583694</v>
      </c>
      <c r="G401">
        <v>4927.0450072023295</v>
      </c>
      <c r="I401" s="3">
        <v>13927.04500720233</v>
      </c>
      <c r="J401" s="1">
        <f>MIN(I401,$B$2)*$B$5</f>
        <v>300000</v>
      </c>
      <c r="K401" s="1">
        <f>MIN(I401,$C$2)*$C$5-$C$3</f>
        <v>474893.15050416312</v>
      </c>
    </row>
    <row r="402" spans="3:11" x14ac:dyDescent="0.2">
      <c r="C402" s="3">
        <v>4929.9540281900927</v>
      </c>
      <c r="D402" s="1">
        <f t="shared" si="12"/>
        <v>246497.70140950463</v>
      </c>
      <c r="E402" s="24">
        <f t="shared" si="13"/>
        <v>-154903.2180266935</v>
      </c>
      <c r="G402">
        <v>4929.9540281900927</v>
      </c>
      <c r="I402" s="3">
        <v>13929.954028190092</v>
      </c>
      <c r="J402" s="1">
        <f>MIN(I402,$B$2)*$B$5</f>
        <v>300000</v>
      </c>
      <c r="K402" s="1">
        <f>MIN(I402,$C$2)*$C$5-$C$3</f>
        <v>475096.78197330644</v>
      </c>
    </row>
    <row r="403" spans="3:11" x14ac:dyDescent="0.2">
      <c r="C403" s="3">
        <v>4933.1079451055766</v>
      </c>
      <c r="D403" s="1">
        <f t="shared" si="12"/>
        <v>246655.39725527883</v>
      </c>
      <c r="E403" s="24">
        <f t="shared" si="13"/>
        <v>-154682.44384260965</v>
      </c>
      <c r="G403">
        <v>4933.1079451055766</v>
      </c>
      <c r="I403" s="3">
        <v>13933.107945105578</v>
      </c>
      <c r="J403" s="1">
        <f>MIN(I403,$B$2)*$B$5</f>
        <v>300000</v>
      </c>
      <c r="K403" s="1">
        <f>MIN(I403,$C$2)*$C$5-$C$3</f>
        <v>475317.55615739047</v>
      </c>
    </row>
    <row r="404" spans="3:11" x14ac:dyDescent="0.2">
      <c r="C404" s="3">
        <v>4941.0194977843294</v>
      </c>
      <c r="D404" s="1">
        <f t="shared" si="12"/>
        <v>247050.97488921648</v>
      </c>
      <c r="E404" s="24">
        <f t="shared" si="13"/>
        <v>-154128.63515509694</v>
      </c>
      <c r="G404">
        <v>4941.0194977843294</v>
      </c>
      <c r="I404" s="3">
        <v>13941.019497784329</v>
      </c>
      <c r="J404" s="1">
        <f>MIN(I404,$B$2)*$B$5</f>
        <v>300000</v>
      </c>
      <c r="K404" s="1">
        <f>MIN(I404,$C$2)*$C$5-$C$3</f>
        <v>475871.364844903</v>
      </c>
    </row>
    <row r="405" spans="3:11" x14ac:dyDescent="0.2">
      <c r="C405" s="3">
        <v>4943.2941251170332</v>
      </c>
      <c r="D405" s="1">
        <f t="shared" si="12"/>
        <v>247164.70625585166</v>
      </c>
      <c r="E405" s="24">
        <f t="shared" si="13"/>
        <v>-153969.41124180768</v>
      </c>
      <c r="G405">
        <v>4943.2941251170332</v>
      </c>
      <c r="I405" s="3">
        <v>13943.294125117032</v>
      </c>
      <c r="J405" s="1">
        <f>MIN(I405,$B$2)*$B$5</f>
        <v>300000</v>
      </c>
      <c r="K405" s="1">
        <f>MIN(I405,$C$2)*$C$5-$C$3</f>
        <v>476030.58875819226</v>
      </c>
    </row>
    <row r="406" spans="3:11" x14ac:dyDescent="0.2">
      <c r="C406" s="3">
        <v>4945.1079340396018</v>
      </c>
      <c r="D406" s="1">
        <f t="shared" si="12"/>
        <v>247255.39670198009</v>
      </c>
      <c r="E406" s="24">
        <f t="shared" si="13"/>
        <v>-153842.44461722788</v>
      </c>
      <c r="G406">
        <v>4945.1079340396018</v>
      </c>
      <c r="I406" s="3">
        <v>13945.107934039603</v>
      </c>
      <c r="J406" s="1">
        <f>MIN(I406,$B$2)*$B$5</f>
        <v>300000</v>
      </c>
      <c r="K406" s="1">
        <f>MIN(I406,$C$2)*$C$5-$C$3</f>
        <v>476157.55538277223</v>
      </c>
    </row>
    <row r="407" spans="3:11" x14ac:dyDescent="0.2">
      <c r="C407" s="3">
        <v>4954.7946690371236</v>
      </c>
      <c r="D407" s="1">
        <f t="shared" si="12"/>
        <v>247739.73345185618</v>
      </c>
      <c r="E407" s="24">
        <f t="shared" si="13"/>
        <v>-153164.37316740135</v>
      </c>
      <c r="G407">
        <v>4954.7946690371236</v>
      </c>
      <c r="I407" s="3">
        <v>13954.794669037123</v>
      </c>
      <c r="J407" s="1">
        <f>MIN(I407,$B$2)*$B$5</f>
        <v>300000</v>
      </c>
      <c r="K407" s="1">
        <f>MIN(I407,$C$2)*$C$5-$C$3</f>
        <v>476835.62683259859</v>
      </c>
    </row>
    <row r="408" spans="3:11" x14ac:dyDescent="0.2">
      <c r="C408" s="3">
        <v>4956.580207662927</v>
      </c>
      <c r="D408" s="1">
        <f t="shared" si="12"/>
        <v>247829.01038314635</v>
      </c>
      <c r="E408" s="24">
        <f t="shared" si="13"/>
        <v>-153039.3854635951</v>
      </c>
      <c r="G408">
        <v>4956.580207662927</v>
      </c>
      <c r="I408" s="3">
        <v>13956.580207662928</v>
      </c>
      <c r="J408" s="1">
        <f>MIN(I408,$B$2)*$B$5</f>
        <v>300000</v>
      </c>
      <c r="K408" s="1">
        <f>MIN(I408,$C$2)*$C$5-$C$3</f>
        <v>476960.61453640496</v>
      </c>
    </row>
    <row r="409" spans="3:11" x14ac:dyDescent="0.2">
      <c r="C409" s="3">
        <v>4960.3237798252721</v>
      </c>
      <c r="D409" s="1">
        <f t="shared" si="12"/>
        <v>248016.1889912636</v>
      </c>
      <c r="E409" s="24">
        <f t="shared" si="13"/>
        <v>-152777.33541223092</v>
      </c>
      <c r="G409">
        <v>4960.3237798252721</v>
      </c>
      <c r="I409" s="3">
        <v>13960.323779825272</v>
      </c>
      <c r="J409" s="1">
        <f>MIN(I409,$B$2)*$B$5</f>
        <v>300000</v>
      </c>
      <c r="K409" s="1">
        <f>MIN(I409,$C$2)*$C$5-$C$3</f>
        <v>477222.66458776908</v>
      </c>
    </row>
    <row r="410" spans="3:11" x14ac:dyDescent="0.2">
      <c r="C410" s="3">
        <v>4969.8931914614013</v>
      </c>
      <c r="D410" s="1">
        <f t="shared" si="12"/>
        <v>248494.65957307006</v>
      </c>
      <c r="E410" s="24">
        <f t="shared" si="13"/>
        <v>-152107.4765977019</v>
      </c>
      <c r="G410">
        <v>4969.8931914614013</v>
      </c>
      <c r="I410" s="3">
        <v>13969.893191461402</v>
      </c>
      <c r="J410" s="1">
        <f>MIN(I410,$B$2)*$B$5</f>
        <v>300000</v>
      </c>
      <c r="K410" s="1">
        <f>MIN(I410,$C$2)*$C$5-$C$3</f>
        <v>477892.5234022981</v>
      </c>
    </row>
    <row r="411" spans="3:11" x14ac:dyDescent="0.2">
      <c r="C411" s="3">
        <v>4971.6179217079734</v>
      </c>
      <c r="D411" s="1">
        <f t="shared" si="12"/>
        <v>248580.89608539868</v>
      </c>
      <c r="E411" s="24">
        <f t="shared" si="13"/>
        <v>-151986.74548044184</v>
      </c>
      <c r="G411">
        <v>4971.6179217079734</v>
      </c>
      <c r="I411" s="3">
        <v>13971.617921707973</v>
      </c>
      <c r="J411" s="1">
        <f>MIN(I411,$B$2)*$B$5</f>
        <v>300000</v>
      </c>
      <c r="K411" s="1">
        <f>MIN(I411,$C$2)*$C$5-$C$3</f>
        <v>478013.25451955816</v>
      </c>
    </row>
    <row r="412" spans="3:11" x14ac:dyDescent="0.2">
      <c r="C412" s="3">
        <v>4973.2141829902375</v>
      </c>
      <c r="D412" s="1">
        <f t="shared" si="12"/>
        <v>248660.70914951188</v>
      </c>
      <c r="E412" s="24">
        <f t="shared" si="13"/>
        <v>-151875.00719068339</v>
      </c>
      <c r="G412">
        <v>4973.2141829902375</v>
      </c>
      <c r="I412" s="3">
        <v>13973.214182990238</v>
      </c>
      <c r="J412" s="1">
        <f>MIN(I412,$B$2)*$B$5</f>
        <v>300000</v>
      </c>
      <c r="K412" s="1">
        <f>MIN(I412,$C$2)*$C$5-$C$3</f>
        <v>478124.99280931661</v>
      </c>
    </row>
    <row r="413" spans="3:11" x14ac:dyDescent="0.2">
      <c r="C413" s="3">
        <v>4976.4969646821255</v>
      </c>
      <c r="D413" s="1">
        <f t="shared" si="12"/>
        <v>248824.84823410626</v>
      </c>
      <c r="E413" s="24">
        <f t="shared" si="13"/>
        <v>-151645.21247225121</v>
      </c>
      <c r="G413">
        <v>4976.4969646821255</v>
      </c>
      <c r="I413" s="3">
        <v>13976.496964682125</v>
      </c>
      <c r="J413" s="1">
        <f>MIN(I413,$B$2)*$B$5</f>
        <v>300000</v>
      </c>
      <c r="K413" s="1">
        <f>MIN(I413,$C$2)*$C$5-$C$3</f>
        <v>478354.78752774873</v>
      </c>
    </row>
    <row r="414" spans="3:11" x14ac:dyDescent="0.2">
      <c r="C414" s="3">
        <v>4979.045738456326</v>
      </c>
      <c r="D414" s="1">
        <f t="shared" si="12"/>
        <v>248952.2869228163</v>
      </c>
      <c r="E414" s="24">
        <f t="shared" si="13"/>
        <v>-151466.79830805719</v>
      </c>
      <c r="G414">
        <v>4979.045738456326</v>
      </c>
      <c r="I414" s="3">
        <v>13979.045738456327</v>
      </c>
      <c r="J414" s="1">
        <f>MIN(I414,$B$2)*$B$5</f>
        <v>300000</v>
      </c>
      <c r="K414" s="1">
        <f>MIN(I414,$C$2)*$C$5-$C$3</f>
        <v>478533.20169194287</v>
      </c>
    </row>
    <row r="415" spans="3:11" x14ac:dyDescent="0.2">
      <c r="C415" s="3">
        <v>4982.3262081399216</v>
      </c>
      <c r="D415" s="1">
        <f t="shared" si="12"/>
        <v>249116.31040699608</v>
      </c>
      <c r="E415" s="24">
        <f t="shared" si="13"/>
        <v>-151237.16543020547</v>
      </c>
      <c r="G415">
        <v>4982.3262081399216</v>
      </c>
      <c r="I415" s="3">
        <v>13982.326208139921</v>
      </c>
      <c r="J415" s="1">
        <f>MIN(I415,$B$2)*$B$5</f>
        <v>300000</v>
      </c>
      <c r="K415" s="1">
        <f>MIN(I415,$C$2)*$C$5-$C$3</f>
        <v>478762.83456979448</v>
      </c>
    </row>
    <row r="416" spans="3:11" x14ac:dyDescent="0.2">
      <c r="C416" s="3">
        <v>4982.4101459153044</v>
      </c>
      <c r="D416" s="1">
        <f t="shared" si="12"/>
        <v>249120.50729576522</v>
      </c>
      <c r="E416" s="24">
        <f t="shared" si="13"/>
        <v>-151231.28978592867</v>
      </c>
      <c r="G416">
        <v>4982.4101459153044</v>
      </c>
      <c r="I416" s="3">
        <v>13982.410145915304</v>
      </c>
      <c r="J416" s="1">
        <f>MIN(I416,$B$2)*$B$5</f>
        <v>300000</v>
      </c>
      <c r="K416" s="1">
        <f>MIN(I416,$C$2)*$C$5-$C$3</f>
        <v>478768.71021407133</v>
      </c>
    </row>
    <row r="417" spans="3:11" x14ac:dyDescent="0.2">
      <c r="C417" s="3">
        <v>4983.3049722869437</v>
      </c>
      <c r="D417" s="1">
        <f t="shared" si="12"/>
        <v>249165.24861434719</v>
      </c>
      <c r="E417" s="24">
        <f t="shared" si="13"/>
        <v>-151168.65193991392</v>
      </c>
      <c r="G417">
        <v>4983.3049722869437</v>
      </c>
      <c r="I417" s="3">
        <v>13983.304972286944</v>
      </c>
      <c r="J417" s="1">
        <f>MIN(I417,$B$2)*$B$5</f>
        <v>300000</v>
      </c>
      <c r="K417" s="1">
        <f>MIN(I417,$C$2)*$C$5-$C$3</f>
        <v>478831.34806008602</v>
      </c>
    </row>
    <row r="418" spans="3:11" x14ac:dyDescent="0.2">
      <c r="C418" s="3">
        <v>4987.793572241344</v>
      </c>
      <c r="D418" s="1">
        <f t="shared" si="12"/>
        <v>249389.67861206719</v>
      </c>
      <c r="E418" s="24">
        <f t="shared" si="13"/>
        <v>-150854.44994310592</v>
      </c>
      <c r="G418">
        <v>4987.793572241344</v>
      </c>
      <c r="I418" s="3">
        <v>13987.793572241344</v>
      </c>
      <c r="J418" s="1">
        <f>MIN(I418,$B$2)*$B$5</f>
        <v>300000</v>
      </c>
      <c r="K418" s="1">
        <f>MIN(I418,$C$2)*$C$5-$C$3</f>
        <v>479145.55005689408</v>
      </c>
    </row>
    <row r="419" spans="3:11" x14ac:dyDescent="0.2">
      <c r="C419" s="3">
        <v>4989.8091894527006</v>
      </c>
      <c r="D419" s="1">
        <f t="shared" si="12"/>
        <v>249490.45947263503</v>
      </c>
      <c r="E419" s="24">
        <f t="shared" si="13"/>
        <v>-150713.35673831095</v>
      </c>
      <c r="G419">
        <v>4989.8091894527006</v>
      </c>
      <c r="I419" s="3">
        <v>13989.809189452701</v>
      </c>
      <c r="J419" s="1">
        <f>MIN(I419,$B$2)*$B$5</f>
        <v>300000</v>
      </c>
      <c r="K419" s="1">
        <f>MIN(I419,$C$2)*$C$5-$C$3</f>
        <v>479286.64326168899</v>
      </c>
    </row>
    <row r="420" spans="3:11" x14ac:dyDescent="0.2">
      <c r="C420" s="3">
        <v>4994.4651899833534</v>
      </c>
      <c r="D420" s="1">
        <f t="shared" si="12"/>
        <v>249723.25949916767</v>
      </c>
      <c r="E420" s="24">
        <f t="shared" si="13"/>
        <v>-150387.43670116528</v>
      </c>
      <c r="G420">
        <v>4994.4651899833534</v>
      </c>
      <c r="I420" s="3">
        <v>13994.465189983353</v>
      </c>
      <c r="J420" s="1">
        <f>MIN(I420,$B$2)*$B$5</f>
        <v>300000</v>
      </c>
      <c r="K420" s="1">
        <f>MIN(I420,$C$2)*$C$5-$C$3</f>
        <v>479612.56329883472</v>
      </c>
    </row>
    <row r="421" spans="3:11" x14ac:dyDescent="0.2">
      <c r="C421" s="3">
        <v>4994.5713840399731</v>
      </c>
      <c r="D421" s="1">
        <f t="shared" si="12"/>
        <v>249728.56920199865</v>
      </c>
      <c r="E421" s="24">
        <f t="shared" si="13"/>
        <v>-150380.00311720191</v>
      </c>
      <c r="G421">
        <v>4994.5713840399731</v>
      </c>
      <c r="I421" s="3">
        <v>13994.571384039973</v>
      </c>
      <c r="J421" s="1">
        <f>MIN(I421,$B$2)*$B$5</f>
        <v>300000</v>
      </c>
      <c r="K421" s="1">
        <f>MIN(I421,$C$2)*$C$5-$C$3</f>
        <v>479619.99688279815</v>
      </c>
    </row>
    <row r="422" spans="3:11" x14ac:dyDescent="0.2">
      <c r="C422" s="3">
        <v>4997.9221173552432</v>
      </c>
      <c r="D422" s="1">
        <f t="shared" si="12"/>
        <v>249896.10586776218</v>
      </c>
      <c r="E422" s="24">
        <f t="shared" si="13"/>
        <v>-150145.45178513299</v>
      </c>
      <c r="G422">
        <v>4997.9221173552432</v>
      </c>
      <c r="I422" s="3">
        <v>13997.922117355243</v>
      </c>
      <c r="J422" s="1">
        <f>MIN(I422,$B$2)*$B$5</f>
        <v>300000</v>
      </c>
      <c r="K422" s="1">
        <f>MIN(I422,$C$2)*$C$5-$C$3</f>
        <v>479854.54821486701</v>
      </c>
    </row>
    <row r="423" spans="3:11" x14ac:dyDescent="0.2">
      <c r="C423" s="3">
        <v>5002.5932192814507</v>
      </c>
      <c r="D423" s="1">
        <f t="shared" si="12"/>
        <v>250129.66096407254</v>
      </c>
      <c r="E423" s="24">
        <f t="shared" si="13"/>
        <v>-149818.47465029848</v>
      </c>
      <c r="G423">
        <v>5002.5932192814507</v>
      </c>
      <c r="I423" s="3">
        <v>14002.593219281451</v>
      </c>
      <c r="J423" s="1">
        <f>MIN(I423,$B$2)*$B$5</f>
        <v>300000</v>
      </c>
      <c r="K423" s="1">
        <f>MIN(I423,$C$2)*$C$5-$C$3</f>
        <v>480181.52534970152</v>
      </c>
    </row>
    <row r="424" spans="3:11" x14ac:dyDescent="0.2">
      <c r="C424" s="3">
        <v>5007.2230799157278</v>
      </c>
      <c r="D424" s="1">
        <f t="shared" si="12"/>
        <v>250361.15399578639</v>
      </c>
      <c r="E424" s="24">
        <f t="shared" si="13"/>
        <v>-149494.38440589904</v>
      </c>
      <c r="G424">
        <v>5007.2230799157278</v>
      </c>
      <c r="I424" s="3">
        <v>14007.223079915728</v>
      </c>
      <c r="J424" s="1">
        <f>MIN(I424,$B$2)*$B$5</f>
        <v>300000</v>
      </c>
      <c r="K424" s="1">
        <f>MIN(I424,$C$2)*$C$5-$C$3</f>
        <v>480505.61559410091</v>
      </c>
    </row>
    <row r="425" spans="3:11" x14ac:dyDescent="0.2">
      <c r="C425" s="3">
        <v>5008.0509255677698</v>
      </c>
      <c r="D425" s="1">
        <f t="shared" si="12"/>
        <v>250402.5462783885</v>
      </c>
      <c r="E425" s="24">
        <f t="shared" si="13"/>
        <v>-149436.43521025614</v>
      </c>
      <c r="G425">
        <v>5008.0509255677698</v>
      </c>
      <c r="I425" s="3">
        <v>14008.05092556777</v>
      </c>
      <c r="J425" s="1">
        <f>MIN(I425,$B$2)*$B$5</f>
        <v>300000</v>
      </c>
      <c r="K425" s="1">
        <f>MIN(I425,$C$2)*$C$5-$C$3</f>
        <v>480563.56478974386</v>
      </c>
    </row>
    <row r="426" spans="3:11" x14ac:dyDescent="0.2">
      <c r="C426" s="3">
        <v>5008.8270432356876</v>
      </c>
      <c r="D426" s="1">
        <f t="shared" si="12"/>
        <v>250441.35216178437</v>
      </c>
      <c r="E426" s="24">
        <f t="shared" si="13"/>
        <v>-149382.10697350185</v>
      </c>
      <c r="G426">
        <v>5008.8270432356876</v>
      </c>
      <c r="I426" s="3">
        <v>14008.827043235688</v>
      </c>
      <c r="J426" s="1">
        <f>MIN(I426,$B$2)*$B$5</f>
        <v>300000</v>
      </c>
      <c r="K426" s="1">
        <f>MIN(I426,$C$2)*$C$5-$C$3</f>
        <v>480617.89302649815</v>
      </c>
    </row>
    <row r="427" spans="3:11" x14ac:dyDescent="0.2">
      <c r="C427" s="3">
        <v>5014.04959522842</v>
      </c>
      <c r="D427" s="1">
        <f t="shared" si="12"/>
        <v>250702.47976142101</v>
      </c>
      <c r="E427" s="24">
        <f t="shared" si="13"/>
        <v>-149016.52833401063</v>
      </c>
      <c r="G427">
        <v>5014.04959522842</v>
      </c>
      <c r="I427" s="3">
        <v>14014.04959522842</v>
      </c>
      <c r="J427" s="1">
        <f>MIN(I427,$B$2)*$B$5</f>
        <v>300000</v>
      </c>
      <c r="K427" s="1">
        <f>MIN(I427,$C$2)*$C$5-$C$3</f>
        <v>480983.47166598937</v>
      </c>
    </row>
    <row r="428" spans="3:11" x14ac:dyDescent="0.2">
      <c r="C428" s="3">
        <v>5019.6020775565885</v>
      </c>
      <c r="D428" s="1">
        <f t="shared" si="12"/>
        <v>250980.10387782942</v>
      </c>
      <c r="E428" s="24">
        <f t="shared" si="13"/>
        <v>-148627.8545710388</v>
      </c>
      <c r="G428">
        <v>5019.6020775565885</v>
      </c>
      <c r="I428" s="3">
        <v>14019.602077556588</v>
      </c>
      <c r="J428" s="1">
        <f>MIN(I428,$B$2)*$B$5</f>
        <v>300000</v>
      </c>
      <c r="K428" s="1">
        <f>MIN(I428,$C$2)*$C$5-$C$3</f>
        <v>481372.14542896114</v>
      </c>
    </row>
    <row r="429" spans="3:11" x14ac:dyDescent="0.2">
      <c r="C429" s="3">
        <v>5025.1379823429224</v>
      </c>
      <c r="D429" s="1">
        <f t="shared" si="12"/>
        <v>251256.89911714612</v>
      </c>
      <c r="E429" s="24">
        <f t="shared" si="13"/>
        <v>-148240.34123599541</v>
      </c>
      <c r="G429">
        <v>5025.1379823429224</v>
      </c>
      <c r="I429" s="3">
        <v>14025.137982342922</v>
      </c>
      <c r="J429" s="1">
        <f>MIN(I429,$B$2)*$B$5</f>
        <v>300000</v>
      </c>
      <c r="K429" s="1">
        <f>MIN(I429,$C$2)*$C$5-$C$3</f>
        <v>481759.65876400447</v>
      </c>
    </row>
    <row r="430" spans="3:11" x14ac:dyDescent="0.2">
      <c r="C430" s="3">
        <v>5026.5199369874408</v>
      </c>
      <c r="D430" s="1">
        <f t="shared" si="12"/>
        <v>251325.99684937205</v>
      </c>
      <c r="E430" s="24">
        <f t="shared" si="13"/>
        <v>-148143.60441087914</v>
      </c>
      <c r="G430">
        <v>5026.5199369874408</v>
      </c>
      <c r="I430" s="3">
        <v>14026.519936987441</v>
      </c>
      <c r="J430" s="1">
        <f>MIN(I430,$B$2)*$B$5</f>
        <v>300000</v>
      </c>
      <c r="K430" s="1">
        <f>MIN(I430,$C$2)*$C$5-$C$3</f>
        <v>481856.3955891208</v>
      </c>
    </row>
    <row r="431" spans="3:11" x14ac:dyDescent="0.2">
      <c r="C431" s="3">
        <v>5029.1116424040456</v>
      </c>
      <c r="D431" s="1">
        <f t="shared" si="12"/>
        <v>251455.58212020228</v>
      </c>
      <c r="E431" s="24">
        <f t="shared" si="13"/>
        <v>-147962.18503171683</v>
      </c>
      <c r="G431">
        <v>5029.1116424040456</v>
      </c>
      <c r="I431" s="3">
        <v>14029.111642404047</v>
      </c>
      <c r="J431" s="1">
        <f>MIN(I431,$B$2)*$B$5</f>
        <v>300000</v>
      </c>
      <c r="K431" s="1">
        <f>MIN(I431,$C$2)*$C$5-$C$3</f>
        <v>482037.81496828329</v>
      </c>
    </row>
    <row r="432" spans="3:11" x14ac:dyDescent="0.2">
      <c r="C432" s="3">
        <v>5029.9706827057389</v>
      </c>
      <c r="D432" s="1">
        <f t="shared" si="12"/>
        <v>251498.53413528696</v>
      </c>
      <c r="E432" s="24">
        <f t="shared" si="13"/>
        <v>-147902.05221059825</v>
      </c>
      <c r="G432">
        <v>5029.9706827057389</v>
      </c>
      <c r="I432" s="3">
        <v>14029.97068270574</v>
      </c>
      <c r="J432" s="1">
        <f>MIN(I432,$B$2)*$B$5</f>
        <v>300000</v>
      </c>
      <c r="K432" s="1">
        <f>MIN(I432,$C$2)*$C$5-$C$3</f>
        <v>482097.94778940175</v>
      </c>
    </row>
    <row r="433" spans="3:11" x14ac:dyDescent="0.2">
      <c r="C433" s="3">
        <v>5033.6553440585985</v>
      </c>
      <c r="D433" s="1">
        <f t="shared" si="12"/>
        <v>251682.76720292991</v>
      </c>
      <c r="E433" s="24">
        <f t="shared" si="13"/>
        <v>-147644.12591589813</v>
      </c>
      <c r="G433">
        <v>5033.6553440585985</v>
      </c>
      <c r="I433" s="3">
        <v>14033.655344058599</v>
      </c>
      <c r="J433" s="1">
        <f>MIN(I433,$B$2)*$B$5</f>
        <v>300000</v>
      </c>
      <c r="K433" s="1">
        <f>MIN(I433,$C$2)*$C$5-$C$3</f>
        <v>482355.87408410199</v>
      </c>
    </row>
    <row r="434" spans="3:11" x14ac:dyDescent="0.2">
      <c r="C434" s="3">
        <v>5037.2778861957031</v>
      </c>
      <c r="D434" s="1">
        <f t="shared" si="12"/>
        <v>251863.89430978516</v>
      </c>
      <c r="E434" s="24">
        <f t="shared" si="13"/>
        <v>-147390.5479663008</v>
      </c>
      <c r="G434">
        <v>5037.2778861957031</v>
      </c>
      <c r="I434" s="3">
        <v>14037.277886195703</v>
      </c>
      <c r="J434" s="1">
        <f>MIN(I434,$B$2)*$B$5</f>
        <v>300000</v>
      </c>
      <c r="K434" s="1">
        <f>MIN(I434,$C$2)*$C$5-$C$3</f>
        <v>482609.45203369926</v>
      </c>
    </row>
    <row r="435" spans="3:11" x14ac:dyDescent="0.2">
      <c r="C435" s="3">
        <v>5037.6029713254438</v>
      </c>
      <c r="D435" s="1">
        <f t="shared" si="12"/>
        <v>251880.1485662722</v>
      </c>
      <c r="E435" s="24">
        <f t="shared" si="13"/>
        <v>-147367.79200721893</v>
      </c>
      <c r="G435">
        <v>5037.6029713254438</v>
      </c>
      <c r="I435" s="3">
        <v>14037.602971325443</v>
      </c>
      <c r="J435" s="1">
        <f>MIN(I435,$B$2)*$B$5</f>
        <v>300000</v>
      </c>
      <c r="K435" s="1">
        <f>MIN(I435,$C$2)*$C$5-$C$3</f>
        <v>482632.20799278095</v>
      </c>
    </row>
    <row r="436" spans="3:11" x14ac:dyDescent="0.2">
      <c r="C436" s="3">
        <v>5041.6445085041432</v>
      </c>
      <c r="D436" s="1">
        <f t="shared" si="12"/>
        <v>252082.22542520717</v>
      </c>
      <c r="E436" s="24">
        <f t="shared" si="13"/>
        <v>-147084.88440470997</v>
      </c>
      <c r="G436">
        <v>5041.6445085041432</v>
      </c>
      <c r="I436" s="3">
        <v>14041.644508504143</v>
      </c>
      <c r="J436" s="1">
        <f>MIN(I436,$B$2)*$B$5</f>
        <v>300000</v>
      </c>
      <c r="K436" s="1">
        <f>MIN(I436,$C$2)*$C$5-$C$3</f>
        <v>482915.11559528997</v>
      </c>
    </row>
    <row r="437" spans="3:11" x14ac:dyDescent="0.2">
      <c r="C437" s="3">
        <v>5043.4402404555303</v>
      </c>
      <c r="D437" s="1">
        <f t="shared" si="12"/>
        <v>252172.01202277653</v>
      </c>
      <c r="E437" s="24">
        <f t="shared" si="13"/>
        <v>-146959.18316811288</v>
      </c>
      <c r="G437">
        <v>5043.4402404555303</v>
      </c>
      <c r="I437" s="3">
        <v>14043.440240455531</v>
      </c>
      <c r="J437" s="1">
        <f>MIN(I437,$B$2)*$B$5</f>
        <v>300000</v>
      </c>
      <c r="K437" s="1">
        <f>MIN(I437,$C$2)*$C$5-$C$3</f>
        <v>483040.81683188723</v>
      </c>
    </row>
    <row r="438" spans="3:11" x14ac:dyDescent="0.2">
      <c r="C438" s="3">
        <v>5051.2279924243821</v>
      </c>
      <c r="D438" s="1">
        <f t="shared" si="12"/>
        <v>252561.39962121911</v>
      </c>
      <c r="E438" s="24">
        <f t="shared" si="13"/>
        <v>-146414.04053029325</v>
      </c>
      <c r="G438">
        <v>5051.2279924243821</v>
      </c>
      <c r="I438" s="3">
        <v>14051.227992424381</v>
      </c>
      <c r="J438" s="1">
        <f>MIN(I438,$B$2)*$B$5</f>
        <v>300000</v>
      </c>
      <c r="K438" s="1">
        <f>MIN(I438,$C$2)*$C$5-$C$3</f>
        <v>483585.95946970663</v>
      </c>
    </row>
    <row r="439" spans="3:11" x14ac:dyDescent="0.2">
      <c r="C439" s="3">
        <v>5053.8971373131017</v>
      </c>
      <c r="D439" s="1">
        <f t="shared" si="12"/>
        <v>252694.85686565508</v>
      </c>
      <c r="E439" s="24">
        <f t="shared" si="13"/>
        <v>-146227.20038808289</v>
      </c>
      <c r="G439">
        <v>5053.8971373131017</v>
      </c>
      <c r="I439" s="3">
        <v>14053.897137313103</v>
      </c>
      <c r="J439" s="1">
        <f>MIN(I439,$B$2)*$B$5</f>
        <v>300000</v>
      </c>
      <c r="K439" s="1">
        <f>MIN(I439,$C$2)*$C$5-$C$3</f>
        <v>483772.79961191723</v>
      </c>
    </row>
    <row r="440" spans="3:11" x14ac:dyDescent="0.2">
      <c r="C440" s="3">
        <v>5062.3558070800991</v>
      </c>
      <c r="D440" s="1">
        <f t="shared" si="12"/>
        <v>253117.79035400494</v>
      </c>
      <c r="E440" s="24">
        <f t="shared" si="13"/>
        <v>-145635.09350439307</v>
      </c>
      <c r="G440">
        <v>5062.3558070800991</v>
      </c>
      <c r="I440" s="3">
        <v>14062.355807080099</v>
      </c>
      <c r="J440" s="1">
        <f>MIN(I440,$B$2)*$B$5</f>
        <v>300000</v>
      </c>
      <c r="K440" s="1">
        <f>MIN(I440,$C$2)*$C$5-$C$3</f>
        <v>484364.90649560699</v>
      </c>
    </row>
    <row r="441" spans="3:11" x14ac:dyDescent="0.2">
      <c r="C441" s="3">
        <v>5062.6634951041378</v>
      </c>
      <c r="D441" s="1">
        <f t="shared" si="12"/>
        <v>253133.17475520688</v>
      </c>
      <c r="E441" s="24">
        <f t="shared" si="13"/>
        <v>-145613.55534271034</v>
      </c>
      <c r="G441">
        <v>5062.6634951041378</v>
      </c>
      <c r="I441" s="3">
        <v>14062.663495104138</v>
      </c>
      <c r="J441" s="1">
        <f>MIN(I441,$B$2)*$B$5</f>
        <v>300000</v>
      </c>
      <c r="K441" s="1">
        <f>MIN(I441,$C$2)*$C$5-$C$3</f>
        <v>484386.44465728966</v>
      </c>
    </row>
    <row r="442" spans="3:11" x14ac:dyDescent="0.2">
      <c r="C442" s="3">
        <v>5077.1428253860877</v>
      </c>
      <c r="D442" s="1">
        <f t="shared" si="12"/>
        <v>253857.14126930438</v>
      </c>
      <c r="E442" s="24">
        <f t="shared" si="13"/>
        <v>-144600.00222297385</v>
      </c>
      <c r="G442">
        <v>5077.1428253860877</v>
      </c>
      <c r="I442" s="3">
        <v>14077.142825386089</v>
      </c>
      <c r="J442" s="1">
        <f>MIN(I442,$B$2)*$B$5</f>
        <v>300000</v>
      </c>
      <c r="K442" s="1">
        <f>MIN(I442,$C$2)*$C$5-$C$3</f>
        <v>485399.99777702615</v>
      </c>
    </row>
    <row r="443" spans="3:11" x14ac:dyDescent="0.2">
      <c r="C443" s="3">
        <v>5092.6163704565806</v>
      </c>
      <c r="D443" s="1">
        <f t="shared" si="12"/>
        <v>254630.81852282904</v>
      </c>
      <c r="E443" s="24">
        <f t="shared" si="13"/>
        <v>-143516.85406803933</v>
      </c>
      <c r="G443">
        <v>5092.6163704565806</v>
      </c>
      <c r="I443" s="3">
        <v>14092.616370456581</v>
      </c>
      <c r="J443" s="1">
        <f>MIN(I443,$B$2)*$B$5</f>
        <v>300000</v>
      </c>
      <c r="K443" s="1">
        <f>MIN(I443,$C$2)*$C$5-$C$3</f>
        <v>486483.14593196067</v>
      </c>
    </row>
    <row r="444" spans="3:11" x14ac:dyDescent="0.2">
      <c r="C444" s="3">
        <v>5096.8208704594617</v>
      </c>
      <c r="D444" s="1">
        <f t="shared" si="12"/>
        <v>254841.04352297308</v>
      </c>
      <c r="E444" s="24">
        <f t="shared" si="13"/>
        <v>-143222.5390678377</v>
      </c>
      <c r="G444">
        <v>5096.8208704594617</v>
      </c>
      <c r="I444" s="3">
        <v>14096.820870459462</v>
      </c>
      <c r="J444" s="1">
        <f>MIN(I444,$B$2)*$B$5</f>
        <v>300000</v>
      </c>
      <c r="K444" s="1">
        <f>MIN(I444,$C$2)*$C$5-$C$3</f>
        <v>486777.46093216236</v>
      </c>
    </row>
    <row r="445" spans="3:11" x14ac:dyDescent="0.2">
      <c r="C445" s="3">
        <v>5100.8759234570316</v>
      </c>
      <c r="D445" s="1">
        <f t="shared" si="12"/>
        <v>255043.79617285158</v>
      </c>
      <c r="E445" s="24">
        <f t="shared" si="13"/>
        <v>-142938.68535800779</v>
      </c>
      <c r="G445">
        <v>5100.8759234570316</v>
      </c>
      <c r="I445" s="3">
        <v>14100.875923457032</v>
      </c>
      <c r="J445" s="1">
        <f>MIN(I445,$B$2)*$B$5</f>
        <v>300000</v>
      </c>
      <c r="K445" s="1">
        <f>MIN(I445,$C$2)*$C$5-$C$3</f>
        <v>487061.31464199221</v>
      </c>
    </row>
    <row r="446" spans="3:11" x14ac:dyDescent="0.2">
      <c r="C446" s="3">
        <v>5104.5115809442996</v>
      </c>
      <c r="D446" s="1">
        <f t="shared" si="12"/>
        <v>255225.57904721497</v>
      </c>
      <c r="E446" s="24">
        <f t="shared" si="13"/>
        <v>-142684.189333899</v>
      </c>
      <c r="G446">
        <v>5104.5115809442996</v>
      </c>
      <c r="I446" s="3">
        <v>14104.5115809443</v>
      </c>
      <c r="J446" s="1">
        <f>MIN(I446,$B$2)*$B$5</f>
        <v>300000</v>
      </c>
      <c r="K446" s="1">
        <f>MIN(I446,$C$2)*$C$5-$C$3</f>
        <v>487315.81066610094</v>
      </c>
    </row>
    <row r="447" spans="3:11" x14ac:dyDescent="0.2">
      <c r="C447" s="3">
        <v>5117.6782143850241</v>
      </c>
      <c r="D447" s="1">
        <f t="shared" si="12"/>
        <v>255883.9107192512</v>
      </c>
      <c r="E447" s="24">
        <f t="shared" si="13"/>
        <v>-141762.52499304828</v>
      </c>
      <c r="G447">
        <v>5117.6782143850241</v>
      </c>
      <c r="I447" s="3">
        <v>14117.678214385025</v>
      </c>
      <c r="J447" s="1">
        <f>MIN(I447,$B$2)*$B$5</f>
        <v>300000</v>
      </c>
      <c r="K447" s="1">
        <f>MIN(I447,$C$2)*$C$5-$C$3</f>
        <v>488237.47500695172</v>
      </c>
    </row>
    <row r="448" spans="3:11" x14ac:dyDescent="0.2">
      <c r="C448" s="3">
        <v>5132.1510114391103</v>
      </c>
      <c r="D448" s="1">
        <f t="shared" si="12"/>
        <v>256607.55057195551</v>
      </c>
      <c r="E448" s="24">
        <f t="shared" si="13"/>
        <v>-140749.42919926229</v>
      </c>
      <c r="G448">
        <v>5132.1510114391103</v>
      </c>
      <c r="I448" s="3">
        <v>14132.151011439111</v>
      </c>
      <c r="J448" s="1">
        <f>MIN(I448,$B$2)*$B$5</f>
        <v>300000</v>
      </c>
      <c r="K448" s="1">
        <f>MIN(I448,$C$2)*$C$5-$C$3</f>
        <v>489250.57080073783</v>
      </c>
    </row>
    <row r="449" spans="3:11" x14ac:dyDescent="0.2">
      <c r="C449" s="3">
        <v>5133.1293890872639</v>
      </c>
      <c r="D449" s="1">
        <f t="shared" si="12"/>
        <v>256656.46945436319</v>
      </c>
      <c r="E449" s="24">
        <f t="shared" si="13"/>
        <v>-140680.94276389154</v>
      </c>
      <c r="G449">
        <v>5133.1293890872639</v>
      </c>
      <c r="I449" s="3">
        <v>14133.129389087264</v>
      </c>
      <c r="J449" s="1">
        <f>MIN(I449,$B$2)*$B$5</f>
        <v>300000</v>
      </c>
      <c r="K449" s="1">
        <f>MIN(I449,$C$2)*$C$5-$C$3</f>
        <v>489319.05723610846</v>
      </c>
    </row>
    <row r="450" spans="3:11" x14ac:dyDescent="0.2">
      <c r="C450" s="3">
        <v>5141.2092783214566</v>
      </c>
      <c r="D450" s="1">
        <f t="shared" si="12"/>
        <v>257060.46391607283</v>
      </c>
      <c r="E450" s="24">
        <f t="shared" si="13"/>
        <v>-140115.35051749804</v>
      </c>
      <c r="G450">
        <v>5141.2092783214566</v>
      </c>
      <c r="I450" s="3">
        <v>14141.209278321458</v>
      </c>
      <c r="J450" s="1">
        <f>MIN(I450,$B$2)*$B$5</f>
        <v>300000</v>
      </c>
      <c r="K450" s="1">
        <f>MIN(I450,$C$2)*$C$5-$C$3</f>
        <v>489884.64948250202</v>
      </c>
    </row>
    <row r="451" spans="3:11" x14ac:dyDescent="0.2">
      <c r="C451" s="3">
        <v>5148.5596509410816</v>
      </c>
      <c r="D451" s="1">
        <f t="shared" si="12"/>
        <v>257427.98254705407</v>
      </c>
      <c r="E451" s="24">
        <f t="shared" si="13"/>
        <v>-139600.82443412428</v>
      </c>
      <c r="G451">
        <v>5148.5596509410816</v>
      </c>
      <c r="I451" s="3">
        <v>14148.559650941081</v>
      </c>
      <c r="J451" s="1">
        <f>MIN(I451,$B$2)*$B$5</f>
        <v>300000</v>
      </c>
      <c r="K451" s="1">
        <f>MIN(I451,$C$2)*$C$5-$C$3</f>
        <v>490399.1755658756</v>
      </c>
    </row>
    <row r="452" spans="3:11" x14ac:dyDescent="0.2">
      <c r="C452" s="3">
        <v>5150.7779309296875</v>
      </c>
      <c r="D452" s="1">
        <f t="shared" si="12"/>
        <v>257538.89654648438</v>
      </c>
      <c r="E452" s="24">
        <f t="shared" si="13"/>
        <v>-139445.54483492189</v>
      </c>
      <c r="G452">
        <v>5150.7779309296875</v>
      </c>
      <c r="I452" s="3">
        <v>14150.777930929687</v>
      </c>
      <c r="J452" s="1">
        <f>MIN(I452,$B$2)*$B$5</f>
        <v>300000</v>
      </c>
      <c r="K452" s="1">
        <f>MIN(I452,$C$2)*$C$5-$C$3</f>
        <v>490554.45516507817</v>
      </c>
    </row>
    <row r="453" spans="3:11" x14ac:dyDescent="0.2">
      <c r="C453" s="3">
        <v>5152.5408593716757</v>
      </c>
      <c r="D453" s="1">
        <f t="shared" si="12"/>
        <v>257627.04296858379</v>
      </c>
      <c r="E453" s="24">
        <f t="shared" si="13"/>
        <v>-139322.1398439827</v>
      </c>
      <c r="G453">
        <v>5152.5408593716757</v>
      </c>
      <c r="I453" s="3">
        <v>14152.540859371675</v>
      </c>
      <c r="J453" s="1">
        <f>MIN(I453,$B$2)*$B$5</f>
        <v>300000</v>
      </c>
      <c r="K453" s="1">
        <f>MIN(I453,$C$2)*$C$5-$C$3</f>
        <v>490677.86015601724</v>
      </c>
    </row>
    <row r="454" spans="3:11" x14ac:dyDescent="0.2">
      <c r="C454" s="3">
        <v>5161.7675233454293</v>
      </c>
      <c r="D454" s="1">
        <f t="shared" si="12"/>
        <v>258088.37616727146</v>
      </c>
      <c r="E454" s="24">
        <f t="shared" si="13"/>
        <v>-138676.27336581994</v>
      </c>
      <c r="G454">
        <v>5161.7675233454293</v>
      </c>
      <c r="I454" s="3">
        <v>14161.767523345428</v>
      </c>
      <c r="J454" s="1">
        <f>MIN(I454,$B$2)*$B$5</f>
        <v>300000</v>
      </c>
      <c r="K454" s="1">
        <f>MIN(I454,$C$2)*$C$5-$C$3</f>
        <v>491323.72663417994</v>
      </c>
    </row>
    <row r="455" spans="3:11" x14ac:dyDescent="0.2">
      <c r="C455" s="3">
        <v>5162.9345753057551</v>
      </c>
      <c r="D455" s="1">
        <f t="shared" si="12"/>
        <v>258146.72876528776</v>
      </c>
      <c r="E455" s="24">
        <f t="shared" si="13"/>
        <v>-138594.57972859713</v>
      </c>
      <c r="G455">
        <v>5162.9345753057551</v>
      </c>
      <c r="I455" s="3">
        <v>14162.934575305755</v>
      </c>
      <c r="J455" s="1">
        <f>MIN(I455,$B$2)*$B$5</f>
        <v>300000</v>
      </c>
      <c r="K455" s="1">
        <f>MIN(I455,$C$2)*$C$5-$C$3</f>
        <v>491405.42027140281</v>
      </c>
    </row>
    <row r="456" spans="3:11" x14ac:dyDescent="0.2">
      <c r="C456" s="3">
        <v>5167.0288090440581</v>
      </c>
      <c r="D456" s="1">
        <f t="shared" si="12"/>
        <v>258351.44045220289</v>
      </c>
      <c r="E456" s="24">
        <f t="shared" si="13"/>
        <v>-138307.98336691596</v>
      </c>
      <c r="G456">
        <v>5167.0288090440581</v>
      </c>
      <c r="I456" s="3">
        <v>14167.028809044057</v>
      </c>
      <c r="J456" s="1">
        <f>MIN(I456,$B$2)*$B$5</f>
        <v>300000</v>
      </c>
      <c r="K456" s="1">
        <f>MIN(I456,$C$2)*$C$5-$C$3</f>
        <v>491692.01663308404</v>
      </c>
    </row>
    <row r="457" spans="3:11" x14ac:dyDescent="0.2">
      <c r="C457" s="3">
        <v>5169.3178090124011</v>
      </c>
      <c r="D457" s="1">
        <f t="shared" si="12"/>
        <v>258465.89045062006</v>
      </c>
      <c r="E457" s="24">
        <f t="shared" si="13"/>
        <v>-138147.75336913194</v>
      </c>
      <c r="G457">
        <v>5169.3178090124011</v>
      </c>
      <c r="I457" s="3">
        <v>14169.3178090124</v>
      </c>
      <c r="J457" s="1">
        <f>MIN(I457,$B$2)*$B$5</f>
        <v>300000</v>
      </c>
      <c r="K457" s="1">
        <f>MIN(I457,$C$2)*$C$5-$C$3</f>
        <v>491852.24663086806</v>
      </c>
    </row>
    <row r="458" spans="3:11" x14ac:dyDescent="0.2">
      <c r="C458" s="3">
        <v>5171.2378515727996</v>
      </c>
      <c r="D458" s="1">
        <f t="shared" si="12"/>
        <v>258561.89257863999</v>
      </c>
      <c r="E458" s="24">
        <f t="shared" si="13"/>
        <v>-138013.35038990405</v>
      </c>
      <c r="G458">
        <v>5171.2378515727996</v>
      </c>
      <c r="I458" s="3">
        <v>14171.2378515728</v>
      </c>
      <c r="J458" s="1">
        <f>MIN(I458,$B$2)*$B$5</f>
        <v>300000</v>
      </c>
      <c r="K458" s="1">
        <f>MIN(I458,$C$2)*$C$5-$C$3</f>
        <v>491986.64961009601</v>
      </c>
    </row>
    <row r="459" spans="3:11" x14ac:dyDescent="0.2">
      <c r="C459" s="3">
        <v>5174.7665536472423</v>
      </c>
      <c r="D459" s="1">
        <f t="shared" si="12"/>
        <v>258738.32768236211</v>
      </c>
      <c r="E459" s="24">
        <f t="shared" si="13"/>
        <v>-137766.34124469303</v>
      </c>
      <c r="G459">
        <v>5174.7665536472423</v>
      </c>
      <c r="I459" s="3">
        <v>14174.766553647241</v>
      </c>
      <c r="J459" s="1">
        <f>MIN(I459,$B$2)*$B$5</f>
        <v>300000</v>
      </c>
      <c r="K459" s="1">
        <f>MIN(I459,$C$2)*$C$5-$C$3</f>
        <v>492233.65875530685</v>
      </c>
    </row>
    <row r="460" spans="3:11" x14ac:dyDescent="0.2">
      <c r="C460" s="3">
        <v>5180.3092873563564</v>
      </c>
      <c r="D460" s="1">
        <f t="shared" ref="D460:D523" si="14">MIN($B$2,C460)*$B$5</f>
        <v>259015.46436781783</v>
      </c>
      <c r="E460" s="24">
        <f t="shared" ref="E460:E523" si="15">MIN($C$2,C460)*$C$5-$C$3</f>
        <v>-137378.34988505504</v>
      </c>
      <c r="G460">
        <v>5180.3092873563564</v>
      </c>
      <c r="I460" s="3">
        <v>14180.309287356356</v>
      </c>
      <c r="J460" s="1">
        <f>MIN(I460,$B$2)*$B$5</f>
        <v>300000</v>
      </c>
      <c r="K460" s="1">
        <f>MIN(I460,$C$2)*$C$5-$C$3</f>
        <v>492621.6501149449</v>
      </c>
    </row>
    <row r="461" spans="3:11" x14ac:dyDescent="0.2">
      <c r="C461" s="3">
        <v>5185.3622152401886</v>
      </c>
      <c r="D461" s="1">
        <f t="shared" si="14"/>
        <v>259268.11076200943</v>
      </c>
      <c r="E461" s="24">
        <f t="shared" si="15"/>
        <v>-137024.64493318682</v>
      </c>
      <c r="G461">
        <v>5185.3622152401886</v>
      </c>
      <c r="I461" s="3">
        <v>14185.362215240189</v>
      </c>
      <c r="J461" s="1">
        <f>MIN(I461,$B$2)*$B$5</f>
        <v>300000</v>
      </c>
      <c r="K461" s="1">
        <f>MIN(I461,$C$2)*$C$5-$C$3</f>
        <v>492975.3550668133</v>
      </c>
    </row>
    <row r="462" spans="3:11" x14ac:dyDescent="0.2">
      <c r="C462" s="3">
        <v>5189.447461715642</v>
      </c>
      <c r="D462" s="1">
        <f t="shared" si="14"/>
        <v>259472.37308578211</v>
      </c>
      <c r="E462" s="24">
        <f t="shared" si="15"/>
        <v>-136738.67767990509</v>
      </c>
      <c r="G462">
        <v>5189.447461715642</v>
      </c>
      <c r="I462" s="3">
        <v>14189.447461715643</v>
      </c>
      <c r="J462" s="1">
        <f>MIN(I462,$B$2)*$B$5</f>
        <v>300000</v>
      </c>
      <c r="K462" s="1">
        <f>MIN(I462,$C$2)*$C$5-$C$3</f>
        <v>493261.32232009503</v>
      </c>
    </row>
    <row r="463" spans="3:11" x14ac:dyDescent="0.2">
      <c r="C463" s="3">
        <v>5211.3825297967451</v>
      </c>
      <c r="D463" s="1">
        <f t="shared" si="14"/>
        <v>260569.12648983725</v>
      </c>
      <c r="E463" s="24">
        <f t="shared" si="15"/>
        <v>-135203.22291422787</v>
      </c>
      <c r="G463">
        <v>5211.3825297967451</v>
      </c>
      <c r="I463" s="3">
        <v>14211.382529796745</v>
      </c>
      <c r="J463" s="1">
        <f>MIN(I463,$B$2)*$B$5</f>
        <v>300000</v>
      </c>
      <c r="K463" s="1">
        <f>MIN(I463,$C$2)*$C$5-$C$3</f>
        <v>494796.77708577213</v>
      </c>
    </row>
    <row r="464" spans="3:11" x14ac:dyDescent="0.2">
      <c r="C464" s="3">
        <v>5212.8637331597802</v>
      </c>
      <c r="D464" s="1">
        <f t="shared" si="14"/>
        <v>260643.18665798902</v>
      </c>
      <c r="E464" s="24">
        <f t="shared" si="15"/>
        <v>-135099.53867881541</v>
      </c>
      <c r="G464">
        <v>5212.8637331597802</v>
      </c>
      <c r="I464" s="3">
        <v>14212.86373315978</v>
      </c>
      <c r="J464" s="1">
        <f>MIN(I464,$B$2)*$B$5</f>
        <v>300000</v>
      </c>
      <c r="K464" s="1">
        <f>MIN(I464,$C$2)*$C$5-$C$3</f>
        <v>494900.46132118464</v>
      </c>
    </row>
    <row r="465" spans="3:11" x14ac:dyDescent="0.2">
      <c r="C465" s="3">
        <v>5214.3053413435373</v>
      </c>
      <c r="D465" s="1">
        <f t="shared" si="14"/>
        <v>260715.26706717687</v>
      </c>
      <c r="E465" s="24">
        <f t="shared" si="15"/>
        <v>-134998.62610595237</v>
      </c>
      <c r="G465">
        <v>5214.3053413435373</v>
      </c>
      <c r="I465" s="3">
        <v>14214.305341343537</v>
      </c>
      <c r="J465" s="1">
        <f>MIN(I465,$B$2)*$B$5</f>
        <v>300000</v>
      </c>
      <c r="K465" s="1">
        <f>MIN(I465,$C$2)*$C$5-$C$3</f>
        <v>495001.37389404757</v>
      </c>
    </row>
    <row r="466" spans="3:11" x14ac:dyDescent="0.2">
      <c r="C466" s="3">
        <v>5216.3615758606984</v>
      </c>
      <c r="D466" s="1">
        <f t="shared" si="14"/>
        <v>260818.07879303492</v>
      </c>
      <c r="E466" s="24">
        <f t="shared" si="15"/>
        <v>-134854.68968975113</v>
      </c>
      <c r="G466">
        <v>5216.3615758606984</v>
      </c>
      <c r="I466" s="3">
        <v>14216.361575860699</v>
      </c>
      <c r="J466" s="1">
        <f>MIN(I466,$B$2)*$B$5</f>
        <v>300000</v>
      </c>
      <c r="K466" s="1">
        <f>MIN(I466,$C$2)*$C$5-$C$3</f>
        <v>495145.31031024898</v>
      </c>
    </row>
    <row r="467" spans="3:11" x14ac:dyDescent="0.2">
      <c r="C467" s="3">
        <v>5223.5789835562828</v>
      </c>
      <c r="D467" s="1">
        <f t="shared" si="14"/>
        <v>261178.94917781412</v>
      </c>
      <c r="E467" s="24">
        <f t="shared" si="15"/>
        <v>-134349.47115106019</v>
      </c>
      <c r="G467">
        <v>5223.5789835562828</v>
      </c>
      <c r="I467" s="3">
        <v>14223.578983556283</v>
      </c>
      <c r="J467" s="1">
        <f>MIN(I467,$B$2)*$B$5</f>
        <v>300000</v>
      </c>
      <c r="K467" s="1">
        <f>MIN(I467,$C$2)*$C$5-$C$3</f>
        <v>495650.52884893981</v>
      </c>
    </row>
    <row r="468" spans="3:11" x14ac:dyDescent="0.2">
      <c r="C468" s="3">
        <v>5224.5228277633541</v>
      </c>
      <c r="D468" s="1">
        <f t="shared" si="14"/>
        <v>261226.14138816771</v>
      </c>
      <c r="E468" s="24">
        <f t="shared" si="15"/>
        <v>-134283.40205656522</v>
      </c>
      <c r="G468">
        <v>5224.5228277633541</v>
      </c>
      <c r="I468" s="3">
        <v>14224.522827763354</v>
      </c>
      <c r="J468" s="1">
        <f>MIN(I468,$B$2)*$B$5</f>
        <v>300000</v>
      </c>
      <c r="K468" s="1">
        <f>MIN(I468,$C$2)*$C$5-$C$3</f>
        <v>495716.59794343484</v>
      </c>
    </row>
    <row r="469" spans="3:11" x14ac:dyDescent="0.2">
      <c r="C469" s="3">
        <v>5224.8165808733629</v>
      </c>
      <c r="D469" s="1">
        <f t="shared" si="14"/>
        <v>261240.82904366814</v>
      </c>
      <c r="E469" s="24">
        <f t="shared" si="15"/>
        <v>-134262.83933886461</v>
      </c>
      <c r="G469">
        <v>5224.8165808733629</v>
      </c>
      <c r="I469" s="3">
        <v>14224.816580873363</v>
      </c>
      <c r="J469" s="1">
        <f>MIN(I469,$B$2)*$B$5</f>
        <v>300000</v>
      </c>
      <c r="K469" s="1">
        <f>MIN(I469,$C$2)*$C$5-$C$3</f>
        <v>495737.16066113545</v>
      </c>
    </row>
    <row r="470" spans="3:11" x14ac:dyDescent="0.2">
      <c r="C470" s="3">
        <v>5232.9050778564551</v>
      </c>
      <c r="D470" s="1">
        <f t="shared" si="14"/>
        <v>261645.25389282274</v>
      </c>
      <c r="E470" s="24">
        <f t="shared" si="15"/>
        <v>-133696.64455004816</v>
      </c>
      <c r="G470">
        <v>5232.9050778564551</v>
      </c>
      <c r="I470" s="3">
        <v>14232.905077856456</v>
      </c>
      <c r="J470" s="1">
        <f>MIN(I470,$B$2)*$B$5</f>
        <v>300000</v>
      </c>
      <c r="K470" s="1">
        <f>MIN(I470,$C$2)*$C$5-$C$3</f>
        <v>496303.35544995195</v>
      </c>
    </row>
    <row r="471" spans="3:11" x14ac:dyDescent="0.2">
      <c r="C471" s="3">
        <v>5241.2925759522677</v>
      </c>
      <c r="D471" s="1">
        <f t="shared" si="14"/>
        <v>262064.62879761338</v>
      </c>
      <c r="E471" s="24">
        <f t="shared" si="15"/>
        <v>-133109.51968334126</v>
      </c>
      <c r="G471">
        <v>5241.2925759522677</v>
      </c>
      <c r="I471" s="3">
        <v>14241.292575952268</v>
      </c>
      <c r="J471" s="1">
        <f>MIN(I471,$B$2)*$B$5</f>
        <v>300000</v>
      </c>
      <c r="K471" s="1">
        <f>MIN(I471,$C$2)*$C$5-$C$3</f>
        <v>496890.48031665874</v>
      </c>
    </row>
    <row r="472" spans="3:11" x14ac:dyDescent="0.2">
      <c r="C472" s="3">
        <v>5244.1616129335771</v>
      </c>
      <c r="D472" s="1">
        <f t="shared" si="14"/>
        <v>262208.08064667886</v>
      </c>
      <c r="E472" s="24">
        <f t="shared" si="15"/>
        <v>-132908.68709464959</v>
      </c>
      <c r="G472">
        <v>5244.1616129335771</v>
      </c>
      <c r="I472" s="3">
        <v>14244.161612933576</v>
      </c>
      <c r="J472" s="1">
        <f>MIN(I472,$B$2)*$B$5</f>
        <v>300000</v>
      </c>
      <c r="K472" s="1">
        <f>MIN(I472,$C$2)*$C$5-$C$3</f>
        <v>497091.31290535035</v>
      </c>
    </row>
    <row r="473" spans="3:11" x14ac:dyDescent="0.2">
      <c r="C473" s="3">
        <v>5246.3274664461278</v>
      </c>
      <c r="D473" s="1">
        <f t="shared" si="14"/>
        <v>262316.37332230638</v>
      </c>
      <c r="E473" s="24">
        <f t="shared" si="15"/>
        <v>-132757.07734877104</v>
      </c>
      <c r="G473">
        <v>5246.3274664461278</v>
      </c>
      <c r="I473" s="3">
        <v>14246.327466446128</v>
      </c>
      <c r="J473" s="1">
        <f>MIN(I473,$B$2)*$B$5</f>
        <v>300000</v>
      </c>
      <c r="K473" s="1">
        <f>MIN(I473,$C$2)*$C$5-$C$3</f>
        <v>497242.92265122896</v>
      </c>
    </row>
    <row r="474" spans="3:11" x14ac:dyDescent="0.2">
      <c r="C474" s="3">
        <v>5250.4669904012544</v>
      </c>
      <c r="D474" s="1">
        <f t="shared" si="14"/>
        <v>262523.34952006274</v>
      </c>
      <c r="E474" s="24">
        <f t="shared" si="15"/>
        <v>-132467.31067191222</v>
      </c>
      <c r="G474">
        <v>5250.4669904012544</v>
      </c>
      <c r="I474" s="3">
        <v>14250.466990401255</v>
      </c>
      <c r="J474" s="1">
        <f>MIN(I474,$B$2)*$B$5</f>
        <v>300000</v>
      </c>
      <c r="K474" s="1">
        <f>MIN(I474,$C$2)*$C$5-$C$3</f>
        <v>497532.68932808784</v>
      </c>
    </row>
    <row r="475" spans="3:11" x14ac:dyDescent="0.2">
      <c r="C475" s="3">
        <v>5268.3223720026772</v>
      </c>
      <c r="D475" s="1">
        <f t="shared" si="14"/>
        <v>263416.11860013386</v>
      </c>
      <c r="E475" s="24">
        <f t="shared" si="15"/>
        <v>-131217.43395981262</v>
      </c>
      <c r="G475">
        <v>5268.3223720026772</v>
      </c>
      <c r="I475" s="3">
        <v>14268.322372002676</v>
      </c>
      <c r="J475" s="1">
        <f>MIN(I475,$B$2)*$B$5</f>
        <v>300000</v>
      </c>
      <c r="K475" s="1">
        <f>MIN(I475,$C$2)*$C$5-$C$3</f>
        <v>498782.56604018738</v>
      </c>
    </row>
    <row r="476" spans="3:11" x14ac:dyDescent="0.2">
      <c r="C476" s="3">
        <v>5268.4370341098111</v>
      </c>
      <c r="D476" s="1">
        <f t="shared" si="14"/>
        <v>263421.85170549055</v>
      </c>
      <c r="E476" s="24">
        <f t="shared" si="15"/>
        <v>-131209.40761231323</v>
      </c>
      <c r="G476">
        <v>5268.4370341098111</v>
      </c>
      <c r="I476" s="3">
        <v>14268.437034109811</v>
      </c>
      <c r="J476" s="1">
        <f>MIN(I476,$B$2)*$B$5</f>
        <v>300000</v>
      </c>
      <c r="K476" s="1">
        <f>MIN(I476,$C$2)*$C$5-$C$3</f>
        <v>498790.59238768672</v>
      </c>
    </row>
    <row r="477" spans="3:11" x14ac:dyDescent="0.2">
      <c r="C477" s="3">
        <v>5269.3154738607427</v>
      </c>
      <c r="D477" s="1">
        <f t="shared" si="14"/>
        <v>263465.77369303716</v>
      </c>
      <c r="E477" s="24">
        <f t="shared" si="15"/>
        <v>-131147.91682974802</v>
      </c>
      <c r="G477">
        <v>5269.3154738607427</v>
      </c>
      <c r="I477" s="3">
        <v>14269.315473860743</v>
      </c>
      <c r="J477" s="1">
        <f>MIN(I477,$B$2)*$B$5</f>
        <v>300000</v>
      </c>
      <c r="K477" s="1">
        <f>MIN(I477,$C$2)*$C$5-$C$3</f>
        <v>498852.08317025204</v>
      </c>
    </row>
    <row r="478" spans="3:11" x14ac:dyDescent="0.2">
      <c r="C478" s="3">
        <v>5270.4251493655265</v>
      </c>
      <c r="D478" s="1">
        <f t="shared" si="14"/>
        <v>263521.25746827631</v>
      </c>
      <c r="E478" s="24">
        <f t="shared" si="15"/>
        <v>-131070.23954441317</v>
      </c>
      <c r="G478">
        <v>5270.4251493655265</v>
      </c>
      <c r="I478" s="3">
        <v>14270.425149365527</v>
      </c>
      <c r="J478" s="1">
        <f>MIN(I478,$B$2)*$B$5</f>
        <v>300000</v>
      </c>
      <c r="K478" s="1">
        <f>MIN(I478,$C$2)*$C$5-$C$3</f>
        <v>498929.76045558683</v>
      </c>
    </row>
    <row r="479" spans="3:11" x14ac:dyDescent="0.2">
      <c r="C479" s="3">
        <v>5274.7584163559404</v>
      </c>
      <c r="D479" s="1">
        <f t="shared" si="14"/>
        <v>263737.92081779701</v>
      </c>
      <c r="E479" s="24">
        <f t="shared" si="15"/>
        <v>-130766.91085508419</v>
      </c>
      <c r="G479">
        <v>5274.7584163559404</v>
      </c>
      <c r="I479" s="3">
        <v>14274.75841635594</v>
      </c>
      <c r="J479" s="1">
        <f>MIN(I479,$B$2)*$B$5</f>
        <v>300000</v>
      </c>
      <c r="K479" s="1">
        <f>MIN(I479,$C$2)*$C$5-$C$3</f>
        <v>499233.08914491581</v>
      </c>
    </row>
    <row r="480" spans="3:11" x14ac:dyDescent="0.2">
      <c r="C480" s="3">
        <v>5274.9950141995187</v>
      </c>
      <c r="D480" s="1">
        <f t="shared" si="14"/>
        <v>263749.75070997595</v>
      </c>
      <c r="E480" s="24">
        <f t="shared" si="15"/>
        <v>-130750.34900603368</v>
      </c>
      <c r="G480">
        <v>5274.9950141995187</v>
      </c>
      <c r="I480" s="3">
        <v>14274.99501419952</v>
      </c>
      <c r="J480" s="1">
        <f>MIN(I480,$B$2)*$B$5</f>
        <v>300000</v>
      </c>
      <c r="K480" s="1">
        <f>MIN(I480,$C$2)*$C$5-$C$3</f>
        <v>499249.65099396638</v>
      </c>
    </row>
    <row r="481" spans="3:11" x14ac:dyDescent="0.2">
      <c r="C481" s="3">
        <v>5278.1613968676711</v>
      </c>
      <c r="D481" s="1">
        <f t="shared" si="14"/>
        <v>263908.06984338356</v>
      </c>
      <c r="E481" s="24">
        <f t="shared" si="15"/>
        <v>-130528.70221926301</v>
      </c>
      <c r="G481">
        <v>5278.1613968676711</v>
      </c>
      <c r="I481" s="3">
        <v>14278.16139686767</v>
      </c>
      <c r="J481" s="1">
        <f>MIN(I481,$B$2)*$B$5</f>
        <v>300000</v>
      </c>
      <c r="K481" s="1">
        <f>MIN(I481,$C$2)*$C$5-$C$3</f>
        <v>499471.29778073693</v>
      </c>
    </row>
    <row r="482" spans="3:11" x14ac:dyDescent="0.2">
      <c r="C482" s="3">
        <v>5283.5771237889203</v>
      </c>
      <c r="D482" s="1">
        <f t="shared" si="14"/>
        <v>264178.856189446</v>
      </c>
      <c r="E482" s="24">
        <f t="shared" si="15"/>
        <v>-130149.60133477557</v>
      </c>
      <c r="G482">
        <v>5283.5771237889203</v>
      </c>
      <c r="I482" s="3">
        <v>14283.57712378892</v>
      </c>
      <c r="J482" s="1">
        <f>MIN(I482,$B$2)*$B$5</f>
        <v>300000</v>
      </c>
      <c r="K482" s="1">
        <f>MIN(I482,$C$2)*$C$5-$C$3</f>
        <v>499850.39866522443</v>
      </c>
    </row>
    <row r="483" spans="3:11" x14ac:dyDescent="0.2">
      <c r="C483" s="3">
        <v>5288.1341945790382</v>
      </c>
      <c r="D483" s="1">
        <f t="shared" si="14"/>
        <v>264406.70972895192</v>
      </c>
      <c r="E483" s="24">
        <f t="shared" si="15"/>
        <v>-129830.60637946735</v>
      </c>
      <c r="G483">
        <v>5288.1341945790382</v>
      </c>
      <c r="I483" s="3">
        <v>14288.134194579037</v>
      </c>
      <c r="J483" s="1">
        <f>MIN(I483,$B$2)*$B$5</f>
        <v>300000</v>
      </c>
      <c r="K483" s="1">
        <f>MIN(I483,$C$2)*$C$5-$C$3</f>
        <v>500169.39362053259</v>
      </c>
    </row>
    <row r="484" spans="3:11" x14ac:dyDescent="0.2">
      <c r="C484" s="3">
        <v>5296.0186155028732</v>
      </c>
      <c r="D484" s="1">
        <f t="shared" si="14"/>
        <v>264800.93077514367</v>
      </c>
      <c r="E484" s="24">
        <f t="shared" si="15"/>
        <v>-129278.69691479887</v>
      </c>
      <c r="G484">
        <v>5296.0186155028732</v>
      </c>
      <c r="I484" s="3">
        <v>14296.018615502873</v>
      </c>
      <c r="J484" s="1">
        <f>MIN(I484,$B$2)*$B$5</f>
        <v>300000</v>
      </c>
      <c r="K484" s="1">
        <f>MIN(I484,$C$2)*$C$5-$C$3</f>
        <v>500721.30308520107</v>
      </c>
    </row>
    <row r="485" spans="3:11" x14ac:dyDescent="0.2">
      <c r="C485" s="3">
        <v>5299.1222689389824</v>
      </c>
      <c r="D485" s="1">
        <f t="shared" si="14"/>
        <v>264956.11344694911</v>
      </c>
      <c r="E485" s="24">
        <f t="shared" si="15"/>
        <v>-129061.44117427123</v>
      </c>
      <c r="G485">
        <v>5299.1222689389824</v>
      </c>
      <c r="I485" s="3">
        <v>14299.122268938982</v>
      </c>
      <c r="J485" s="1">
        <f>MIN(I485,$B$2)*$B$5</f>
        <v>300000</v>
      </c>
      <c r="K485" s="1">
        <f>MIN(I485,$C$2)*$C$5-$C$3</f>
        <v>500938.55882572872</v>
      </c>
    </row>
    <row r="486" spans="3:11" x14ac:dyDescent="0.2">
      <c r="C486" s="3">
        <v>5304.2244824134859</v>
      </c>
      <c r="D486" s="1">
        <f t="shared" si="14"/>
        <v>265211.22412067431</v>
      </c>
      <c r="E486" s="24">
        <f t="shared" si="15"/>
        <v>-128704.28623105597</v>
      </c>
      <c r="G486">
        <v>5304.2244824134859</v>
      </c>
      <c r="I486" s="3">
        <v>14304.224482413485</v>
      </c>
      <c r="J486" s="1">
        <f>MIN(I486,$B$2)*$B$5</f>
        <v>300000</v>
      </c>
      <c r="K486" s="1">
        <f>MIN(I486,$C$2)*$C$5-$C$3</f>
        <v>501295.71376894391</v>
      </c>
    </row>
    <row r="487" spans="3:11" x14ac:dyDescent="0.2">
      <c r="C487" s="3">
        <v>5304.3407487237546</v>
      </c>
      <c r="D487" s="1">
        <f t="shared" si="14"/>
        <v>265217.03743618773</v>
      </c>
      <c r="E487" s="24">
        <f t="shared" si="15"/>
        <v>-128696.1475893372</v>
      </c>
      <c r="G487">
        <v>5304.3407487237546</v>
      </c>
      <c r="I487" s="3">
        <v>14304.340748723755</v>
      </c>
      <c r="J487" s="1">
        <f>MIN(I487,$B$2)*$B$5</f>
        <v>300000</v>
      </c>
      <c r="K487" s="1">
        <f>MIN(I487,$C$2)*$C$5-$C$3</f>
        <v>501303.8524106628</v>
      </c>
    </row>
    <row r="488" spans="3:11" x14ac:dyDescent="0.2">
      <c r="C488" s="3">
        <v>5311.6999735644549</v>
      </c>
      <c r="D488" s="1">
        <f t="shared" si="14"/>
        <v>265584.99867822276</v>
      </c>
      <c r="E488" s="24">
        <f t="shared" si="15"/>
        <v>-128181.00185048813</v>
      </c>
      <c r="G488">
        <v>5311.6999735644549</v>
      </c>
      <c r="I488" s="3">
        <v>14311.699973564455</v>
      </c>
      <c r="J488" s="1">
        <f>MIN(I488,$B$2)*$B$5</f>
        <v>300000</v>
      </c>
      <c r="K488" s="1">
        <f>MIN(I488,$C$2)*$C$5-$C$3</f>
        <v>501818.99814951187</v>
      </c>
    </row>
    <row r="489" spans="3:11" x14ac:dyDescent="0.2">
      <c r="C489" s="3">
        <v>5326.0861483058361</v>
      </c>
      <c r="D489" s="1">
        <f t="shared" si="14"/>
        <v>266304.30741529178</v>
      </c>
      <c r="E489" s="24">
        <f t="shared" si="15"/>
        <v>-127173.96961859148</v>
      </c>
      <c r="G489">
        <v>5326.0861483058361</v>
      </c>
      <c r="I489" s="3">
        <v>14326.086148305836</v>
      </c>
      <c r="J489" s="1">
        <f>MIN(I489,$B$2)*$B$5</f>
        <v>300000</v>
      </c>
      <c r="K489" s="1">
        <f>MIN(I489,$C$2)*$C$5-$C$3</f>
        <v>502826.03038140852</v>
      </c>
    </row>
    <row r="490" spans="3:11" x14ac:dyDescent="0.2">
      <c r="C490" s="3">
        <v>5339.7169296349011</v>
      </c>
      <c r="D490" s="1">
        <f t="shared" si="14"/>
        <v>266985.84648174507</v>
      </c>
      <c r="E490" s="24">
        <f t="shared" si="15"/>
        <v>-126219.81492555694</v>
      </c>
      <c r="G490">
        <v>5339.7169296349011</v>
      </c>
      <c r="I490" s="3">
        <v>14339.716929634902</v>
      </c>
      <c r="J490" s="1">
        <f>MIN(I490,$B$2)*$B$5</f>
        <v>300000</v>
      </c>
      <c r="K490" s="1">
        <f>MIN(I490,$C$2)*$C$5-$C$3</f>
        <v>503780.18507444311</v>
      </c>
    </row>
    <row r="491" spans="3:11" x14ac:dyDescent="0.2">
      <c r="C491" s="3">
        <v>5349.417124571939</v>
      </c>
      <c r="D491" s="1">
        <f t="shared" si="14"/>
        <v>267470.85622859694</v>
      </c>
      <c r="E491" s="24">
        <f t="shared" si="15"/>
        <v>-125540.80127996427</v>
      </c>
      <c r="G491">
        <v>5349.417124571939</v>
      </c>
      <c r="I491" s="3">
        <v>14349.417124571939</v>
      </c>
      <c r="J491" s="1">
        <f>MIN(I491,$B$2)*$B$5</f>
        <v>300000</v>
      </c>
      <c r="K491" s="1">
        <f>MIN(I491,$C$2)*$C$5-$C$3</f>
        <v>504459.19872003573</v>
      </c>
    </row>
    <row r="492" spans="3:11" x14ac:dyDescent="0.2">
      <c r="C492" s="3">
        <v>5350.5916457393168</v>
      </c>
      <c r="D492" s="1">
        <f t="shared" si="14"/>
        <v>267529.58228696586</v>
      </c>
      <c r="E492" s="24">
        <f t="shared" si="15"/>
        <v>-125458.58479824784</v>
      </c>
      <c r="G492">
        <v>5350.5916457393168</v>
      </c>
      <c r="I492" s="3">
        <v>14350.591645739316</v>
      </c>
      <c r="J492" s="1">
        <f>MIN(I492,$B$2)*$B$5</f>
        <v>300000</v>
      </c>
      <c r="K492" s="1">
        <f>MIN(I492,$C$2)*$C$5-$C$3</f>
        <v>504541.4152017521</v>
      </c>
    </row>
    <row r="493" spans="3:11" x14ac:dyDescent="0.2">
      <c r="C493" s="3">
        <v>5356.1156621929795</v>
      </c>
      <c r="D493" s="1">
        <f t="shared" si="14"/>
        <v>267805.78310964897</v>
      </c>
      <c r="E493" s="24">
        <f t="shared" si="15"/>
        <v>-125071.90364649141</v>
      </c>
      <c r="G493">
        <v>5356.1156621929795</v>
      </c>
      <c r="I493" s="3">
        <v>14356.11566219298</v>
      </c>
      <c r="J493" s="1">
        <f>MIN(I493,$B$2)*$B$5</f>
        <v>300000</v>
      </c>
      <c r="K493" s="1">
        <f>MIN(I493,$C$2)*$C$5-$C$3</f>
        <v>504928.09635350865</v>
      </c>
    </row>
    <row r="494" spans="3:11" x14ac:dyDescent="0.2">
      <c r="C494" s="3">
        <v>5363.7200833129327</v>
      </c>
      <c r="D494" s="1">
        <f t="shared" si="14"/>
        <v>268186.00416564662</v>
      </c>
      <c r="E494" s="24">
        <f t="shared" si="15"/>
        <v>-124539.59416809469</v>
      </c>
      <c r="G494">
        <v>5363.7200833129327</v>
      </c>
      <c r="I494" s="3">
        <v>14363.720083312932</v>
      </c>
      <c r="J494" s="1">
        <f>MIN(I494,$B$2)*$B$5</f>
        <v>300000</v>
      </c>
      <c r="K494" s="1">
        <f>MIN(I494,$C$2)*$C$5-$C$3</f>
        <v>505460.4058319052</v>
      </c>
    </row>
    <row r="495" spans="3:11" x14ac:dyDescent="0.2">
      <c r="C495" s="3">
        <v>5365.7728602950338</v>
      </c>
      <c r="D495" s="1">
        <f t="shared" si="14"/>
        <v>268288.64301475167</v>
      </c>
      <c r="E495" s="24">
        <f t="shared" si="15"/>
        <v>-124395.89977934764</v>
      </c>
      <c r="G495">
        <v>5365.7728602950338</v>
      </c>
      <c r="I495" s="3">
        <v>14365.772860295034</v>
      </c>
      <c r="J495" s="1">
        <f>MIN(I495,$B$2)*$B$5</f>
        <v>300000</v>
      </c>
      <c r="K495" s="1">
        <f>MIN(I495,$C$2)*$C$5-$C$3</f>
        <v>505604.10022065241</v>
      </c>
    </row>
    <row r="496" spans="3:11" x14ac:dyDescent="0.2">
      <c r="C496" s="3">
        <v>5371.4105004311587</v>
      </c>
      <c r="D496" s="1">
        <f t="shared" si="14"/>
        <v>268570.52502155793</v>
      </c>
      <c r="E496" s="24">
        <f t="shared" si="15"/>
        <v>-124001.26496981888</v>
      </c>
      <c r="G496">
        <v>5371.4105004311587</v>
      </c>
      <c r="I496" s="3">
        <v>14371.410500431159</v>
      </c>
      <c r="J496" s="1">
        <f>MIN(I496,$B$2)*$B$5</f>
        <v>300000</v>
      </c>
      <c r="K496" s="1">
        <f>MIN(I496,$C$2)*$C$5-$C$3</f>
        <v>505998.73503018112</v>
      </c>
    </row>
    <row r="497" spans="3:11" x14ac:dyDescent="0.2">
      <c r="C497" s="3">
        <v>5378.1334899264075</v>
      </c>
      <c r="D497" s="1">
        <f t="shared" si="14"/>
        <v>268906.67449632037</v>
      </c>
      <c r="E497" s="24">
        <f t="shared" si="15"/>
        <v>-123530.6557051515</v>
      </c>
      <c r="G497">
        <v>5378.1334899264075</v>
      </c>
      <c r="I497" s="3">
        <v>14378.133489926407</v>
      </c>
      <c r="J497" s="1">
        <f>MIN(I497,$B$2)*$B$5</f>
        <v>300000</v>
      </c>
      <c r="K497" s="1">
        <f>MIN(I497,$C$2)*$C$5-$C$3</f>
        <v>506469.3442948485</v>
      </c>
    </row>
    <row r="498" spans="3:11" x14ac:dyDescent="0.2">
      <c r="C498" s="3">
        <v>5390.9349913666656</v>
      </c>
      <c r="D498" s="1">
        <f t="shared" si="14"/>
        <v>269546.74956833327</v>
      </c>
      <c r="E498" s="24">
        <f t="shared" si="15"/>
        <v>-122634.5506043334</v>
      </c>
      <c r="G498">
        <v>5390.9349913666656</v>
      </c>
      <c r="I498" s="3">
        <v>14390.934991366665</v>
      </c>
      <c r="J498" s="1">
        <f>MIN(I498,$B$2)*$B$5</f>
        <v>300000</v>
      </c>
      <c r="K498" s="1">
        <f>MIN(I498,$C$2)*$C$5-$C$3</f>
        <v>507365.44939566648</v>
      </c>
    </row>
    <row r="499" spans="3:11" x14ac:dyDescent="0.2">
      <c r="C499" s="3">
        <v>5391.9788060672481</v>
      </c>
      <c r="D499" s="1">
        <f t="shared" si="14"/>
        <v>269598.94030336238</v>
      </c>
      <c r="E499" s="24">
        <f t="shared" si="15"/>
        <v>-122561.48357529263</v>
      </c>
      <c r="G499">
        <v>5391.9788060672481</v>
      </c>
      <c r="I499" s="3">
        <v>14391.978806067249</v>
      </c>
      <c r="J499" s="1">
        <f>MIN(I499,$B$2)*$B$5</f>
        <v>300000</v>
      </c>
      <c r="K499" s="1">
        <f>MIN(I499,$C$2)*$C$5-$C$3</f>
        <v>507438.51642470749</v>
      </c>
    </row>
    <row r="500" spans="3:11" x14ac:dyDescent="0.2">
      <c r="C500" s="3">
        <v>5392.2769037970702</v>
      </c>
      <c r="D500" s="1">
        <f t="shared" si="14"/>
        <v>269613.84518985351</v>
      </c>
      <c r="E500" s="24">
        <f t="shared" si="15"/>
        <v>-122540.6167342051</v>
      </c>
      <c r="G500">
        <v>5392.2769037970702</v>
      </c>
      <c r="I500" s="3">
        <v>14392.27690379707</v>
      </c>
      <c r="J500" s="1">
        <f>MIN(I500,$B$2)*$B$5</f>
        <v>300000</v>
      </c>
      <c r="K500" s="1">
        <f>MIN(I500,$C$2)*$C$5-$C$3</f>
        <v>507459.38326579495</v>
      </c>
    </row>
    <row r="501" spans="3:11" x14ac:dyDescent="0.2">
      <c r="C501" s="3">
        <v>5400.1826170832765</v>
      </c>
      <c r="D501" s="1">
        <f t="shared" si="14"/>
        <v>270009.13085416384</v>
      </c>
      <c r="E501" s="24">
        <f t="shared" si="15"/>
        <v>-121987.21680417063</v>
      </c>
      <c r="G501">
        <v>5400.1826170832765</v>
      </c>
      <c r="I501" s="3">
        <v>14400.182617083277</v>
      </c>
      <c r="J501" s="1">
        <f>MIN(I501,$B$2)*$B$5</f>
        <v>300000</v>
      </c>
      <c r="K501" s="1">
        <f>MIN(I501,$C$2)*$C$5-$C$3</f>
        <v>508012.78319582937</v>
      </c>
    </row>
    <row r="502" spans="3:11" x14ac:dyDescent="0.2">
      <c r="C502" s="3">
        <v>5406.0702987043514</v>
      </c>
      <c r="D502" s="1">
        <f t="shared" si="14"/>
        <v>270303.51493521756</v>
      </c>
      <c r="E502" s="24">
        <f t="shared" si="15"/>
        <v>-121575.07909069542</v>
      </c>
      <c r="G502">
        <v>5406.0702987043514</v>
      </c>
      <c r="I502" s="3">
        <v>14406.070298704351</v>
      </c>
      <c r="J502" s="1">
        <f>MIN(I502,$B$2)*$B$5</f>
        <v>300000</v>
      </c>
      <c r="K502" s="1">
        <f>MIN(I502,$C$2)*$C$5-$C$3</f>
        <v>508424.92090930464</v>
      </c>
    </row>
    <row r="503" spans="3:11" x14ac:dyDescent="0.2">
      <c r="C503" s="3">
        <v>5410.7138288257247</v>
      </c>
      <c r="D503" s="1">
        <f t="shared" si="14"/>
        <v>270535.69144128624</v>
      </c>
      <c r="E503" s="24">
        <f t="shared" si="15"/>
        <v>-121250.03198219929</v>
      </c>
      <c r="G503">
        <v>5410.7138288257247</v>
      </c>
      <c r="I503" s="3">
        <v>14410.713828825725</v>
      </c>
      <c r="J503" s="1">
        <f>MIN(I503,$B$2)*$B$5</f>
        <v>300000</v>
      </c>
      <c r="K503" s="1">
        <f>MIN(I503,$C$2)*$C$5-$C$3</f>
        <v>508749.96801780071</v>
      </c>
    </row>
    <row r="504" spans="3:11" x14ac:dyDescent="0.2">
      <c r="C504" s="3">
        <v>5413.0993231260682</v>
      </c>
      <c r="D504" s="1">
        <f t="shared" si="14"/>
        <v>270654.96615630342</v>
      </c>
      <c r="E504" s="24">
        <f t="shared" si="15"/>
        <v>-121083.04738117522</v>
      </c>
      <c r="G504">
        <v>5413.0993231260682</v>
      </c>
      <c r="I504" s="3">
        <v>14413.099323126067</v>
      </c>
      <c r="J504" s="1">
        <f>MIN(I504,$B$2)*$B$5</f>
        <v>300000</v>
      </c>
      <c r="K504" s="1">
        <f>MIN(I504,$C$2)*$C$5-$C$3</f>
        <v>508916.95261882467</v>
      </c>
    </row>
    <row r="505" spans="3:11" x14ac:dyDescent="0.2">
      <c r="C505" s="3">
        <v>5413.4568532060166</v>
      </c>
      <c r="D505" s="1">
        <f t="shared" si="14"/>
        <v>270672.84266030084</v>
      </c>
      <c r="E505" s="24">
        <f t="shared" si="15"/>
        <v>-121058.02027557883</v>
      </c>
      <c r="G505">
        <v>5413.4568532060166</v>
      </c>
      <c r="I505" s="3">
        <v>14413.456853206017</v>
      </c>
      <c r="J505" s="1">
        <f>MIN(I505,$B$2)*$B$5</f>
        <v>300000</v>
      </c>
      <c r="K505" s="1">
        <f>MIN(I505,$C$2)*$C$5-$C$3</f>
        <v>508941.97972442117</v>
      </c>
    </row>
    <row r="506" spans="3:11" x14ac:dyDescent="0.2">
      <c r="C506" s="3">
        <v>5414.5500303313838</v>
      </c>
      <c r="D506" s="1">
        <f t="shared" si="14"/>
        <v>270727.50151656917</v>
      </c>
      <c r="E506" s="24">
        <f t="shared" si="15"/>
        <v>-120981.49787680316</v>
      </c>
      <c r="G506">
        <v>5414.5500303313838</v>
      </c>
      <c r="I506" s="3">
        <v>14414.550030331384</v>
      </c>
      <c r="J506" s="1">
        <f>MIN(I506,$B$2)*$B$5</f>
        <v>300000</v>
      </c>
      <c r="K506" s="1">
        <f>MIN(I506,$C$2)*$C$5-$C$3</f>
        <v>509018.50212319684</v>
      </c>
    </row>
    <row r="507" spans="3:11" x14ac:dyDescent="0.2">
      <c r="C507" s="3">
        <v>5424.8937016468935</v>
      </c>
      <c r="D507" s="1">
        <f t="shared" si="14"/>
        <v>271244.68508234469</v>
      </c>
      <c r="E507" s="24">
        <f t="shared" si="15"/>
        <v>-120257.44088471745</v>
      </c>
      <c r="G507">
        <v>5424.8937016468935</v>
      </c>
      <c r="I507" s="3">
        <v>14424.893701646894</v>
      </c>
      <c r="J507" s="1">
        <f>MIN(I507,$B$2)*$B$5</f>
        <v>300000</v>
      </c>
      <c r="K507" s="1">
        <f>MIN(I507,$C$2)*$C$5-$C$3</f>
        <v>509742.55911528249</v>
      </c>
    </row>
    <row r="508" spans="3:11" x14ac:dyDescent="0.2">
      <c r="C508" s="3">
        <v>5425.5527497388202</v>
      </c>
      <c r="D508" s="1">
        <f t="shared" si="14"/>
        <v>271277.63748694101</v>
      </c>
      <c r="E508" s="24">
        <f t="shared" si="15"/>
        <v>-120211.30751828256</v>
      </c>
      <c r="G508">
        <v>5425.5527497388202</v>
      </c>
      <c r="I508" s="3">
        <v>14425.552749738819</v>
      </c>
      <c r="J508" s="1">
        <f>MIN(I508,$B$2)*$B$5</f>
        <v>300000</v>
      </c>
      <c r="K508" s="1">
        <f>MIN(I508,$C$2)*$C$5-$C$3</f>
        <v>509788.69248171733</v>
      </c>
    </row>
    <row r="509" spans="3:11" x14ac:dyDescent="0.2">
      <c r="C509" s="3">
        <v>5426.6044224736306</v>
      </c>
      <c r="D509" s="1">
        <f t="shared" si="14"/>
        <v>271330.22112368152</v>
      </c>
      <c r="E509" s="24">
        <f t="shared" si="15"/>
        <v>-120137.69042684586</v>
      </c>
      <c r="G509">
        <v>5426.6044224736306</v>
      </c>
      <c r="I509" s="3">
        <v>14426.604422473631</v>
      </c>
      <c r="J509" s="1">
        <f>MIN(I509,$B$2)*$B$5</f>
        <v>300000</v>
      </c>
      <c r="K509" s="1">
        <f>MIN(I509,$C$2)*$C$5-$C$3</f>
        <v>509862.3095731542</v>
      </c>
    </row>
    <row r="510" spans="3:11" x14ac:dyDescent="0.2">
      <c r="C510" s="3">
        <v>5435.8135542999089</v>
      </c>
      <c r="D510" s="1">
        <f t="shared" si="14"/>
        <v>271790.67771499546</v>
      </c>
      <c r="E510" s="24">
        <f t="shared" si="15"/>
        <v>-119493.05119900638</v>
      </c>
      <c r="G510">
        <v>5435.8135542999089</v>
      </c>
      <c r="I510" s="3">
        <v>14435.813554299908</v>
      </c>
      <c r="J510" s="1">
        <f>MIN(I510,$B$2)*$B$5</f>
        <v>300000</v>
      </c>
      <c r="K510" s="1">
        <f>MIN(I510,$C$2)*$C$5-$C$3</f>
        <v>510506.94880099362</v>
      </c>
    </row>
    <row r="511" spans="3:11" x14ac:dyDescent="0.2">
      <c r="C511" s="3">
        <v>5441.4071638329924</v>
      </c>
      <c r="D511" s="1">
        <f t="shared" si="14"/>
        <v>272070.3581916496</v>
      </c>
      <c r="E511" s="24">
        <f t="shared" si="15"/>
        <v>-119101.49853169051</v>
      </c>
      <c r="G511">
        <v>5441.4071638329924</v>
      </c>
      <c r="I511" s="3">
        <v>14441.407163832992</v>
      </c>
      <c r="J511" s="1">
        <f>MIN(I511,$B$2)*$B$5</f>
        <v>300000</v>
      </c>
      <c r="K511" s="1">
        <f>MIN(I511,$C$2)*$C$5-$C$3</f>
        <v>510898.50146830943</v>
      </c>
    </row>
    <row r="512" spans="3:11" x14ac:dyDescent="0.2">
      <c r="C512" s="3">
        <v>5441.4224608062868</v>
      </c>
      <c r="D512" s="1">
        <f t="shared" si="14"/>
        <v>272071.12304031436</v>
      </c>
      <c r="E512" s="24">
        <f t="shared" si="15"/>
        <v>-119100.42774355994</v>
      </c>
      <c r="G512">
        <v>5441.4224608062868</v>
      </c>
      <c r="I512" s="3">
        <v>14441.422460806287</v>
      </c>
      <c r="J512" s="1">
        <f>MIN(I512,$B$2)*$B$5</f>
        <v>300000</v>
      </c>
      <c r="K512" s="1">
        <f>MIN(I512,$C$2)*$C$5-$C$3</f>
        <v>510899.57225644006</v>
      </c>
    </row>
    <row r="513" spans="3:11" x14ac:dyDescent="0.2">
      <c r="C513" s="3">
        <v>5447.8559323809368</v>
      </c>
      <c r="D513" s="1">
        <f t="shared" si="14"/>
        <v>272392.79661904683</v>
      </c>
      <c r="E513" s="24">
        <f t="shared" si="15"/>
        <v>-118650.08473333443</v>
      </c>
      <c r="G513">
        <v>5447.8559323809368</v>
      </c>
      <c r="I513" s="3">
        <v>14447.855932380937</v>
      </c>
      <c r="J513" s="1">
        <f>MIN(I513,$B$2)*$B$5</f>
        <v>300000</v>
      </c>
      <c r="K513" s="1">
        <f>MIN(I513,$C$2)*$C$5-$C$3</f>
        <v>511349.91526666563</v>
      </c>
    </row>
    <row r="514" spans="3:11" x14ac:dyDescent="0.2">
      <c r="C514" s="3">
        <v>5451.661123173154</v>
      </c>
      <c r="D514" s="1">
        <f t="shared" si="14"/>
        <v>272583.05615865771</v>
      </c>
      <c r="E514" s="24">
        <f t="shared" si="15"/>
        <v>-118383.72137787921</v>
      </c>
      <c r="G514">
        <v>5451.661123173154</v>
      </c>
      <c r="I514" s="3">
        <v>14451.661123173153</v>
      </c>
      <c r="J514" s="1">
        <f>MIN(I514,$B$2)*$B$5</f>
        <v>300000</v>
      </c>
      <c r="K514" s="1">
        <f>MIN(I514,$C$2)*$C$5-$C$3</f>
        <v>511616.27862212074</v>
      </c>
    </row>
    <row r="515" spans="3:11" x14ac:dyDescent="0.2">
      <c r="C515" s="3">
        <v>5461.508299438985</v>
      </c>
      <c r="D515" s="1">
        <f t="shared" si="14"/>
        <v>273075.41497194924</v>
      </c>
      <c r="E515" s="24">
        <f t="shared" si="15"/>
        <v>-117694.41903927107</v>
      </c>
      <c r="G515">
        <v>5461.508299438985</v>
      </c>
      <c r="I515" s="3">
        <v>14461.508299438985</v>
      </c>
      <c r="J515" s="1">
        <f>MIN(I515,$B$2)*$B$5</f>
        <v>300000</v>
      </c>
      <c r="K515" s="1">
        <f>MIN(I515,$C$2)*$C$5-$C$3</f>
        <v>512305.58096072893</v>
      </c>
    </row>
    <row r="516" spans="3:11" x14ac:dyDescent="0.2">
      <c r="C516" s="3">
        <v>5462.0029760813359</v>
      </c>
      <c r="D516" s="1">
        <f t="shared" si="14"/>
        <v>273100.14880406682</v>
      </c>
      <c r="E516" s="24">
        <f t="shared" si="15"/>
        <v>-117659.7916743065</v>
      </c>
      <c r="G516">
        <v>5462.0029760813359</v>
      </c>
      <c r="I516" s="3">
        <v>14462.002976081336</v>
      </c>
      <c r="J516" s="1">
        <f>MIN(I516,$B$2)*$B$5</f>
        <v>300000</v>
      </c>
      <c r="K516" s="1">
        <f>MIN(I516,$C$2)*$C$5-$C$3</f>
        <v>512340.2083256935</v>
      </c>
    </row>
    <row r="517" spans="3:11" x14ac:dyDescent="0.2">
      <c r="C517" s="3">
        <v>5463.9540805779179</v>
      </c>
      <c r="D517" s="1">
        <f t="shared" si="14"/>
        <v>273197.70402889588</v>
      </c>
      <c r="E517" s="24">
        <f t="shared" si="15"/>
        <v>-117523.21435954573</v>
      </c>
      <c r="G517">
        <v>5463.9540805779179</v>
      </c>
      <c r="I517" s="3">
        <v>14463.954080577918</v>
      </c>
      <c r="J517" s="1">
        <f>MIN(I517,$B$2)*$B$5</f>
        <v>300000</v>
      </c>
      <c r="K517" s="1">
        <f>MIN(I517,$C$2)*$C$5-$C$3</f>
        <v>512476.78564045427</v>
      </c>
    </row>
    <row r="518" spans="3:11" x14ac:dyDescent="0.2">
      <c r="C518" s="3">
        <v>5465.7640757345425</v>
      </c>
      <c r="D518" s="1">
        <f t="shared" si="14"/>
        <v>273288.2037867271</v>
      </c>
      <c r="E518" s="24">
        <f t="shared" si="15"/>
        <v>-117396.514698582</v>
      </c>
      <c r="G518">
        <v>5465.7640757345425</v>
      </c>
      <c r="I518" s="3">
        <v>14465.764075734543</v>
      </c>
      <c r="J518" s="1">
        <f>MIN(I518,$B$2)*$B$5</f>
        <v>300000</v>
      </c>
      <c r="K518" s="1">
        <f>MIN(I518,$C$2)*$C$5-$C$3</f>
        <v>512603.485301418</v>
      </c>
    </row>
    <row r="519" spans="3:11" x14ac:dyDescent="0.2">
      <c r="C519" s="3">
        <v>5488.0279379375406</v>
      </c>
      <c r="D519" s="1">
        <f t="shared" si="14"/>
        <v>274401.39689687704</v>
      </c>
      <c r="E519" s="24">
        <f t="shared" si="15"/>
        <v>-115838.04434437217</v>
      </c>
      <c r="G519">
        <v>5488.0279379375406</v>
      </c>
      <c r="I519" s="3">
        <v>14488.027937937541</v>
      </c>
      <c r="J519" s="1">
        <f>MIN(I519,$B$2)*$B$5</f>
        <v>300000</v>
      </c>
      <c r="K519" s="1">
        <f>MIN(I519,$C$2)*$C$5-$C$3</f>
        <v>514161.95565562788</v>
      </c>
    </row>
    <row r="520" spans="3:11" x14ac:dyDescent="0.2">
      <c r="C520" s="3">
        <v>5491.4332700387731</v>
      </c>
      <c r="D520" s="1">
        <f t="shared" si="14"/>
        <v>274571.66350193863</v>
      </c>
      <c r="E520" s="24">
        <f t="shared" si="15"/>
        <v>-115599.67109728587</v>
      </c>
      <c r="G520">
        <v>5491.4332700387731</v>
      </c>
      <c r="I520" s="3">
        <v>14491.433270038773</v>
      </c>
      <c r="J520" s="1">
        <f>MIN(I520,$B$2)*$B$5</f>
        <v>300000</v>
      </c>
      <c r="K520" s="1">
        <f>MIN(I520,$C$2)*$C$5-$C$3</f>
        <v>514400.32890271407</v>
      </c>
    </row>
    <row r="521" spans="3:11" x14ac:dyDescent="0.2">
      <c r="C521" s="3">
        <v>5492.2747386117817</v>
      </c>
      <c r="D521" s="1">
        <f t="shared" si="14"/>
        <v>274613.73693058908</v>
      </c>
      <c r="E521" s="24">
        <f t="shared" si="15"/>
        <v>-115540.76829717529</v>
      </c>
      <c r="G521">
        <v>5492.2747386117817</v>
      </c>
      <c r="I521" s="3">
        <v>14492.274738611781</v>
      </c>
      <c r="J521" s="1">
        <f>MIN(I521,$B$2)*$B$5</f>
        <v>300000</v>
      </c>
      <c r="K521" s="1">
        <f>MIN(I521,$C$2)*$C$5-$C$3</f>
        <v>514459.23170282471</v>
      </c>
    </row>
    <row r="522" spans="3:11" x14ac:dyDescent="0.2">
      <c r="C522" s="3">
        <v>5493.525812166522</v>
      </c>
      <c r="D522" s="1">
        <f t="shared" si="14"/>
        <v>274676.29060832609</v>
      </c>
      <c r="E522" s="24">
        <f t="shared" si="15"/>
        <v>-115453.19314834347</v>
      </c>
      <c r="G522">
        <v>5493.525812166522</v>
      </c>
      <c r="I522" s="3">
        <v>14493.525812166523</v>
      </c>
      <c r="J522" s="1">
        <f>MIN(I522,$B$2)*$B$5</f>
        <v>300000</v>
      </c>
      <c r="K522" s="1">
        <f>MIN(I522,$C$2)*$C$5-$C$3</f>
        <v>514546.80685165664</v>
      </c>
    </row>
    <row r="523" spans="3:11" x14ac:dyDescent="0.2">
      <c r="C523" s="3">
        <v>5494.7775632584362</v>
      </c>
      <c r="D523" s="1">
        <f t="shared" si="14"/>
        <v>274738.87816292181</v>
      </c>
      <c r="E523" s="24">
        <f t="shared" si="15"/>
        <v>-115365.57057190948</v>
      </c>
      <c r="G523">
        <v>5494.7775632584362</v>
      </c>
      <c r="I523" s="3">
        <v>14494.777563258436</v>
      </c>
      <c r="J523" s="1">
        <f>MIN(I523,$B$2)*$B$5</f>
        <v>300000</v>
      </c>
      <c r="K523" s="1">
        <f>MIN(I523,$C$2)*$C$5-$C$3</f>
        <v>514634.42942809057</v>
      </c>
    </row>
    <row r="524" spans="3:11" x14ac:dyDescent="0.2">
      <c r="C524" s="3">
        <v>5495.8610057345877</v>
      </c>
      <c r="D524" s="1">
        <f t="shared" ref="D524:D587" si="16">MIN($B$2,C524)*$B$5</f>
        <v>274793.05028672941</v>
      </c>
      <c r="E524" s="24">
        <f t="shared" ref="E524:E587" si="17">MIN($C$2,C524)*$C$5-$C$3</f>
        <v>-115289.72959857888</v>
      </c>
      <c r="G524">
        <v>5495.8610057345877</v>
      </c>
      <c r="I524" s="3">
        <v>14495.861005734587</v>
      </c>
      <c r="J524" s="1">
        <f>MIN(I524,$B$2)*$B$5</f>
        <v>300000</v>
      </c>
      <c r="K524" s="1">
        <f>MIN(I524,$C$2)*$C$5-$C$3</f>
        <v>514710.27040142112</v>
      </c>
    </row>
    <row r="525" spans="3:11" x14ac:dyDescent="0.2">
      <c r="C525" s="3">
        <v>5496.6401874537769</v>
      </c>
      <c r="D525" s="1">
        <f t="shared" si="16"/>
        <v>274832.00937268883</v>
      </c>
      <c r="E525" s="24">
        <f t="shared" si="17"/>
        <v>-115235.1868782356</v>
      </c>
      <c r="G525">
        <v>5496.6401874537769</v>
      </c>
      <c r="I525" s="3">
        <v>14496.640187453777</v>
      </c>
      <c r="J525" s="1">
        <f>MIN(I525,$B$2)*$B$5</f>
        <v>300000</v>
      </c>
      <c r="K525" s="1">
        <f>MIN(I525,$C$2)*$C$5-$C$3</f>
        <v>514764.81312176434</v>
      </c>
    </row>
    <row r="526" spans="3:11" x14ac:dyDescent="0.2">
      <c r="C526" s="3">
        <v>5498.8832802040888</v>
      </c>
      <c r="D526" s="1">
        <f t="shared" si="16"/>
        <v>274944.16401020443</v>
      </c>
      <c r="E526" s="24">
        <f t="shared" si="17"/>
        <v>-115078.17038571381</v>
      </c>
      <c r="G526">
        <v>5498.8832802040888</v>
      </c>
      <c r="I526" s="3">
        <v>14498.883280204089</v>
      </c>
      <c r="J526" s="1">
        <f>MIN(I526,$B$2)*$B$5</f>
        <v>300000</v>
      </c>
      <c r="K526" s="1">
        <f>MIN(I526,$C$2)*$C$5-$C$3</f>
        <v>514921.82961428619</v>
      </c>
    </row>
    <row r="527" spans="3:11" x14ac:dyDescent="0.2">
      <c r="C527" s="3">
        <v>5503.0436657848968</v>
      </c>
      <c r="D527" s="1">
        <f t="shared" si="16"/>
        <v>275152.18328924483</v>
      </c>
      <c r="E527" s="24">
        <f t="shared" si="17"/>
        <v>-114786.94339505723</v>
      </c>
      <c r="G527">
        <v>5503.0436657848968</v>
      </c>
      <c r="I527" s="3">
        <v>14503.043665784897</v>
      </c>
      <c r="J527" s="1">
        <f>MIN(I527,$B$2)*$B$5</f>
        <v>300000</v>
      </c>
      <c r="K527" s="1">
        <f>MIN(I527,$C$2)*$C$5-$C$3</f>
        <v>515213.05660494277</v>
      </c>
    </row>
    <row r="528" spans="3:11" x14ac:dyDescent="0.2">
      <c r="C528" s="3">
        <v>5517.6773697685812</v>
      </c>
      <c r="D528" s="1">
        <f t="shared" si="16"/>
        <v>275883.86848842906</v>
      </c>
      <c r="E528" s="24">
        <f t="shared" si="17"/>
        <v>-113762.58411619929</v>
      </c>
      <c r="G528">
        <v>5517.6773697685812</v>
      </c>
      <c r="I528" s="3">
        <v>14517.67736976858</v>
      </c>
      <c r="J528" s="1">
        <f>MIN(I528,$B$2)*$B$5</f>
        <v>300000</v>
      </c>
      <c r="K528" s="1">
        <f>MIN(I528,$C$2)*$C$5-$C$3</f>
        <v>516237.4158838006</v>
      </c>
    </row>
    <row r="529" spans="3:11" x14ac:dyDescent="0.2">
      <c r="C529" s="3">
        <v>5529.7648611151453</v>
      </c>
      <c r="D529" s="1">
        <f t="shared" si="16"/>
        <v>276488.24305575725</v>
      </c>
      <c r="E529" s="24">
        <f t="shared" si="17"/>
        <v>-112916.45972193981</v>
      </c>
      <c r="G529">
        <v>5529.7648611151453</v>
      </c>
      <c r="I529" s="3">
        <v>14529.764861115145</v>
      </c>
      <c r="J529" s="1">
        <f>MIN(I529,$B$2)*$B$5</f>
        <v>300000</v>
      </c>
      <c r="K529" s="1">
        <f>MIN(I529,$C$2)*$C$5-$C$3</f>
        <v>517083.54027806013</v>
      </c>
    </row>
    <row r="530" spans="3:11" x14ac:dyDescent="0.2">
      <c r="C530" s="3">
        <v>5530.4486917007944</v>
      </c>
      <c r="D530" s="1">
        <f t="shared" si="16"/>
        <v>276522.43458503974</v>
      </c>
      <c r="E530" s="24">
        <f t="shared" si="17"/>
        <v>-112868.59158094437</v>
      </c>
      <c r="G530">
        <v>5530.4486917007944</v>
      </c>
      <c r="I530" s="3">
        <v>14530.448691700794</v>
      </c>
      <c r="J530" s="1">
        <f>MIN(I530,$B$2)*$B$5</f>
        <v>300000</v>
      </c>
      <c r="K530" s="1">
        <f>MIN(I530,$C$2)*$C$5-$C$3</f>
        <v>517131.40841905563</v>
      </c>
    </row>
    <row r="531" spans="3:11" x14ac:dyDescent="0.2">
      <c r="C531" s="3">
        <v>5540.9344479166593</v>
      </c>
      <c r="D531" s="1">
        <f t="shared" si="16"/>
        <v>277046.72239583294</v>
      </c>
      <c r="E531" s="24">
        <f t="shared" si="17"/>
        <v>-112134.58864583384</v>
      </c>
      <c r="G531">
        <v>5540.9344479166593</v>
      </c>
      <c r="I531" s="3">
        <v>14540.934447916659</v>
      </c>
      <c r="J531" s="1">
        <f>MIN(I531,$B$2)*$B$5</f>
        <v>300000</v>
      </c>
      <c r="K531" s="1">
        <f>MIN(I531,$C$2)*$C$5-$C$3</f>
        <v>517865.41135416611</v>
      </c>
    </row>
    <row r="532" spans="3:11" x14ac:dyDescent="0.2">
      <c r="C532" s="3">
        <v>5541.8374745835727</v>
      </c>
      <c r="D532" s="1">
        <f t="shared" si="16"/>
        <v>277091.87372917862</v>
      </c>
      <c r="E532" s="24">
        <f t="shared" si="17"/>
        <v>-112071.37677914993</v>
      </c>
      <c r="G532">
        <v>5541.8374745835727</v>
      </c>
      <c r="I532" s="3">
        <v>14541.837474583572</v>
      </c>
      <c r="J532" s="1">
        <f>MIN(I532,$B$2)*$B$5</f>
        <v>300000</v>
      </c>
      <c r="K532" s="1">
        <f>MIN(I532,$C$2)*$C$5-$C$3</f>
        <v>517928.62322085002</v>
      </c>
    </row>
    <row r="533" spans="3:11" x14ac:dyDescent="0.2">
      <c r="C533" s="3">
        <v>5555.1662186883232</v>
      </c>
      <c r="D533" s="1">
        <f t="shared" si="16"/>
        <v>277758.31093441613</v>
      </c>
      <c r="E533" s="24">
        <f t="shared" si="17"/>
        <v>-111138.36469181738</v>
      </c>
      <c r="G533">
        <v>5555.1662186883232</v>
      </c>
      <c r="I533" s="3">
        <v>14555.166218688324</v>
      </c>
      <c r="J533" s="1">
        <f>MIN(I533,$B$2)*$B$5</f>
        <v>300000</v>
      </c>
      <c r="K533" s="1">
        <f>MIN(I533,$C$2)*$C$5-$C$3</f>
        <v>518861.63530818268</v>
      </c>
    </row>
    <row r="534" spans="3:11" x14ac:dyDescent="0.2">
      <c r="C534" s="3">
        <v>5556.8682153508389</v>
      </c>
      <c r="D534" s="1">
        <f t="shared" si="16"/>
        <v>277843.41076754197</v>
      </c>
      <c r="E534" s="24">
        <f t="shared" si="17"/>
        <v>-111019.22492544126</v>
      </c>
      <c r="G534">
        <v>5556.8682153508389</v>
      </c>
      <c r="I534" s="3">
        <v>14556.868215350838</v>
      </c>
      <c r="J534" s="1">
        <f>MIN(I534,$B$2)*$B$5</f>
        <v>300000</v>
      </c>
      <c r="K534" s="1">
        <f>MIN(I534,$C$2)*$C$5-$C$3</f>
        <v>518980.77507455868</v>
      </c>
    </row>
    <row r="535" spans="3:11" x14ac:dyDescent="0.2">
      <c r="C535" s="3">
        <v>5561.784511227992</v>
      </c>
      <c r="D535" s="1">
        <f t="shared" si="16"/>
        <v>278089.22556139959</v>
      </c>
      <c r="E535" s="24">
        <f t="shared" si="17"/>
        <v>-110675.08421404054</v>
      </c>
      <c r="G535">
        <v>5561.784511227992</v>
      </c>
      <c r="I535" s="3">
        <v>14561.784511227992</v>
      </c>
      <c r="J535" s="1">
        <f>MIN(I535,$B$2)*$B$5</f>
        <v>300000</v>
      </c>
      <c r="K535" s="1">
        <f>MIN(I535,$C$2)*$C$5-$C$3</f>
        <v>519324.91578595946</v>
      </c>
    </row>
    <row r="536" spans="3:11" x14ac:dyDescent="0.2">
      <c r="C536" s="3">
        <v>5574.7352966921108</v>
      </c>
      <c r="D536" s="1">
        <f t="shared" si="16"/>
        <v>278736.76483460556</v>
      </c>
      <c r="E536" s="24">
        <f t="shared" si="17"/>
        <v>-109768.52923155227</v>
      </c>
      <c r="G536">
        <v>5574.7352966921108</v>
      </c>
      <c r="I536" s="3">
        <v>14574.73529669211</v>
      </c>
      <c r="J536" s="1">
        <f>MIN(I536,$B$2)*$B$5</f>
        <v>300000</v>
      </c>
      <c r="K536" s="1">
        <f>MIN(I536,$C$2)*$C$5-$C$3</f>
        <v>520231.47076844773</v>
      </c>
    </row>
    <row r="537" spans="3:11" x14ac:dyDescent="0.2">
      <c r="C537" s="3">
        <v>5582.5295888737446</v>
      </c>
      <c r="D537" s="1">
        <f t="shared" si="16"/>
        <v>279126.47944368725</v>
      </c>
      <c r="E537" s="24">
        <f t="shared" si="17"/>
        <v>-109222.9287788379</v>
      </c>
      <c r="G537">
        <v>5582.5295888737446</v>
      </c>
      <c r="I537" s="3">
        <v>14582.529588873746</v>
      </c>
      <c r="J537" s="1">
        <f>MIN(I537,$B$2)*$B$5</f>
        <v>300000</v>
      </c>
      <c r="K537" s="1">
        <f>MIN(I537,$C$2)*$C$5-$C$3</f>
        <v>520777.07122116222</v>
      </c>
    </row>
    <row r="538" spans="3:11" x14ac:dyDescent="0.2">
      <c r="C538" s="3">
        <v>5584.2364633382467</v>
      </c>
      <c r="D538" s="1">
        <f t="shared" si="16"/>
        <v>279211.82316691236</v>
      </c>
      <c r="E538" s="24">
        <f t="shared" si="17"/>
        <v>-109103.44756632275</v>
      </c>
      <c r="G538">
        <v>5584.2364633382467</v>
      </c>
      <c r="I538" s="3">
        <v>14584.236463338248</v>
      </c>
      <c r="J538" s="1">
        <f>MIN(I538,$B$2)*$B$5</f>
        <v>300000</v>
      </c>
      <c r="K538" s="1">
        <f>MIN(I538,$C$2)*$C$5-$C$3</f>
        <v>520896.55243367737</v>
      </c>
    </row>
    <row r="539" spans="3:11" x14ac:dyDescent="0.2">
      <c r="C539" s="3">
        <v>5585.8482008734009</v>
      </c>
      <c r="D539" s="1">
        <f t="shared" si="16"/>
        <v>279292.41004367004</v>
      </c>
      <c r="E539" s="24">
        <f t="shared" si="17"/>
        <v>-108990.62593886192</v>
      </c>
      <c r="G539">
        <v>5585.8482008734009</v>
      </c>
      <c r="I539" s="3">
        <v>14585.848200873401</v>
      </c>
      <c r="J539" s="1">
        <f>MIN(I539,$B$2)*$B$5</f>
        <v>300000</v>
      </c>
      <c r="K539" s="1">
        <f>MIN(I539,$C$2)*$C$5-$C$3</f>
        <v>521009.37406113802</v>
      </c>
    </row>
    <row r="540" spans="3:11" x14ac:dyDescent="0.2">
      <c r="C540" s="3">
        <v>5594.932111722851</v>
      </c>
      <c r="D540" s="1">
        <f t="shared" si="16"/>
        <v>279746.60558614257</v>
      </c>
      <c r="E540" s="24">
        <f t="shared" si="17"/>
        <v>-108354.75217940041</v>
      </c>
      <c r="G540">
        <v>5594.932111722851</v>
      </c>
      <c r="I540" s="3">
        <v>14594.932111722852</v>
      </c>
      <c r="J540" s="1">
        <f>MIN(I540,$B$2)*$B$5</f>
        <v>300000</v>
      </c>
      <c r="K540" s="1">
        <f>MIN(I540,$C$2)*$C$5-$C$3</f>
        <v>521645.24782059959</v>
      </c>
    </row>
    <row r="541" spans="3:11" x14ac:dyDescent="0.2">
      <c r="C541" s="3">
        <v>5613.0723686018364</v>
      </c>
      <c r="D541" s="1">
        <f t="shared" si="16"/>
        <v>280653.61843009182</v>
      </c>
      <c r="E541" s="24">
        <f t="shared" si="17"/>
        <v>-107084.93419787148</v>
      </c>
      <c r="G541">
        <v>5613.0723686018364</v>
      </c>
      <c r="I541" s="3">
        <v>14613.072368601837</v>
      </c>
      <c r="J541" s="1">
        <f>MIN(I541,$B$2)*$B$5</f>
        <v>300000</v>
      </c>
      <c r="K541" s="1">
        <f>MIN(I541,$C$2)*$C$5-$C$3</f>
        <v>522915.06580212864</v>
      </c>
    </row>
    <row r="542" spans="3:11" x14ac:dyDescent="0.2">
      <c r="C542" s="3">
        <v>5614.4840068251287</v>
      </c>
      <c r="D542" s="1">
        <f t="shared" si="16"/>
        <v>280724.20034125645</v>
      </c>
      <c r="E542" s="24">
        <f t="shared" si="17"/>
        <v>-106986.119522241</v>
      </c>
      <c r="G542">
        <v>5614.4840068251287</v>
      </c>
      <c r="I542" s="3">
        <v>14614.484006825129</v>
      </c>
      <c r="J542" s="1">
        <f>MIN(I542,$B$2)*$B$5</f>
        <v>300000</v>
      </c>
      <c r="K542" s="1">
        <f>MIN(I542,$C$2)*$C$5-$C$3</f>
        <v>523013.88047775906</v>
      </c>
    </row>
    <row r="543" spans="3:11" x14ac:dyDescent="0.2">
      <c r="C543" s="3">
        <v>5616.3273084053426</v>
      </c>
      <c r="D543" s="1">
        <f t="shared" si="16"/>
        <v>280816.3654202671</v>
      </c>
      <c r="E543" s="24">
        <f t="shared" si="17"/>
        <v>-106857.088411626</v>
      </c>
      <c r="G543">
        <v>5616.3273084053426</v>
      </c>
      <c r="I543" s="3">
        <v>14616.327308405344</v>
      </c>
      <c r="J543" s="1">
        <f>MIN(I543,$B$2)*$B$5</f>
        <v>300000</v>
      </c>
      <c r="K543" s="1">
        <f>MIN(I543,$C$2)*$C$5-$C$3</f>
        <v>523142.91158837406</v>
      </c>
    </row>
    <row r="544" spans="3:11" x14ac:dyDescent="0.2">
      <c r="C544" s="3">
        <v>5624.2285746262542</v>
      </c>
      <c r="D544" s="1">
        <f t="shared" si="16"/>
        <v>281211.42873131268</v>
      </c>
      <c r="E544" s="24">
        <f t="shared" si="17"/>
        <v>-106303.99977616221</v>
      </c>
      <c r="G544">
        <v>5624.2285746262542</v>
      </c>
      <c r="I544" s="3">
        <v>14624.228574626253</v>
      </c>
      <c r="J544" s="1">
        <f>MIN(I544,$B$2)*$B$5</f>
        <v>300000</v>
      </c>
      <c r="K544" s="1">
        <f>MIN(I544,$C$2)*$C$5-$C$3</f>
        <v>523696.00022383768</v>
      </c>
    </row>
    <row r="545" spans="3:11" x14ac:dyDescent="0.2">
      <c r="C545" s="3">
        <v>5629.6209556188533</v>
      </c>
      <c r="D545" s="1">
        <f t="shared" si="16"/>
        <v>281481.04778094264</v>
      </c>
      <c r="E545" s="24">
        <f t="shared" si="17"/>
        <v>-105926.53310668026</v>
      </c>
      <c r="G545">
        <v>5629.6209556188533</v>
      </c>
      <c r="I545" s="3">
        <v>14629.620955618853</v>
      </c>
      <c r="J545" s="1">
        <f>MIN(I545,$B$2)*$B$5</f>
        <v>300000</v>
      </c>
      <c r="K545" s="1">
        <f>MIN(I545,$C$2)*$C$5-$C$3</f>
        <v>524073.46689331974</v>
      </c>
    </row>
    <row r="546" spans="3:11" x14ac:dyDescent="0.2">
      <c r="C546" s="3">
        <v>5648.8968788873854</v>
      </c>
      <c r="D546" s="1">
        <f t="shared" si="16"/>
        <v>282444.84394436929</v>
      </c>
      <c r="E546" s="24">
        <f t="shared" si="17"/>
        <v>-104577.21847788303</v>
      </c>
      <c r="G546">
        <v>5648.8968788873854</v>
      </c>
      <c r="I546" s="3">
        <v>14648.896878887386</v>
      </c>
      <c r="J546" s="1">
        <f>MIN(I546,$B$2)*$B$5</f>
        <v>300000</v>
      </c>
      <c r="K546" s="1">
        <f>MIN(I546,$C$2)*$C$5-$C$3</f>
        <v>525422.78152211709</v>
      </c>
    </row>
    <row r="547" spans="3:11" x14ac:dyDescent="0.2">
      <c r="C547" s="3">
        <v>5649.2402808038705</v>
      </c>
      <c r="D547" s="1">
        <f t="shared" si="16"/>
        <v>282462.01404019352</v>
      </c>
      <c r="E547" s="24">
        <f t="shared" si="17"/>
        <v>-104553.18034372904</v>
      </c>
      <c r="G547">
        <v>5649.2402808038705</v>
      </c>
      <c r="I547" s="3">
        <v>14649.240280803871</v>
      </c>
      <c r="J547" s="1">
        <f>MIN(I547,$B$2)*$B$5</f>
        <v>300000</v>
      </c>
      <c r="K547" s="1">
        <f>MIN(I547,$C$2)*$C$5-$C$3</f>
        <v>525446.81965627102</v>
      </c>
    </row>
    <row r="548" spans="3:11" x14ac:dyDescent="0.2">
      <c r="C548" s="3">
        <v>5658.0457774261222</v>
      </c>
      <c r="D548" s="1">
        <f t="shared" si="16"/>
        <v>282902.28887130611</v>
      </c>
      <c r="E548" s="24">
        <f t="shared" si="17"/>
        <v>-103936.79558017146</v>
      </c>
      <c r="G548">
        <v>5658.0457774261222</v>
      </c>
      <c r="I548" s="3">
        <v>14658.045777426123</v>
      </c>
      <c r="J548" s="1">
        <f>MIN(I548,$B$2)*$B$5</f>
        <v>300000</v>
      </c>
      <c r="K548" s="1">
        <f>MIN(I548,$C$2)*$C$5-$C$3</f>
        <v>526063.2044198286</v>
      </c>
    </row>
    <row r="549" spans="3:11" x14ac:dyDescent="0.2">
      <c r="C549" s="3">
        <v>5661.5318482096918</v>
      </c>
      <c r="D549" s="1">
        <f t="shared" si="16"/>
        <v>283076.59241048456</v>
      </c>
      <c r="E549" s="24">
        <f t="shared" si="17"/>
        <v>-103692.77062532154</v>
      </c>
      <c r="G549">
        <v>5661.5318482096918</v>
      </c>
      <c r="I549" s="3">
        <v>14661.531848209692</v>
      </c>
      <c r="J549" s="1">
        <f>MIN(I549,$B$2)*$B$5</f>
        <v>300000</v>
      </c>
      <c r="K549" s="1">
        <f>MIN(I549,$C$2)*$C$5-$C$3</f>
        <v>526307.22937467846</v>
      </c>
    </row>
    <row r="550" spans="3:11" x14ac:dyDescent="0.2">
      <c r="C550" s="3">
        <v>5663.3868565146749</v>
      </c>
      <c r="D550" s="1">
        <f t="shared" si="16"/>
        <v>283169.34282573377</v>
      </c>
      <c r="E550" s="24">
        <f t="shared" si="17"/>
        <v>-103562.92004397273</v>
      </c>
      <c r="G550">
        <v>5663.3868565146749</v>
      </c>
      <c r="I550" s="3">
        <v>14663.386856514675</v>
      </c>
      <c r="J550" s="1">
        <f>MIN(I550,$B$2)*$B$5</f>
        <v>300000</v>
      </c>
      <c r="K550" s="1">
        <f>MIN(I550,$C$2)*$C$5-$C$3</f>
        <v>526437.07995602721</v>
      </c>
    </row>
    <row r="551" spans="3:11" x14ac:dyDescent="0.2">
      <c r="C551" s="3">
        <v>5670.498824524926</v>
      </c>
      <c r="D551" s="1">
        <f t="shared" si="16"/>
        <v>283524.9412262463</v>
      </c>
      <c r="E551" s="24">
        <f t="shared" si="17"/>
        <v>-103065.08228325518</v>
      </c>
      <c r="G551">
        <v>5670.498824524926</v>
      </c>
      <c r="I551" s="3">
        <v>14670.498824524926</v>
      </c>
      <c r="J551" s="1">
        <f>MIN(I551,$B$2)*$B$5</f>
        <v>300000</v>
      </c>
      <c r="K551" s="1">
        <f>MIN(I551,$C$2)*$C$5-$C$3</f>
        <v>526934.91771674482</v>
      </c>
    </row>
    <row r="552" spans="3:11" x14ac:dyDescent="0.2">
      <c r="C552" s="3">
        <v>5673.748774767736</v>
      </c>
      <c r="D552" s="1">
        <f t="shared" si="16"/>
        <v>283687.43873838679</v>
      </c>
      <c r="E552" s="24">
        <f t="shared" si="17"/>
        <v>-102837.58576625847</v>
      </c>
      <c r="G552">
        <v>5673.748774767736</v>
      </c>
      <c r="I552" s="3">
        <v>14673.748774767737</v>
      </c>
      <c r="J552" s="1">
        <f>MIN(I552,$B$2)*$B$5</f>
        <v>300000</v>
      </c>
      <c r="K552" s="1">
        <f>MIN(I552,$C$2)*$C$5-$C$3</f>
        <v>527162.41423374158</v>
      </c>
    </row>
    <row r="553" spans="3:11" x14ac:dyDescent="0.2">
      <c r="C553" s="3">
        <v>5679.512953702133</v>
      </c>
      <c r="D553" s="1">
        <f t="shared" si="16"/>
        <v>283975.64768510667</v>
      </c>
      <c r="E553" s="24">
        <f t="shared" si="17"/>
        <v>-102434.09324085066</v>
      </c>
      <c r="G553">
        <v>5679.512953702133</v>
      </c>
      <c r="I553" s="3">
        <v>14679.512953702133</v>
      </c>
      <c r="J553" s="1">
        <f>MIN(I553,$B$2)*$B$5</f>
        <v>300000</v>
      </c>
      <c r="K553" s="1">
        <f>MIN(I553,$C$2)*$C$5-$C$3</f>
        <v>527565.90675914928</v>
      </c>
    </row>
    <row r="554" spans="3:11" x14ac:dyDescent="0.2">
      <c r="C554" s="3">
        <v>5693.4702427561724</v>
      </c>
      <c r="D554" s="1">
        <f t="shared" si="16"/>
        <v>284673.5121378086</v>
      </c>
      <c r="E554" s="24">
        <f t="shared" si="17"/>
        <v>-101457.08300706791</v>
      </c>
      <c r="G554">
        <v>5693.4702427561724</v>
      </c>
      <c r="I554" s="3">
        <v>14693.470242756173</v>
      </c>
      <c r="J554" s="1">
        <f>MIN(I554,$B$2)*$B$5</f>
        <v>300000</v>
      </c>
      <c r="K554" s="1">
        <f>MIN(I554,$C$2)*$C$5-$C$3</f>
        <v>528542.91699293209</v>
      </c>
    </row>
    <row r="555" spans="3:11" x14ac:dyDescent="0.2">
      <c r="C555" s="3">
        <v>5695.6575213445612</v>
      </c>
      <c r="D555" s="1">
        <f t="shared" si="16"/>
        <v>284782.87606722803</v>
      </c>
      <c r="E555" s="24">
        <f t="shared" si="17"/>
        <v>-101303.97350588068</v>
      </c>
      <c r="G555">
        <v>5695.6575213445612</v>
      </c>
      <c r="I555" s="3">
        <v>14695.657521344561</v>
      </c>
      <c r="J555" s="1">
        <f>MIN(I555,$B$2)*$B$5</f>
        <v>300000</v>
      </c>
      <c r="K555" s="1">
        <f>MIN(I555,$C$2)*$C$5-$C$3</f>
        <v>528696.02649411932</v>
      </c>
    </row>
    <row r="556" spans="3:11" x14ac:dyDescent="0.2">
      <c r="C556" s="3">
        <v>5708.1872768272588</v>
      </c>
      <c r="D556" s="1">
        <f t="shared" si="16"/>
        <v>285409.36384136294</v>
      </c>
      <c r="E556" s="24">
        <f t="shared" si="17"/>
        <v>-100426.89062209189</v>
      </c>
      <c r="G556">
        <v>5708.1872768272588</v>
      </c>
      <c r="I556" s="3">
        <v>14708.187276827259</v>
      </c>
      <c r="J556" s="1">
        <f>MIN(I556,$B$2)*$B$5</f>
        <v>300000</v>
      </c>
      <c r="K556" s="1">
        <f>MIN(I556,$C$2)*$C$5-$C$3</f>
        <v>529573.10937790805</v>
      </c>
    </row>
    <row r="557" spans="3:11" x14ac:dyDescent="0.2">
      <c r="C557" s="3">
        <v>5714.6992612232916</v>
      </c>
      <c r="D557" s="1">
        <f t="shared" si="16"/>
        <v>285734.9630611646</v>
      </c>
      <c r="E557" s="24">
        <f t="shared" si="17"/>
        <v>-99971.051714369562</v>
      </c>
      <c r="G557">
        <v>5714.6992612232916</v>
      </c>
      <c r="I557" s="3">
        <v>14714.699261223292</v>
      </c>
      <c r="J557" s="1">
        <f>MIN(I557,$B$2)*$B$5</f>
        <v>300000</v>
      </c>
      <c r="K557" s="1">
        <f>MIN(I557,$C$2)*$C$5-$C$3</f>
        <v>530028.94828563044</v>
      </c>
    </row>
    <row r="558" spans="3:11" x14ac:dyDescent="0.2">
      <c r="C558" s="3">
        <v>5717.2642353536858</v>
      </c>
      <c r="D558" s="1">
        <f t="shared" si="16"/>
        <v>285863.21176768426</v>
      </c>
      <c r="E558" s="24">
        <f t="shared" si="17"/>
        <v>-99791.503525241977</v>
      </c>
      <c r="G558">
        <v>5717.2642353536858</v>
      </c>
      <c r="I558" s="3">
        <v>14717.264235353687</v>
      </c>
      <c r="J558" s="1">
        <f>MIN(I558,$B$2)*$B$5</f>
        <v>300000</v>
      </c>
      <c r="K558" s="1">
        <f>MIN(I558,$C$2)*$C$5-$C$3</f>
        <v>530208.49647475802</v>
      </c>
    </row>
    <row r="559" spans="3:11" x14ac:dyDescent="0.2">
      <c r="C559" s="3">
        <v>5723.0152733265495</v>
      </c>
      <c r="D559" s="1">
        <f t="shared" si="16"/>
        <v>286150.76366632746</v>
      </c>
      <c r="E559" s="24">
        <f t="shared" si="17"/>
        <v>-99388.93086714152</v>
      </c>
      <c r="G559">
        <v>5723.0152733265495</v>
      </c>
      <c r="I559" s="3">
        <v>14723.01527332655</v>
      </c>
      <c r="J559" s="1">
        <f>MIN(I559,$B$2)*$B$5</f>
        <v>300000</v>
      </c>
      <c r="K559" s="1">
        <f>MIN(I559,$C$2)*$C$5-$C$3</f>
        <v>530611.06913285842</v>
      </c>
    </row>
    <row r="560" spans="3:11" x14ac:dyDescent="0.2">
      <c r="C560" s="3">
        <v>5723.0471315435352</v>
      </c>
      <c r="D560" s="1">
        <f t="shared" si="16"/>
        <v>286152.35657717678</v>
      </c>
      <c r="E560" s="24">
        <f t="shared" si="17"/>
        <v>-99386.700791952549</v>
      </c>
      <c r="G560">
        <v>5723.0471315435352</v>
      </c>
      <c r="I560" s="3">
        <v>14723.047131543535</v>
      </c>
      <c r="J560" s="1">
        <f>MIN(I560,$B$2)*$B$5</f>
        <v>300000</v>
      </c>
      <c r="K560" s="1">
        <f>MIN(I560,$C$2)*$C$5-$C$3</f>
        <v>530613.29920804745</v>
      </c>
    </row>
    <row r="561" spans="3:11" x14ac:dyDescent="0.2">
      <c r="C561" s="3">
        <v>5730.2025410952992</v>
      </c>
      <c r="D561" s="1">
        <f t="shared" si="16"/>
        <v>286510.12705476495</v>
      </c>
      <c r="E561" s="24">
        <f t="shared" si="17"/>
        <v>-98885.822123329039</v>
      </c>
      <c r="G561">
        <v>5730.2025410952992</v>
      </c>
      <c r="I561" s="3">
        <v>14730.202541095299</v>
      </c>
      <c r="J561" s="1">
        <f>MIN(I561,$B$2)*$B$5</f>
        <v>300000</v>
      </c>
      <c r="K561" s="1">
        <f>MIN(I561,$C$2)*$C$5-$C$3</f>
        <v>531114.17787667096</v>
      </c>
    </row>
    <row r="562" spans="3:11" x14ac:dyDescent="0.2">
      <c r="C562" s="3">
        <v>5732.9961642310936</v>
      </c>
      <c r="D562" s="1">
        <f t="shared" si="16"/>
        <v>286649.80821155466</v>
      </c>
      <c r="E562" s="24">
        <f t="shared" si="17"/>
        <v>-98690.268503823434</v>
      </c>
      <c r="G562">
        <v>5732.9961642310936</v>
      </c>
      <c r="I562" s="3">
        <v>14732.996164231094</v>
      </c>
      <c r="J562" s="1">
        <f>MIN(I562,$B$2)*$B$5</f>
        <v>300000</v>
      </c>
      <c r="K562" s="1">
        <f>MIN(I562,$C$2)*$C$5-$C$3</f>
        <v>531309.73149617657</v>
      </c>
    </row>
    <row r="563" spans="3:11" x14ac:dyDescent="0.2">
      <c r="C563" s="3">
        <v>5741.455697799779</v>
      </c>
      <c r="D563" s="1">
        <f t="shared" si="16"/>
        <v>287072.78488998895</v>
      </c>
      <c r="E563" s="24">
        <f t="shared" si="17"/>
        <v>-98098.101154015458</v>
      </c>
      <c r="G563">
        <v>5741.455697799779</v>
      </c>
      <c r="I563" s="3">
        <v>14741.45569779978</v>
      </c>
      <c r="J563" s="1">
        <f>MIN(I563,$B$2)*$B$5</f>
        <v>300000</v>
      </c>
      <c r="K563" s="1">
        <f>MIN(I563,$C$2)*$C$5-$C$3</f>
        <v>531901.8988459846</v>
      </c>
    </row>
    <row r="564" spans="3:11" x14ac:dyDescent="0.2">
      <c r="C564" s="3">
        <v>5745.4898216507818</v>
      </c>
      <c r="D564" s="1">
        <f t="shared" si="16"/>
        <v>287274.49108253908</v>
      </c>
      <c r="E564" s="24">
        <f t="shared" si="17"/>
        <v>-97815.712484445248</v>
      </c>
      <c r="G564">
        <v>5745.4898216507818</v>
      </c>
      <c r="I564" s="3">
        <v>14745.489821650781</v>
      </c>
      <c r="J564" s="1">
        <f>MIN(I564,$B$2)*$B$5</f>
        <v>300000</v>
      </c>
      <c r="K564" s="1">
        <f>MIN(I564,$C$2)*$C$5-$C$3</f>
        <v>532184.28751555469</v>
      </c>
    </row>
    <row r="565" spans="3:11" x14ac:dyDescent="0.2">
      <c r="C565" s="3">
        <v>5750.4615964137301</v>
      </c>
      <c r="D565" s="1">
        <f t="shared" si="16"/>
        <v>287523.07982068649</v>
      </c>
      <c r="E565" s="24">
        <f t="shared" si="17"/>
        <v>-97467.688251038897</v>
      </c>
      <c r="G565">
        <v>5750.4615964137301</v>
      </c>
      <c r="I565" s="3">
        <v>14750.46159641373</v>
      </c>
      <c r="J565" s="1">
        <f>MIN(I565,$B$2)*$B$5</f>
        <v>300000</v>
      </c>
      <c r="K565" s="1">
        <f>MIN(I565,$C$2)*$C$5-$C$3</f>
        <v>532532.3117489611</v>
      </c>
    </row>
    <row r="566" spans="3:11" x14ac:dyDescent="0.2">
      <c r="C566" s="3">
        <v>5750.4857176684245</v>
      </c>
      <c r="D566" s="1">
        <f t="shared" si="16"/>
        <v>287524.28588342125</v>
      </c>
      <c r="E566" s="24">
        <f t="shared" si="17"/>
        <v>-97465.999763210304</v>
      </c>
      <c r="G566">
        <v>5750.4857176684245</v>
      </c>
      <c r="I566" s="3">
        <v>14750.485717668424</v>
      </c>
      <c r="J566" s="1">
        <f>MIN(I566,$B$2)*$B$5</f>
        <v>300000</v>
      </c>
      <c r="K566" s="1">
        <f>MIN(I566,$C$2)*$C$5-$C$3</f>
        <v>532534.0002367897</v>
      </c>
    </row>
    <row r="567" spans="3:11" x14ac:dyDescent="0.2">
      <c r="C567" s="3">
        <v>5752.8396797146834</v>
      </c>
      <c r="D567" s="1">
        <f t="shared" si="16"/>
        <v>287641.98398573417</v>
      </c>
      <c r="E567" s="24">
        <f t="shared" si="17"/>
        <v>-97301.222419972182</v>
      </c>
      <c r="G567">
        <v>5752.8396797146834</v>
      </c>
      <c r="I567" s="3">
        <v>14752.839679714683</v>
      </c>
      <c r="J567" s="1">
        <f>MIN(I567,$B$2)*$B$5</f>
        <v>300000</v>
      </c>
      <c r="K567" s="1">
        <f>MIN(I567,$C$2)*$C$5-$C$3</f>
        <v>532698.77758002782</v>
      </c>
    </row>
    <row r="568" spans="3:11" x14ac:dyDescent="0.2">
      <c r="C568" s="3">
        <v>5754.2234597514489</v>
      </c>
      <c r="D568" s="1">
        <f t="shared" si="16"/>
        <v>287711.17298757244</v>
      </c>
      <c r="E568" s="24">
        <f t="shared" si="17"/>
        <v>-97204.357817398559</v>
      </c>
      <c r="G568">
        <v>5754.2234597514489</v>
      </c>
      <c r="I568" s="3">
        <v>14754.223459751449</v>
      </c>
      <c r="J568" s="1">
        <f>MIN(I568,$B$2)*$B$5</f>
        <v>300000</v>
      </c>
      <c r="K568" s="1">
        <f>MIN(I568,$C$2)*$C$5-$C$3</f>
        <v>532795.64218260138</v>
      </c>
    </row>
    <row r="569" spans="3:11" x14ac:dyDescent="0.2">
      <c r="C569" s="3">
        <v>5758.0207622414555</v>
      </c>
      <c r="D569" s="1">
        <f t="shared" si="16"/>
        <v>287901.0381120728</v>
      </c>
      <c r="E569" s="24">
        <f t="shared" si="17"/>
        <v>-96938.546643098118</v>
      </c>
      <c r="G569">
        <v>5758.0207622414555</v>
      </c>
      <c r="I569" s="3">
        <v>14758.020762241455</v>
      </c>
      <c r="J569" s="1">
        <f>MIN(I569,$B$2)*$B$5</f>
        <v>300000</v>
      </c>
      <c r="K569" s="1">
        <f>MIN(I569,$C$2)*$C$5-$C$3</f>
        <v>533061.45335690177</v>
      </c>
    </row>
    <row r="570" spans="3:11" x14ac:dyDescent="0.2">
      <c r="C570" s="3">
        <v>5761.2515598355103</v>
      </c>
      <c r="D570" s="1">
        <f t="shared" si="16"/>
        <v>288062.57799177553</v>
      </c>
      <c r="E570" s="24">
        <f t="shared" si="17"/>
        <v>-96712.390811514284</v>
      </c>
      <c r="G570">
        <v>5761.2515598355103</v>
      </c>
      <c r="I570" s="3">
        <v>14761.251559835509</v>
      </c>
      <c r="J570" s="1">
        <f>MIN(I570,$B$2)*$B$5</f>
        <v>300000</v>
      </c>
      <c r="K570" s="1">
        <f>MIN(I570,$C$2)*$C$5-$C$3</f>
        <v>533287.60918848566</v>
      </c>
    </row>
    <row r="571" spans="3:11" x14ac:dyDescent="0.2">
      <c r="C571" s="3">
        <v>5768.471647411804</v>
      </c>
      <c r="D571" s="1">
        <f t="shared" si="16"/>
        <v>288423.58237059019</v>
      </c>
      <c r="E571" s="24">
        <f t="shared" si="17"/>
        <v>-96206.984681173693</v>
      </c>
      <c r="G571">
        <v>5768.471647411804</v>
      </c>
      <c r="I571" s="3">
        <v>14768.471647411805</v>
      </c>
      <c r="J571" s="1">
        <f>MIN(I571,$B$2)*$B$5</f>
        <v>300000</v>
      </c>
      <c r="K571" s="1">
        <f>MIN(I571,$C$2)*$C$5-$C$3</f>
        <v>533793.01531882631</v>
      </c>
    </row>
    <row r="572" spans="3:11" x14ac:dyDescent="0.2">
      <c r="C572" s="3">
        <v>5789.1111782701273</v>
      </c>
      <c r="D572" s="1">
        <f t="shared" si="16"/>
        <v>289455.55891350639</v>
      </c>
      <c r="E572" s="24">
        <f t="shared" si="17"/>
        <v>-94762.217521091108</v>
      </c>
      <c r="G572">
        <v>5789.1111782701273</v>
      </c>
      <c r="I572" s="3">
        <v>14789.111178270126</v>
      </c>
      <c r="J572" s="1">
        <f>MIN(I572,$B$2)*$B$5</f>
        <v>300000</v>
      </c>
      <c r="K572" s="1">
        <f>MIN(I572,$C$2)*$C$5-$C$3</f>
        <v>535237.78247890889</v>
      </c>
    </row>
    <row r="573" spans="3:11" x14ac:dyDescent="0.2">
      <c r="C573" s="3">
        <v>5789.281796565876</v>
      </c>
      <c r="D573" s="1">
        <f t="shared" si="16"/>
        <v>289464.08982829377</v>
      </c>
      <c r="E573" s="24">
        <f t="shared" si="17"/>
        <v>-94750.274240388651</v>
      </c>
      <c r="G573">
        <v>5789.281796565876</v>
      </c>
      <c r="I573" s="3">
        <v>14789.281796565876</v>
      </c>
      <c r="J573" s="1">
        <f>MIN(I573,$B$2)*$B$5</f>
        <v>300000</v>
      </c>
      <c r="K573" s="1">
        <f>MIN(I573,$C$2)*$C$5-$C$3</f>
        <v>535249.72575961135</v>
      </c>
    </row>
    <row r="574" spans="3:11" x14ac:dyDescent="0.2">
      <c r="C574" s="3">
        <v>5790.1296935929586</v>
      </c>
      <c r="D574" s="1">
        <f t="shared" si="16"/>
        <v>289506.48467964795</v>
      </c>
      <c r="E574" s="24">
        <f t="shared" si="17"/>
        <v>-94690.921448492911</v>
      </c>
      <c r="G574">
        <v>5790.1296935929586</v>
      </c>
      <c r="I574" s="3">
        <v>14790.129693592959</v>
      </c>
      <c r="J574" s="1">
        <f>MIN(I574,$B$2)*$B$5</f>
        <v>300000</v>
      </c>
      <c r="K574" s="1">
        <f>MIN(I574,$C$2)*$C$5-$C$3</f>
        <v>535309.07855150709</v>
      </c>
    </row>
    <row r="575" spans="3:11" x14ac:dyDescent="0.2">
      <c r="C575" s="3">
        <v>5826.7648666290397</v>
      </c>
      <c r="D575" s="1">
        <f t="shared" si="16"/>
        <v>291338.24333145196</v>
      </c>
      <c r="E575" s="24">
        <f t="shared" si="17"/>
        <v>-92126.4593359672</v>
      </c>
      <c r="G575">
        <v>5826.7648666290397</v>
      </c>
      <c r="I575" s="3">
        <v>14826.764866629041</v>
      </c>
      <c r="J575" s="1">
        <f>MIN(I575,$B$2)*$B$5</f>
        <v>300000</v>
      </c>
      <c r="K575" s="1">
        <f>MIN(I575,$C$2)*$C$5-$C$3</f>
        <v>537873.5406640328</v>
      </c>
    </row>
    <row r="576" spans="3:11" x14ac:dyDescent="0.2">
      <c r="C576" s="3">
        <v>5828.7122644617748</v>
      </c>
      <c r="D576" s="1">
        <f t="shared" si="16"/>
        <v>291435.61322308873</v>
      </c>
      <c r="E576" s="24">
        <f t="shared" si="17"/>
        <v>-91990.141487675777</v>
      </c>
      <c r="G576">
        <v>5828.7122644617748</v>
      </c>
      <c r="I576" s="3">
        <v>14828.712264461774</v>
      </c>
      <c r="J576" s="1">
        <f>MIN(I576,$B$2)*$B$5</f>
        <v>300000</v>
      </c>
      <c r="K576" s="1">
        <f>MIN(I576,$C$2)*$C$5-$C$3</f>
        <v>538009.85851232416</v>
      </c>
    </row>
    <row r="577" spans="3:11" x14ac:dyDescent="0.2">
      <c r="C577" s="3">
        <v>5831.8425560518372</v>
      </c>
      <c r="D577" s="1">
        <f t="shared" si="16"/>
        <v>291592.12780259189</v>
      </c>
      <c r="E577" s="24">
        <f t="shared" si="17"/>
        <v>-91771.021076371428</v>
      </c>
      <c r="G577">
        <v>5831.8425560518372</v>
      </c>
      <c r="I577" s="3">
        <v>14831.842556051837</v>
      </c>
      <c r="J577" s="1">
        <f>MIN(I577,$B$2)*$B$5</f>
        <v>300000</v>
      </c>
      <c r="K577" s="1">
        <f>MIN(I577,$C$2)*$C$5-$C$3</f>
        <v>538228.97892362857</v>
      </c>
    </row>
    <row r="578" spans="3:11" x14ac:dyDescent="0.2">
      <c r="C578" s="3">
        <v>5835.558016242253</v>
      </c>
      <c r="D578" s="1">
        <f t="shared" si="16"/>
        <v>291777.90081211267</v>
      </c>
      <c r="E578" s="24">
        <f t="shared" si="17"/>
        <v>-91510.938863042276</v>
      </c>
      <c r="G578">
        <v>5835.558016242253</v>
      </c>
      <c r="I578" s="3">
        <v>14835.558016242254</v>
      </c>
      <c r="J578" s="1">
        <f>MIN(I578,$B$2)*$B$5</f>
        <v>300000</v>
      </c>
      <c r="K578" s="1">
        <f>MIN(I578,$C$2)*$C$5-$C$3</f>
        <v>538489.06113695772</v>
      </c>
    </row>
    <row r="579" spans="3:11" x14ac:dyDescent="0.2">
      <c r="C579" s="3">
        <v>5838.6636161425449</v>
      </c>
      <c r="D579" s="1">
        <f t="shared" si="16"/>
        <v>291933.18080712727</v>
      </c>
      <c r="E579" s="24">
        <f t="shared" si="17"/>
        <v>-91293.546870021848</v>
      </c>
      <c r="G579">
        <v>5838.6636161425449</v>
      </c>
      <c r="I579" s="3">
        <v>14838.663616142545</v>
      </c>
      <c r="J579" s="1">
        <f>MIN(I579,$B$2)*$B$5</f>
        <v>300000</v>
      </c>
      <c r="K579" s="1">
        <f>MIN(I579,$C$2)*$C$5-$C$3</f>
        <v>538706.45312997815</v>
      </c>
    </row>
    <row r="580" spans="3:11" x14ac:dyDescent="0.2">
      <c r="C580" s="3">
        <v>5841.8917338558904</v>
      </c>
      <c r="D580" s="1">
        <f t="shared" si="16"/>
        <v>292094.58669279452</v>
      </c>
      <c r="E580" s="24">
        <f t="shared" si="17"/>
        <v>-91067.578630087664</v>
      </c>
      <c r="G580">
        <v>5841.8917338558904</v>
      </c>
      <c r="I580" s="3">
        <v>14841.891733855889</v>
      </c>
      <c r="J580" s="1">
        <f>MIN(I580,$B$2)*$B$5</f>
        <v>300000</v>
      </c>
      <c r="K580" s="1">
        <f>MIN(I580,$C$2)*$C$5-$C$3</f>
        <v>538932.42136991222</v>
      </c>
    </row>
    <row r="581" spans="3:11" x14ac:dyDescent="0.2">
      <c r="C581" s="3">
        <v>5842.3831206012437</v>
      </c>
      <c r="D581" s="1">
        <f t="shared" si="16"/>
        <v>292119.15603006218</v>
      </c>
      <c r="E581" s="24">
        <f t="shared" si="17"/>
        <v>-91033.181557912962</v>
      </c>
      <c r="G581">
        <v>5842.3831206012437</v>
      </c>
      <c r="I581" s="3">
        <v>14842.383120601244</v>
      </c>
      <c r="J581" s="1">
        <f>MIN(I581,$B$2)*$B$5</f>
        <v>300000</v>
      </c>
      <c r="K581" s="1">
        <f>MIN(I581,$C$2)*$C$5-$C$3</f>
        <v>538966.81844208704</v>
      </c>
    </row>
    <row r="582" spans="3:11" x14ac:dyDescent="0.2">
      <c r="C582" s="3">
        <v>5845.4360495533028</v>
      </c>
      <c r="D582" s="1">
        <f t="shared" si="16"/>
        <v>292271.80247766513</v>
      </c>
      <c r="E582" s="24">
        <f t="shared" si="17"/>
        <v>-90819.476531268796</v>
      </c>
      <c r="G582">
        <v>5845.4360495533028</v>
      </c>
      <c r="I582" s="3">
        <v>14845.436049553304</v>
      </c>
      <c r="J582" s="1">
        <f>MIN(I582,$B$2)*$B$5</f>
        <v>300000</v>
      </c>
      <c r="K582" s="1">
        <f>MIN(I582,$C$2)*$C$5-$C$3</f>
        <v>539180.5234687312</v>
      </c>
    </row>
    <row r="583" spans="3:11" x14ac:dyDescent="0.2">
      <c r="C583" s="3">
        <v>5848.4093061873737</v>
      </c>
      <c r="D583" s="1">
        <f t="shared" si="16"/>
        <v>292420.46530936868</v>
      </c>
      <c r="E583" s="24">
        <f t="shared" si="17"/>
        <v>-90611.348566883826</v>
      </c>
      <c r="G583">
        <v>5848.4093061873737</v>
      </c>
      <c r="I583" s="3">
        <v>14848.409306187374</v>
      </c>
      <c r="J583" s="1">
        <f>MIN(I583,$B$2)*$B$5</f>
        <v>300000</v>
      </c>
      <c r="K583" s="1">
        <f>MIN(I583,$C$2)*$C$5-$C$3</f>
        <v>539388.65143311617</v>
      </c>
    </row>
    <row r="584" spans="3:11" x14ac:dyDescent="0.2">
      <c r="C584" s="3">
        <v>5850.6246571664815</v>
      </c>
      <c r="D584" s="1">
        <f t="shared" si="16"/>
        <v>292531.23285832407</v>
      </c>
      <c r="E584" s="24">
        <f t="shared" si="17"/>
        <v>-90456.273998346296</v>
      </c>
      <c r="G584">
        <v>5850.6246571664815</v>
      </c>
      <c r="I584" s="3">
        <v>14850.624657166481</v>
      </c>
      <c r="J584" s="1">
        <f>MIN(I584,$B$2)*$B$5</f>
        <v>300000</v>
      </c>
      <c r="K584" s="1">
        <f>MIN(I584,$C$2)*$C$5-$C$3</f>
        <v>539543.7260016537</v>
      </c>
    </row>
    <row r="585" spans="3:11" x14ac:dyDescent="0.2">
      <c r="C585" s="3">
        <v>5860.8666536681667</v>
      </c>
      <c r="D585" s="1">
        <f t="shared" si="16"/>
        <v>293043.33268340834</v>
      </c>
      <c r="E585" s="24">
        <f t="shared" si="17"/>
        <v>-89739.33424322831</v>
      </c>
      <c r="G585">
        <v>5860.8666536681667</v>
      </c>
      <c r="I585" s="3">
        <v>14860.866653668167</v>
      </c>
      <c r="J585" s="1">
        <f>MIN(I585,$B$2)*$B$5</f>
        <v>300000</v>
      </c>
      <c r="K585" s="1">
        <f>MIN(I585,$C$2)*$C$5-$C$3</f>
        <v>540260.66575677169</v>
      </c>
    </row>
    <row r="586" spans="3:11" x14ac:dyDescent="0.2">
      <c r="C586" s="3">
        <v>5861.8646216866864</v>
      </c>
      <c r="D586" s="1">
        <f t="shared" si="16"/>
        <v>293093.23108433431</v>
      </c>
      <c r="E586" s="24">
        <f t="shared" si="17"/>
        <v>-89669.476481931924</v>
      </c>
      <c r="G586">
        <v>5861.8646216866864</v>
      </c>
      <c r="I586" s="3">
        <v>14861.864621686685</v>
      </c>
      <c r="J586" s="1">
        <f>MIN(I586,$B$2)*$B$5</f>
        <v>300000</v>
      </c>
      <c r="K586" s="1">
        <f>MIN(I586,$C$2)*$C$5-$C$3</f>
        <v>540330.52351806802</v>
      </c>
    </row>
    <row r="587" spans="3:11" x14ac:dyDescent="0.2">
      <c r="C587" s="3">
        <v>5864.757474914546</v>
      </c>
      <c r="D587" s="1">
        <f t="shared" si="16"/>
        <v>293237.87374572729</v>
      </c>
      <c r="E587" s="24">
        <f t="shared" si="17"/>
        <v>-89466.976755981799</v>
      </c>
      <c r="G587">
        <v>5864.757474914546</v>
      </c>
      <c r="I587" s="3">
        <v>14864.757474914546</v>
      </c>
      <c r="J587" s="1">
        <f>MIN(I587,$B$2)*$B$5</f>
        <v>300000</v>
      </c>
      <c r="K587" s="1">
        <f>MIN(I587,$C$2)*$C$5-$C$3</f>
        <v>540533.0232440182</v>
      </c>
    </row>
    <row r="588" spans="3:11" x14ac:dyDescent="0.2">
      <c r="C588" s="3">
        <v>5866.486440350528</v>
      </c>
      <c r="D588" s="1">
        <f t="shared" ref="D588:D651" si="18">MIN($B$2,C588)*$B$5</f>
        <v>293324.32201752643</v>
      </c>
      <c r="E588" s="24">
        <f t="shared" ref="E588:E651" si="19">MIN($C$2,C588)*$C$5-$C$3</f>
        <v>-89345.949175463058</v>
      </c>
      <c r="G588">
        <v>5866.486440350528</v>
      </c>
      <c r="I588" s="3">
        <v>14866.486440350527</v>
      </c>
      <c r="J588" s="1">
        <f>MIN(I588,$B$2)*$B$5</f>
        <v>300000</v>
      </c>
      <c r="K588" s="1">
        <f>MIN(I588,$C$2)*$C$5-$C$3</f>
        <v>540654.05082453694</v>
      </c>
    </row>
    <row r="589" spans="3:11" x14ac:dyDescent="0.2">
      <c r="C589" s="3">
        <v>5867.4720986129123</v>
      </c>
      <c r="D589" s="1">
        <f t="shared" si="18"/>
        <v>293373.60493064561</v>
      </c>
      <c r="E589" s="24">
        <f t="shared" si="19"/>
        <v>-89276.95309709612</v>
      </c>
      <c r="G589">
        <v>5867.4720986129123</v>
      </c>
      <c r="I589" s="3">
        <v>14867.472098612912</v>
      </c>
      <c r="J589" s="1">
        <f>MIN(I589,$B$2)*$B$5</f>
        <v>300000</v>
      </c>
      <c r="K589" s="1">
        <f>MIN(I589,$C$2)*$C$5-$C$3</f>
        <v>540723.04690290382</v>
      </c>
    </row>
    <row r="590" spans="3:11" x14ac:dyDescent="0.2">
      <c r="C590" s="3">
        <v>5867.7491926903595</v>
      </c>
      <c r="D590" s="1">
        <f t="shared" si="18"/>
        <v>293387.45963451796</v>
      </c>
      <c r="E590" s="24">
        <f t="shared" si="19"/>
        <v>-89257.556511674833</v>
      </c>
      <c r="G590">
        <v>5867.7491926903595</v>
      </c>
      <c r="I590" s="3">
        <v>14867.74919269036</v>
      </c>
      <c r="J590" s="1">
        <f>MIN(I590,$B$2)*$B$5</f>
        <v>300000</v>
      </c>
      <c r="K590" s="1">
        <f>MIN(I590,$C$2)*$C$5-$C$3</f>
        <v>540742.44348832523</v>
      </c>
    </row>
    <row r="591" spans="3:11" x14ac:dyDescent="0.2">
      <c r="C591" s="3">
        <v>5891.058369023287</v>
      </c>
      <c r="D591" s="1">
        <f t="shared" si="18"/>
        <v>294552.91845116433</v>
      </c>
      <c r="E591" s="24">
        <f t="shared" si="19"/>
        <v>-87625.914168369898</v>
      </c>
      <c r="G591">
        <v>5891.058369023287</v>
      </c>
      <c r="I591" s="3">
        <v>14891.058369023287</v>
      </c>
      <c r="J591" s="1">
        <f>MIN(I591,$B$2)*$B$5</f>
        <v>300000</v>
      </c>
      <c r="K591" s="1">
        <f>MIN(I591,$C$2)*$C$5-$C$3</f>
        <v>542374.08583163004</v>
      </c>
    </row>
    <row r="592" spans="3:11" x14ac:dyDescent="0.2">
      <c r="C592" s="3">
        <v>5893.3103163229816</v>
      </c>
      <c r="D592" s="1">
        <f t="shared" si="18"/>
        <v>294665.51581614907</v>
      </c>
      <c r="E592" s="24">
        <f t="shared" si="19"/>
        <v>-87468.27785739128</v>
      </c>
      <c r="G592">
        <v>5893.3103163229816</v>
      </c>
      <c r="I592" s="3">
        <v>14893.310316322983</v>
      </c>
      <c r="J592" s="1">
        <f>MIN(I592,$B$2)*$B$5</f>
        <v>300000</v>
      </c>
      <c r="K592" s="1">
        <f>MIN(I592,$C$2)*$C$5-$C$3</f>
        <v>542531.72214260884</v>
      </c>
    </row>
    <row r="593" spans="3:11" x14ac:dyDescent="0.2">
      <c r="C593" s="3">
        <v>5900.18345364378</v>
      </c>
      <c r="D593" s="1">
        <f t="shared" si="18"/>
        <v>295009.17268218898</v>
      </c>
      <c r="E593" s="24">
        <f t="shared" si="19"/>
        <v>-86987.158244935388</v>
      </c>
      <c r="G593">
        <v>5900.18345364378</v>
      </c>
      <c r="I593" s="3">
        <v>14900.18345364378</v>
      </c>
      <c r="J593" s="1">
        <f>MIN(I593,$B$2)*$B$5</f>
        <v>300000</v>
      </c>
      <c r="K593" s="1">
        <f>MIN(I593,$C$2)*$C$5-$C$3</f>
        <v>543012.84175506455</v>
      </c>
    </row>
    <row r="594" spans="3:11" x14ac:dyDescent="0.2">
      <c r="C594" s="3">
        <v>5907.299091064976</v>
      </c>
      <c r="D594" s="1">
        <f t="shared" si="18"/>
        <v>295364.95455324883</v>
      </c>
      <c r="E594" s="24">
        <f t="shared" si="19"/>
        <v>-86489.063625451701</v>
      </c>
      <c r="G594">
        <v>5907.299091064976</v>
      </c>
      <c r="I594" s="3">
        <v>14907.299091064975</v>
      </c>
      <c r="J594" s="1">
        <f>MIN(I594,$B$2)*$B$5</f>
        <v>300000</v>
      </c>
      <c r="K594" s="1">
        <f>MIN(I594,$C$2)*$C$5-$C$3</f>
        <v>543510.93637454824</v>
      </c>
    </row>
    <row r="595" spans="3:11" x14ac:dyDescent="0.2">
      <c r="C595" s="3">
        <v>5913.2868083721432</v>
      </c>
      <c r="D595" s="1">
        <f t="shared" si="18"/>
        <v>295664.34041860717</v>
      </c>
      <c r="E595" s="24">
        <f t="shared" si="19"/>
        <v>-86069.92341394996</v>
      </c>
      <c r="G595">
        <v>5913.2868083721432</v>
      </c>
      <c r="I595" s="3">
        <v>14913.286808372142</v>
      </c>
      <c r="J595" s="1">
        <f>MIN(I595,$B$2)*$B$5</f>
        <v>300000</v>
      </c>
      <c r="K595" s="1">
        <f>MIN(I595,$C$2)*$C$5-$C$3</f>
        <v>543930.07658604998</v>
      </c>
    </row>
    <row r="596" spans="3:11" x14ac:dyDescent="0.2">
      <c r="C596" s="3">
        <v>5914.2761383737788</v>
      </c>
      <c r="D596" s="1">
        <f t="shared" si="18"/>
        <v>295713.80691868893</v>
      </c>
      <c r="E596" s="24">
        <f t="shared" si="19"/>
        <v>-86000.670313835493</v>
      </c>
      <c r="G596">
        <v>5914.2761383737788</v>
      </c>
      <c r="I596" s="3">
        <v>14914.27613837378</v>
      </c>
      <c r="J596" s="1">
        <f>MIN(I596,$B$2)*$B$5</f>
        <v>300000</v>
      </c>
      <c r="K596" s="1">
        <f>MIN(I596,$C$2)*$C$5-$C$3</f>
        <v>543999.32968616462</v>
      </c>
    </row>
    <row r="597" spans="3:11" x14ac:dyDescent="0.2">
      <c r="C597" s="3">
        <v>5915.8473889882898</v>
      </c>
      <c r="D597" s="1">
        <f t="shared" si="18"/>
        <v>295792.36944941449</v>
      </c>
      <c r="E597" s="24">
        <f t="shared" si="19"/>
        <v>-85890.682770819694</v>
      </c>
      <c r="G597">
        <v>5915.8473889882898</v>
      </c>
      <c r="I597" s="3">
        <v>14915.84738898829</v>
      </c>
      <c r="J597" s="1">
        <f>MIN(I597,$B$2)*$B$5</f>
        <v>300000</v>
      </c>
      <c r="K597" s="1">
        <f>MIN(I597,$C$2)*$C$5-$C$3</f>
        <v>544109.31722918025</v>
      </c>
    </row>
    <row r="598" spans="3:11" x14ac:dyDescent="0.2">
      <c r="C598" s="3">
        <v>5922.7026309458088</v>
      </c>
      <c r="D598" s="1">
        <f t="shared" si="18"/>
        <v>296135.13154729042</v>
      </c>
      <c r="E598" s="24">
        <f t="shared" si="19"/>
        <v>-85410.815833793371</v>
      </c>
      <c r="G598">
        <v>5922.7026309458088</v>
      </c>
      <c r="I598" s="3">
        <v>14922.702630945809</v>
      </c>
      <c r="J598" s="1">
        <f>MIN(I598,$B$2)*$B$5</f>
        <v>300000</v>
      </c>
      <c r="K598" s="1">
        <f>MIN(I598,$C$2)*$C$5-$C$3</f>
        <v>544589.18416620663</v>
      </c>
    </row>
    <row r="599" spans="3:11" x14ac:dyDescent="0.2">
      <c r="C599" s="3">
        <v>5928.6329438577559</v>
      </c>
      <c r="D599" s="1">
        <f t="shared" si="18"/>
        <v>296431.64719288779</v>
      </c>
      <c r="E599" s="24">
        <f t="shared" si="19"/>
        <v>-84995.69392995711</v>
      </c>
      <c r="G599">
        <v>5928.6329438577559</v>
      </c>
      <c r="I599" s="3">
        <v>14928.632943857756</v>
      </c>
      <c r="J599" s="1">
        <f>MIN(I599,$B$2)*$B$5</f>
        <v>300000</v>
      </c>
      <c r="K599" s="1">
        <f>MIN(I599,$C$2)*$C$5-$C$3</f>
        <v>545004.30607004289</v>
      </c>
    </row>
    <row r="600" spans="3:11" x14ac:dyDescent="0.2">
      <c r="C600" s="3">
        <v>5930.9454504078931</v>
      </c>
      <c r="D600" s="1">
        <f t="shared" si="18"/>
        <v>296547.27252039465</v>
      </c>
      <c r="E600" s="24">
        <f t="shared" si="19"/>
        <v>-84833.818471447506</v>
      </c>
      <c r="G600">
        <v>5930.9454504078931</v>
      </c>
      <c r="I600" s="3">
        <v>14930.945450407893</v>
      </c>
      <c r="J600" s="1">
        <f>MIN(I600,$B$2)*$B$5</f>
        <v>300000</v>
      </c>
      <c r="K600" s="1">
        <f>MIN(I600,$C$2)*$C$5-$C$3</f>
        <v>545166.18152855255</v>
      </c>
    </row>
    <row r="601" spans="3:11" x14ac:dyDescent="0.2">
      <c r="C601" s="3">
        <v>5935.9233812130633</v>
      </c>
      <c r="D601" s="1">
        <f t="shared" si="18"/>
        <v>296796.16906065319</v>
      </c>
      <c r="E601" s="24">
        <f t="shared" si="19"/>
        <v>-84485.363315085589</v>
      </c>
      <c r="G601">
        <v>5935.9233812130633</v>
      </c>
      <c r="I601" s="3">
        <v>14935.923381213062</v>
      </c>
      <c r="J601" s="1">
        <f>MIN(I601,$B$2)*$B$5</f>
        <v>300000</v>
      </c>
      <c r="K601" s="1">
        <f>MIN(I601,$C$2)*$C$5-$C$3</f>
        <v>545514.63668491435</v>
      </c>
    </row>
    <row r="602" spans="3:11" x14ac:dyDescent="0.2">
      <c r="C602" s="3">
        <v>5938.4884135511184</v>
      </c>
      <c r="D602" s="1">
        <f t="shared" si="18"/>
        <v>296924.4206775559</v>
      </c>
      <c r="E602" s="24">
        <f t="shared" si="19"/>
        <v>-84305.811051421741</v>
      </c>
      <c r="G602">
        <v>5938.4884135511184</v>
      </c>
      <c r="I602" s="3">
        <v>14938.488413551118</v>
      </c>
      <c r="J602" s="1">
        <f>MIN(I602,$B$2)*$B$5</f>
        <v>300000</v>
      </c>
      <c r="K602" s="1">
        <f>MIN(I602,$C$2)*$C$5-$C$3</f>
        <v>545694.18894857832</v>
      </c>
    </row>
    <row r="603" spans="3:11" x14ac:dyDescent="0.2">
      <c r="C603" s="3">
        <v>5942.6804082201234</v>
      </c>
      <c r="D603" s="1">
        <f t="shared" si="18"/>
        <v>297134.02041100617</v>
      </c>
      <c r="E603" s="24">
        <f t="shared" si="19"/>
        <v>-84012.371424591343</v>
      </c>
      <c r="G603">
        <v>5942.6804082201234</v>
      </c>
      <c r="I603" s="3">
        <v>14942.680408220123</v>
      </c>
      <c r="J603" s="1">
        <f>MIN(I603,$B$2)*$B$5</f>
        <v>300000</v>
      </c>
      <c r="K603" s="1">
        <f>MIN(I603,$C$2)*$C$5-$C$3</f>
        <v>545987.6285754086</v>
      </c>
    </row>
    <row r="604" spans="3:11" x14ac:dyDescent="0.2">
      <c r="C604" s="3">
        <v>5946.1929751309535</v>
      </c>
      <c r="D604" s="1">
        <f t="shared" si="18"/>
        <v>297309.64875654766</v>
      </c>
      <c r="E604" s="24">
        <f t="shared" si="19"/>
        <v>-83766.491740833269</v>
      </c>
      <c r="G604">
        <v>5946.1929751309535</v>
      </c>
      <c r="I604" s="3">
        <v>14946.192975130953</v>
      </c>
      <c r="J604" s="1">
        <f>MIN(I604,$B$2)*$B$5</f>
        <v>300000</v>
      </c>
      <c r="K604" s="1">
        <f>MIN(I604,$C$2)*$C$5-$C$3</f>
        <v>546233.50825916673</v>
      </c>
    </row>
    <row r="605" spans="3:11" x14ac:dyDescent="0.2">
      <c r="C605" s="3">
        <v>5949.1828814843593</v>
      </c>
      <c r="D605" s="1">
        <f t="shared" si="18"/>
        <v>297459.14407421794</v>
      </c>
      <c r="E605" s="24">
        <f t="shared" si="19"/>
        <v>-83557.198296094837</v>
      </c>
      <c r="G605">
        <v>5949.1828814843593</v>
      </c>
      <c r="I605" s="3">
        <v>14949.182881484359</v>
      </c>
      <c r="J605" s="1">
        <f>MIN(I605,$B$2)*$B$5</f>
        <v>300000</v>
      </c>
      <c r="K605" s="1">
        <f>MIN(I605,$C$2)*$C$5-$C$3</f>
        <v>546442.8017039051</v>
      </c>
    </row>
    <row r="606" spans="3:11" x14ac:dyDescent="0.2">
      <c r="C606" s="3">
        <v>5952.0896766111673</v>
      </c>
      <c r="D606" s="1">
        <f t="shared" si="18"/>
        <v>297604.48383055837</v>
      </c>
      <c r="E606" s="24">
        <f t="shared" si="19"/>
        <v>-83353.722637218307</v>
      </c>
      <c r="G606">
        <v>5952.0896766111673</v>
      </c>
      <c r="I606" s="3">
        <v>14952.089676611167</v>
      </c>
      <c r="J606" s="1">
        <f>MIN(I606,$B$2)*$B$5</f>
        <v>300000</v>
      </c>
      <c r="K606" s="1">
        <f>MIN(I606,$C$2)*$C$5-$C$3</f>
        <v>546646.27736278169</v>
      </c>
    </row>
    <row r="607" spans="3:11" x14ac:dyDescent="0.2">
      <c r="C607" s="3">
        <v>5961.9605666780662</v>
      </c>
      <c r="D607" s="1">
        <f t="shared" si="18"/>
        <v>298098.02833390329</v>
      </c>
      <c r="E607" s="24">
        <f t="shared" si="19"/>
        <v>-82662.76033253537</v>
      </c>
      <c r="G607">
        <v>5961.9605666780662</v>
      </c>
      <c r="I607" s="3">
        <v>14961.960566678066</v>
      </c>
      <c r="J607" s="1">
        <f>MIN(I607,$B$2)*$B$5</f>
        <v>300000</v>
      </c>
      <c r="K607" s="1">
        <f>MIN(I607,$C$2)*$C$5-$C$3</f>
        <v>547337.23966746463</v>
      </c>
    </row>
    <row r="608" spans="3:11" x14ac:dyDescent="0.2">
      <c r="C608" s="3">
        <v>5969.3318335196618</v>
      </c>
      <c r="D608" s="1">
        <f t="shared" si="18"/>
        <v>298466.5916759831</v>
      </c>
      <c r="E608" s="24">
        <f t="shared" si="19"/>
        <v>-82146.771653623669</v>
      </c>
      <c r="G608">
        <v>5969.3318335196618</v>
      </c>
      <c r="I608" s="3">
        <v>14969.331833519662</v>
      </c>
      <c r="J608" s="1">
        <f>MIN(I608,$B$2)*$B$5</f>
        <v>300000</v>
      </c>
      <c r="K608" s="1">
        <f>MIN(I608,$C$2)*$C$5-$C$3</f>
        <v>547853.22834637633</v>
      </c>
    </row>
    <row r="609" spans="3:11" x14ac:dyDescent="0.2">
      <c r="C609" s="3">
        <v>5969.4470078542117</v>
      </c>
      <c r="D609" s="1">
        <f t="shared" si="18"/>
        <v>298472.35039271059</v>
      </c>
      <c r="E609" s="24">
        <f t="shared" si="19"/>
        <v>-82138.709450205206</v>
      </c>
      <c r="G609">
        <v>5969.4470078542117</v>
      </c>
      <c r="I609" s="3">
        <v>14969.447007854213</v>
      </c>
      <c r="J609" s="1">
        <f>MIN(I609,$B$2)*$B$5</f>
        <v>300000</v>
      </c>
      <c r="K609" s="1">
        <f>MIN(I609,$C$2)*$C$5-$C$3</f>
        <v>547861.29054979491</v>
      </c>
    </row>
    <row r="610" spans="3:11" x14ac:dyDescent="0.2">
      <c r="C610" s="3">
        <v>5972.9861989491556</v>
      </c>
      <c r="D610" s="1">
        <f t="shared" si="18"/>
        <v>298649.3099474578</v>
      </c>
      <c r="E610" s="24">
        <f t="shared" si="19"/>
        <v>-81890.966073559131</v>
      </c>
      <c r="G610">
        <v>5972.9861989491556</v>
      </c>
      <c r="I610" s="3">
        <v>14972.986198949156</v>
      </c>
      <c r="J610" s="1">
        <f>MIN(I610,$B$2)*$B$5</f>
        <v>300000</v>
      </c>
      <c r="K610" s="1">
        <f>MIN(I610,$C$2)*$C$5-$C$3</f>
        <v>548109.03392644098</v>
      </c>
    </row>
    <row r="611" spans="3:11" x14ac:dyDescent="0.2">
      <c r="C611" s="3">
        <v>5975.8235290533976</v>
      </c>
      <c r="D611" s="1">
        <f t="shared" si="18"/>
        <v>298791.1764526699</v>
      </c>
      <c r="E611" s="24">
        <f t="shared" si="19"/>
        <v>-81692.352966262144</v>
      </c>
      <c r="G611">
        <v>5975.8235290533976</v>
      </c>
      <c r="I611" s="3">
        <v>14975.823529053398</v>
      </c>
      <c r="J611" s="1">
        <f>MIN(I611,$B$2)*$B$5</f>
        <v>300000</v>
      </c>
      <c r="K611" s="1">
        <f>MIN(I611,$C$2)*$C$5-$C$3</f>
        <v>548307.64703373786</v>
      </c>
    </row>
    <row r="612" spans="3:11" x14ac:dyDescent="0.2">
      <c r="C612" s="3">
        <v>5978.8808887726072</v>
      </c>
      <c r="D612" s="1">
        <f t="shared" si="18"/>
        <v>298944.04443863034</v>
      </c>
      <c r="E612" s="24">
        <f t="shared" si="19"/>
        <v>-81478.337785917509</v>
      </c>
      <c r="G612">
        <v>5978.8808887726072</v>
      </c>
      <c r="I612" s="3">
        <v>14978.880888772606</v>
      </c>
      <c r="J612" s="1">
        <f>MIN(I612,$B$2)*$B$5</f>
        <v>300000</v>
      </c>
      <c r="K612" s="1">
        <f>MIN(I612,$C$2)*$C$5-$C$3</f>
        <v>548521.66221408243</v>
      </c>
    </row>
    <row r="613" spans="3:11" x14ac:dyDescent="0.2">
      <c r="C613" s="3">
        <v>5979.3716072940133</v>
      </c>
      <c r="D613" s="1">
        <f t="shared" si="18"/>
        <v>298968.58036470064</v>
      </c>
      <c r="E613" s="24">
        <f t="shared" si="19"/>
        <v>-81443.987489419058</v>
      </c>
      <c r="G613">
        <v>5979.3716072940133</v>
      </c>
      <c r="I613" s="3">
        <v>14979.371607294013</v>
      </c>
      <c r="J613" s="1">
        <f>MIN(I613,$B$2)*$B$5</f>
        <v>300000</v>
      </c>
      <c r="K613" s="1">
        <f>MIN(I613,$C$2)*$C$5-$C$3</f>
        <v>548556.01251058094</v>
      </c>
    </row>
    <row r="614" spans="3:11" x14ac:dyDescent="0.2">
      <c r="C614" s="3">
        <v>5979.4397032723946</v>
      </c>
      <c r="D614" s="1">
        <f t="shared" si="18"/>
        <v>298971.98516361974</v>
      </c>
      <c r="E614" s="24">
        <f t="shared" si="19"/>
        <v>-81439.220770932385</v>
      </c>
      <c r="G614">
        <v>5979.4397032723946</v>
      </c>
      <c r="I614" s="3">
        <v>14979.439703272395</v>
      </c>
      <c r="J614" s="1">
        <f>MIN(I614,$B$2)*$B$5</f>
        <v>300000</v>
      </c>
      <c r="K614" s="1">
        <f>MIN(I614,$C$2)*$C$5-$C$3</f>
        <v>548560.77922906773</v>
      </c>
    </row>
    <row r="615" spans="3:11" x14ac:dyDescent="0.2">
      <c r="C615" s="3">
        <v>5980.9032510877141</v>
      </c>
      <c r="D615" s="1">
        <f t="shared" si="18"/>
        <v>299045.16255438572</v>
      </c>
      <c r="E615" s="24">
        <f t="shared" si="19"/>
        <v>-81336.772423860035</v>
      </c>
      <c r="G615">
        <v>5980.9032510877141</v>
      </c>
      <c r="I615" s="3">
        <v>14980.903251087713</v>
      </c>
      <c r="J615" s="1">
        <f>MIN(I615,$B$2)*$B$5</f>
        <v>300000</v>
      </c>
      <c r="K615" s="1">
        <f>MIN(I615,$C$2)*$C$5-$C$3</f>
        <v>548663.22757613985</v>
      </c>
    </row>
    <row r="616" spans="3:11" x14ac:dyDescent="0.2">
      <c r="C616" s="3">
        <v>5981.2418473797115</v>
      </c>
      <c r="D616" s="1">
        <f t="shared" si="18"/>
        <v>299062.09236898558</v>
      </c>
      <c r="E616" s="24">
        <f t="shared" si="19"/>
        <v>-81313.07068342017</v>
      </c>
      <c r="G616">
        <v>5981.2418473797115</v>
      </c>
      <c r="I616" s="3">
        <v>14981.241847379712</v>
      </c>
      <c r="J616" s="1">
        <f>MIN(I616,$B$2)*$B$5</f>
        <v>300000</v>
      </c>
      <c r="K616" s="1">
        <f>MIN(I616,$C$2)*$C$5-$C$3</f>
        <v>548686.92931657983</v>
      </c>
    </row>
    <row r="617" spans="3:11" x14ac:dyDescent="0.2">
      <c r="C617" s="3">
        <v>5982.58039773562</v>
      </c>
      <c r="D617" s="1">
        <f t="shared" si="18"/>
        <v>299129.019886781</v>
      </c>
      <c r="E617" s="24">
        <f t="shared" si="19"/>
        <v>-81219.372158506594</v>
      </c>
      <c r="G617">
        <v>5982.58039773562</v>
      </c>
      <c r="I617" s="3">
        <v>14982.580397735621</v>
      </c>
      <c r="J617" s="1">
        <f>MIN(I617,$B$2)*$B$5</f>
        <v>300000</v>
      </c>
      <c r="K617" s="1">
        <f>MIN(I617,$C$2)*$C$5-$C$3</f>
        <v>548780.62784149335</v>
      </c>
    </row>
    <row r="618" spans="3:11" x14ac:dyDescent="0.2">
      <c r="C618" s="3">
        <v>5983.4158639346324</v>
      </c>
      <c r="D618" s="1">
        <f t="shared" si="18"/>
        <v>299170.7931967316</v>
      </c>
      <c r="E618" s="24">
        <f t="shared" si="19"/>
        <v>-81160.88952457573</v>
      </c>
      <c r="G618">
        <v>5983.4158639346324</v>
      </c>
      <c r="I618" s="3">
        <v>14983.415863934633</v>
      </c>
      <c r="J618" s="1">
        <f>MIN(I618,$B$2)*$B$5</f>
        <v>300000</v>
      </c>
      <c r="K618" s="1">
        <f>MIN(I618,$C$2)*$C$5-$C$3</f>
        <v>548839.11047542444</v>
      </c>
    </row>
    <row r="619" spans="3:11" x14ac:dyDescent="0.2">
      <c r="C619" s="3">
        <v>5985.4093016988645</v>
      </c>
      <c r="D619" s="1">
        <f t="shared" si="18"/>
        <v>299270.46508494322</v>
      </c>
      <c r="E619" s="24">
        <f t="shared" si="19"/>
        <v>-81021.348881079466</v>
      </c>
      <c r="G619">
        <v>5985.4093016988645</v>
      </c>
      <c r="I619" s="3">
        <v>14985.409301698865</v>
      </c>
      <c r="J619" s="1">
        <f>MIN(I619,$B$2)*$B$5</f>
        <v>300000</v>
      </c>
      <c r="K619" s="1">
        <f>MIN(I619,$C$2)*$C$5-$C$3</f>
        <v>548978.65111892042</v>
      </c>
    </row>
    <row r="620" spans="3:11" x14ac:dyDescent="0.2">
      <c r="C620" s="3">
        <v>5987.2987712674303</v>
      </c>
      <c r="D620" s="1">
        <f t="shared" si="18"/>
        <v>299364.93856337154</v>
      </c>
      <c r="E620" s="24">
        <f t="shared" si="19"/>
        <v>-80889.086011279898</v>
      </c>
      <c r="G620">
        <v>5987.2987712674303</v>
      </c>
      <c r="I620" s="3">
        <v>14987.298771267431</v>
      </c>
      <c r="J620" s="1">
        <f>MIN(I620,$B$2)*$B$5</f>
        <v>300000</v>
      </c>
      <c r="K620" s="1">
        <f>MIN(I620,$C$2)*$C$5-$C$3</f>
        <v>549110.91398872016</v>
      </c>
    </row>
    <row r="621" spans="3:11" x14ac:dyDescent="0.2">
      <c r="C621" s="3">
        <v>5994.8688917769441</v>
      </c>
      <c r="D621" s="1">
        <f t="shared" si="18"/>
        <v>299743.44458884723</v>
      </c>
      <c r="E621" s="24">
        <f t="shared" si="19"/>
        <v>-80359.177575613896</v>
      </c>
      <c r="G621">
        <v>5994.8688917769441</v>
      </c>
      <c r="I621" s="3">
        <v>14994.868891776943</v>
      </c>
      <c r="J621" s="1">
        <f>MIN(I621,$B$2)*$B$5</f>
        <v>300000</v>
      </c>
      <c r="K621" s="1">
        <f>MIN(I621,$C$2)*$C$5-$C$3</f>
        <v>549640.82242438593</v>
      </c>
    </row>
    <row r="622" spans="3:11" x14ac:dyDescent="0.2">
      <c r="C622" s="3">
        <v>5999.712157994375</v>
      </c>
      <c r="D622" s="1">
        <f t="shared" si="18"/>
        <v>299985.60789971874</v>
      </c>
      <c r="E622" s="24">
        <f t="shared" si="19"/>
        <v>-80020.148940393759</v>
      </c>
      <c r="G622">
        <v>5999.712157994375</v>
      </c>
      <c r="I622" s="3">
        <v>14999.712157994374</v>
      </c>
      <c r="J622" s="1">
        <f>MIN(I622,$B$2)*$B$5</f>
        <v>300000</v>
      </c>
      <c r="K622" s="1">
        <f>MIN(I622,$C$2)*$C$5-$C$3</f>
        <v>549979.8510596063</v>
      </c>
    </row>
    <row r="623" spans="3:11" x14ac:dyDescent="0.2">
      <c r="C623" s="3">
        <v>6006.3091139338485</v>
      </c>
      <c r="D623" s="1">
        <f t="shared" si="18"/>
        <v>300000</v>
      </c>
      <c r="E623" s="24">
        <f t="shared" si="19"/>
        <v>-79558.362024630595</v>
      </c>
      <c r="G623">
        <v>6006.3091139338485</v>
      </c>
      <c r="I623" s="3">
        <v>15006.309113933848</v>
      </c>
      <c r="J623" s="1">
        <f>MIN(I623,$B$2)*$B$5</f>
        <v>300000</v>
      </c>
      <c r="K623" s="1">
        <f>MIN(I623,$C$2)*$C$5-$C$3</f>
        <v>550000</v>
      </c>
    </row>
    <row r="624" spans="3:11" x14ac:dyDescent="0.2">
      <c r="C624" s="3">
        <v>6015.2832008969426</v>
      </c>
      <c r="D624" s="1">
        <f t="shared" si="18"/>
        <v>300000</v>
      </c>
      <c r="E624" s="24">
        <f t="shared" si="19"/>
        <v>-78930.175937213993</v>
      </c>
      <c r="G624">
        <v>6015.2832008969426</v>
      </c>
      <c r="I624" s="3">
        <v>15015.283200896944</v>
      </c>
      <c r="J624" s="1">
        <f>MIN(I624,$B$2)*$B$5</f>
        <v>300000</v>
      </c>
      <c r="K624" s="1">
        <f>MIN(I624,$C$2)*$C$5-$C$3</f>
        <v>550000</v>
      </c>
    </row>
    <row r="625" spans="3:11" x14ac:dyDescent="0.2">
      <c r="C625" s="3">
        <v>6016.0573860705163</v>
      </c>
      <c r="D625" s="1">
        <f t="shared" si="18"/>
        <v>300000</v>
      </c>
      <c r="E625" s="24">
        <f t="shared" si="19"/>
        <v>-78875.982975063846</v>
      </c>
      <c r="G625">
        <v>6016.0573860705163</v>
      </c>
      <c r="I625" s="3">
        <v>15016.057386070517</v>
      </c>
      <c r="J625" s="1">
        <f>MIN(I625,$B$2)*$B$5</f>
        <v>300000</v>
      </c>
      <c r="K625" s="1">
        <f>MIN(I625,$C$2)*$C$5-$C$3</f>
        <v>550000</v>
      </c>
    </row>
    <row r="626" spans="3:11" x14ac:dyDescent="0.2">
      <c r="C626" s="3">
        <v>6019.1955030985155</v>
      </c>
      <c r="D626" s="1">
        <f t="shared" si="18"/>
        <v>300000</v>
      </c>
      <c r="E626" s="24">
        <f t="shared" si="19"/>
        <v>-78656.314783103939</v>
      </c>
      <c r="G626">
        <v>6019.1955030985155</v>
      </c>
      <c r="I626" s="3">
        <v>15019.195503098515</v>
      </c>
      <c r="J626" s="1">
        <f>MIN(I626,$B$2)*$B$5</f>
        <v>300000</v>
      </c>
      <c r="K626" s="1">
        <f>MIN(I626,$C$2)*$C$5-$C$3</f>
        <v>550000</v>
      </c>
    </row>
    <row r="627" spans="3:11" x14ac:dyDescent="0.2">
      <c r="C627" s="3">
        <v>6020.7383157781969</v>
      </c>
      <c r="D627" s="1">
        <f t="shared" si="18"/>
        <v>300000</v>
      </c>
      <c r="E627" s="24">
        <f t="shared" si="19"/>
        <v>-78548.317895526241</v>
      </c>
      <c r="G627">
        <v>6020.7383157781969</v>
      </c>
      <c r="I627" s="3">
        <v>15020.738315778197</v>
      </c>
      <c r="J627" s="1">
        <f>MIN(I627,$B$2)*$B$5</f>
        <v>300000</v>
      </c>
      <c r="K627" s="1">
        <f>MIN(I627,$C$2)*$C$5-$C$3</f>
        <v>550000</v>
      </c>
    </row>
    <row r="628" spans="3:11" x14ac:dyDescent="0.2">
      <c r="C628" s="3">
        <v>6024.0017259605238</v>
      </c>
      <c r="D628" s="1">
        <f t="shared" si="18"/>
        <v>300000</v>
      </c>
      <c r="E628" s="24">
        <f t="shared" si="19"/>
        <v>-78319.879182763339</v>
      </c>
      <c r="G628">
        <v>6024.0017259605238</v>
      </c>
      <c r="I628" s="3">
        <v>15024.001725960525</v>
      </c>
      <c r="J628" s="1">
        <f>MIN(I628,$B$2)*$B$5</f>
        <v>300000</v>
      </c>
      <c r="K628" s="1">
        <f>MIN(I628,$C$2)*$C$5-$C$3</f>
        <v>550000</v>
      </c>
    </row>
    <row r="629" spans="3:11" x14ac:dyDescent="0.2">
      <c r="C629" s="3">
        <v>6027.937253018812</v>
      </c>
      <c r="D629" s="1">
        <f t="shared" si="18"/>
        <v>300000</v>
      </c>
      <c r="E629" s="24">
        <f t="shared" si="19"/>
        <v>-78044.392288683157</v>
      </c>
      <c r="G629">
        <v>6027.937253018812</v>
      </c>
      <c r="I629" s="3">
        <v>15027.937253018812</v>
      </c>
      <c r="J629" s="1">
        <f>MIN(I629,$B$2)*$B$5</f>
        <v>300000</v>
      </c>
      <c r="K629" s="1">
        <f>MIN(I629,$C$2)*$C$5-$C$3</f>
        <v>550000</v>
      </c>
    </row>
    <row r="630" spans="3:11" x14ac:dyDescent="0.2">
      <c r="C630" s="3">
        <v>6036.8219772525235</v>
      </c>
      <c r="D630" s="1">
        <f t="shared" si="18"/>
        <v>300000</v>
      </c>
      <c r="E630" s="24">
        <f t="shared" si="19"/>
        <v>-77422.46159232338</v>
      </c>
      <c r="G630">
        <v>6036.8219772525235</v>
      </c>
      <c r="I630" s="3">
        <v>15036.821977252523</v>
      </c>
      <c r="J630" s="1">
        <f>MIN(I630,$B$2)*$B$5</f>
        <v>300000</v>
      </c>
      <c r="K630" s="1">
        <f>MIN(I630,$C$2)*$C$5-$C$3</f>
        <v>550000</v>
      </c>
    </row>
    <row r="631" spans="3:11" x14ac:dyDescent="0.2">
      <c r="C631" s="3">
        <v>6039.0022522951485</v>
      </c>
      <c r="D631" s="1">
        <f t="shared" si="18"/>
        <v>300000</v>
      </c>
      <c r="E631" s="24">
        <f t="shared" si="19"/>
        <v>-77269.842339339608</v>
      </c>
      <c r="G631">
        <v>6039.0022522951485</v>
      </c>
      <c r="I631" s="3">
        <v>15039.002252295149</v>
      </c>
      <c r="J631" s="1">
        <f>MIN(I631,$B$2)*$B$5</f>
        <v>300000</v>
      </c>
      <c r="K631" s="1">
        <f>MIN(I631,$C$2)*$C$5-$C$3</f>
        <v>550000</v>
      </c>
    </row>
    <row r="632" spans="3:11" x14ac:dyDescent="0.2">
      <c r="C632" s="3">
        <v>6043.4890547969799</v>
      </c>
      <c r="D632" s="1">
        <f t="shared" si="18"/>
        <v>300000</v>
      </c>
      <c r="E632" s="24">
        <f t="shared" si="19"/>
        <v>-76955.766164211382</v>
      </c>
      <c r="G632">
        <v>6043.4890547969799</v>
      </c>
      <c r="I632" s="3">
        <v>15043.489054796979</v>
      </c>
      <c r="J632" s="1">
        <f>MIN(I632,$B$2)*$B$5</f>
        <v>300000</v>
      </c>
      <c r="K632" s="1">
        <f>MIN(I632,$C$2)*$C$5-$C$3</f>
        <v>550000</v>
      </c>
    </row>
    <row r="633" spans="3:11" x14ac:dyDescent="0.2">
      <c r="C633" s="3">
        <v>6046.7908936770591</v>
      </c>
      <c r="D633" s="1">
        <f t="shared" si="18"/>
        <v>300000</v>
      </c>
      <c r="E633" s="24">
        <f t="shared" si="19"/>
        <v>-76724.637442605861</v>
      </c>
      <c r="G633">
        <v>6046.7908936770591</v>
      </c>
      <c r="I633" s="3">
        <v>15046.790893677058</v>
      </c>
      <c r="J633" s="1">
        <f>MIN(I633,$B$2)*$B$5</f>
        <v>300000</v>
      </c>
      <c r="K633" s="1">
        <f>MIN(I633,$C$2)*$C$5-$C$3</f>
        <v>550000</v>
      </c>
    </row>
    <row r="634" spans="3:11" x14ac:dyDescent="0.2">
      <c r="C634" s="3">
        <v>6051.586604235501</v>
      </c>
      <c r="D634" s="1">
        <f t="shared" si="18"/>
        <v>300000</v>
      </c>
      <c r="E634" s="24">
        <f t="shared" si="19"/>
        <v>-76388.937703514937</v>
      </c>
      <c r="G634">
        <v>6051.586604235501</v>
      </c>
      <c r="I634" s="3">
        <v>15051.586604235501</v>
      </c>
      <c r="J634" s="1">
        <f>MIN(I634,$B$2)*$B$5</f>
        <v>300000</v>
      </c>
      <c r="K634" s="1">
        <f>MIN(I634,$C$2)*$C$5-$C$3</f>
        <v>550000</v>
      </c>
    </row>
    <row r="635" spans="3:11" x14ac:dyDescent="0.2">
      <c r="C635" s="3">
        <v>6055.3662488494847</v>
      </c>
      <c r="D635" s="1">
        <f t="shared" si="18"/>
        <v>300000</v>
      </c>
      <c r="E635" s="24">
        <f t="shared" si="19"/>
        <v>-76124.36258053605</v>
      </c>
      <c r="G635">
        <v>6055.3662488494847</v>
      </c>
      <c r="I635" s="3">
        <v>15055.366248849485</v>
      </c>
      <c r="J635" s="1">
        <f>MIN(I635,$B$2)*$B$5</f>
        <v>300000</v>
      </c>
      <c r="K635" s="1">
        <f>MIN(I635,$C$2)*$C$5-$C$3</f>
        <v>550000</v>
      </c>
    </row>
    <row r="636" spans="3:11" x14ac:dyDescent="0.2">
      <c r="C636" s="3">
        <v>6062.672332424052</v>
      </c>
      <c r="D636" s="1">
        <f t="shared" si="18"/>
        <v>300000</v>
      </c>
      <c r="E636" s="24">
        <f t="shared" si="19"/>
        <v>-75612.936730316374</v>
      </c>
      <c r="G636">
        <v>6062.672332424052</v>
      </c>
      <c r="I636" s="3">
        <v>15062.672332424052</v>
      </c>
      <c r="J636" s="1">
        <f>MIN(I636,$B$2)*$B$5</f>
        <v>300000</v>
      </c>
      <c r="K636" s="1">
        <f>MIN(I636,$C$2)*$C$5-$C$3</f>
        <v>550000</v>
      </c>
    </row>
    <row r="637" spans="3:11" x14ac:dyDescent="0.2">
      <c r="C637" s="3">
        <v>6066.5100193892185</v>
      </c>
      <c r="D637" s="1">
        <f t="shared" si="18"/>
        <v>300000</v>
      </c>
      <c r="E637" s="24">
        <f t="shared" si="19"/>
        <v>-75344.298642754729</v>
      </c>
      <c r="G637">
        <v>6066.5100193892185</v>
      </c>
      <c r="I637" s="3">
        <v>15066.510019389219</v>
      </c>
      <c r="J637" s="1">
        <f>MIN(I637,$B$2)*$B$5</f>
        <v>300000</v>
      </c>
      <c r="K637" s="1">
        <f>MIN(I637,$C$2)*$C$5-$C$3</f>
        <v>550000</v>
      </c>
    </row>
    <row r="638" spans="3:11" x14ac:dyDescent="0.2">
      <c r="C638" s="3">
        <v>6070.1928343950731</v>
      </c>
      <c r="D638" s="1">
        <f t="shared" si="18"/>
        <v>300000</v>
      </c>
      <c r="E638" s="24">
        <f t="shared" si="19"/>
        <v>-75086.501592344895</v>
      </c>
      <c r="G638">
        <v>6070.1928343950731</v>
      </c>
      <c r="I638" s="3">
        <v>15070.192834395073</v>
      </c>
      <c r="J638" s="1">
        <f>MIN(I638,$B$2)*$B$5</f>
        <v>300000</v>
      </c>
      <c r="K638" s="1">
        <f>MIN(I638,$C$2)*$C$5-$C$3</f>
        <v>550000</v>
      </c>
    </row>
    <row r="639" spans="3:11" x14ac:dyDescent="0.2">
      <c r="C639" s="3">
        <v>6073.7437904224471</v>
      </c>
      <c r="D639" s="1">
        <f t="shared" si="18"/>
        <v>300000</v>
      </c>
      <c r="E639" s="24">
        <f t="shared" si="19"/>
        <v>-74837.934670428687</v>
      </c>
      <c r="G639">
        <v>6073.7437904224471</v>
      </c>
      <c r="I639" s="3">
        <v>15073.743790422446</v>
      </c>
      <c r="J639" s="1">
        <f>MIN(I639,$B$2)*$B$5</f>
        <v>300000</v>
      </c>
      <c r="K639" s="1">
        <f>MIN(I639,$C$2)*$C$5-$C$3</f>
        <v>550000</v>
      </c>
    </row>
    <row r="640" spans="3:11" x14ac:dyDescent="0.2">
      <c r="C640" s="3">
        <v>6076.8114412561117</v>
      </c>
      <c r="D640" s="1">
        <f t="shared" si="18"/>
        <v>300000</v>
      </c>
      <c r="E640" s="24">
        <f t="shared" si="19"/>
        <v>-74623.19911207218</v>
      </c>
      <c r="G640">
        <v>6076.8114412561117</v>
      </c>
      <c r="I640" s="3">
        <v>15076.811441256112</v>
      </c>
      <c r="J640" s="1">
        <f>MIN(I640,$B$2)*$B$5</f>
        <v>300000</v>
      </c>
      <c r="K640" s="1">
        <f>MIN(I640,$C$2)*$C$5-$C$3</f>
        <v>550000</v>
      </c>
    </row>
    <row r="641" spans="3:11" x14ac:dyDescent="0.2">
      <c r="C641" s="3">
        <v>6085.7220027063613</v>
      </c>
      <c r="D641" s="1">
        <f t="shared" si="18"/>
        <v>300000</v>
      </c>
      <c r="E641" s="24">
        <f t="shared" si="19"/>
        <v>-73999.45981055469</v>
      </c>
      <c r="G641">
        <v>6085.7220027063613</v>
      </c>
      <c r="I641" s="3">
        <v>15085.722002706361</v>
      </c>
      <c r="J641" s="1">
        <f>MIN(I641,$B$2)*$B$5</f>
        <v>300000</v>
      </c>
      <c r="K641" s="1">
        <f>MIN(I641,$C$2)*$C$5-$C$3</f>
        <v>550000</v>
      </c>
    </row>
    <row r="642" spans="3:11" x14ac:dyDescent="0.2">
      <c r="C642" s="3">
        <v>6090.9343520602843</v>
      </c>
      <c r="D642" s="1">
        <f t="shared" si="18"/>
        <v>300000</v>
      </c>
      <c r="E642" s="24">
        <f t="shared" si="19"/>
        <v>-73634.595355780097</v>
      </c>
      <c r="G642">
        <v>6090.9343520602843</v>
      </c>
      <c r="I642" s="3">
        <v>15090.934352060283</v>
      </c>
      <c r="J642" s="1">
        <f>MIN(I642,$B$2)*$B$5</f>
        <v>300000</v>
      </c>
      <c r="K642" s="1">
        <f>MIN(I642,$C$2)*$C$5-$C$3</f>
        <v>550000</v>
      </c>
    </row>
    <row r="643" spans="3:11" x14ac:dyDescent="0.2">
      <c r="C643" s="3">
        <v>6094.0932678496902</v>
      </c>
      <c r="D643" s="1">
        <f t="shared" si="18"/>
        <v>300000</v>
      </c>
      <c r="E643" s="24">
        <f t="shared" si="19"/>
        <v>-73413.471250521718</v>
      </c>
      <c r="G643">
        <v>6094.0932678496902</v>
      </c>
      <c r="I643" s="3">
        <v>15094.09326784969</v>
      </c>
      <c r="J643" s="1">
        <f>MIN(I643,$B$2)*$B$5</f>
        <v>300000</v>
      </c>
      <c r="K643" s="1">
        <f>MIN(I643,$C$2)*$C$5-$C$3</f>
        <v>550000</v>
      </c>
    </row>
    <row r="644" spans="3:11" x14ac:dyDescent="0.2">
      <c r="C644" s="3">
        <v>6094.293506859939</v>
      </c>
      <c r="D644" s="1">
        <f t="shared" si="18"/>
        <v>300000</v>
      </c>
      <c r="E644" s="24">
        <f t="shared" si="19"/>
        <v>-73399.454519804276</v>
      </c>
      <c r="G644">
        <v>6094.293506859939</v>
      </c>
      <c r="I644" s="3">
        <v>15094.293506859938</v>
      </c>
      <c r="J644" s="1">
        <f>MIN(I644,$B$2)*$B$5</f>
        <v>300000</v>
      </c>
      <c r="K644" s="1">
        <f>MIN(I644,$C$2)*$C$5-$C$3</f>
        <v>550000</v>
      </c>
    </row>
    <row r="645" spans="3:11" x14ac:dyDescent="0.2">
      <c r="C645" s="3">
        <v>6095.9114307052978</v>
      </c>
      <c r="D645" s="1">
        <f t="shared" si="18"/>
        <v>300000</v>
      </c>
      <c r="E645" s="24">
        <f t="shared" si="19"/>
        <v>-73286.199850629142</v>
      </c>
      <c r="G645">
        <v>6095.9114307052978</v>
      </c>
      <c r="I645" s="3">
        <v>15095.911430705297</v>
      </c>
      <c r="J645" s="1">
        <f>MIN(I645,$B$2)*$B$5</f>
        <v>300000</v>
      </c>
      <c r="K645" s="1">
        <f>MIN(I645,$C$2)*$C$5-$C$3</f>
        <v>550000</v>
      </c>
    </row>
    <row r="646" spans="3:11" x14ac:dyDescent="0.2">
      <c r="C646" s="3">
        <v>6096.2193399184471</v>
      </c>
      <c r="D646" s="1">
        <f t="shared" si="18"/>
        <v>300000</v>
      </c>
      <c r="E646" s="24">
        <f t="shared" si="19"/>
        <v>-73264.646205708734</v>
      </c>
      <c r="G646">
        <v>6096.2193399184471</v>
      </c>
      <c r="I646" s="3">
        <v>15096.219339918447</v>
      </c>
      <c r="J646" s="1">
        <f>MIN(I646,$B$2)*$B$5</f>
        <v>300000</v>
      </c>
      <c r="K646" s="1">
        <f>MIN(I646,$C$2)*$C$5-$C$3</f>
        <v>550000</v>
      </c>
    </row>
    <row r="647" spans="3:11" x14ac:dyDescent="0.2">
      <c r="C647" s="3">
        <v>6109.7676852297818</v>
      </c>
      <c r="D647" s="1">
        <f t="shared" si="18"/>
        <v>300000</v>
      </c>
      <c r="E647" s="24">
        <f t="shared" si="19"/>
        <v>-72316.262033915264</v>
      </c>
      <c r="G647">
        <v>6109.7676852297818</v>
      </c>
      <c r="I647" s="3">
        <v>15109.767685229781</v>
      </c>
      <c r="J647" s="1">
        <f>MIN(I647,$B$2)*$B$5</f>
        <v>300000</v>
      </c>
      <c r="K647" s="1">
        <f>MIN(I647,$C$2)*$C$5-$C$3</f>
        <v>550000</v>
      </c>
    </row>
    <row r="648" spans="3:11" x14ac:dyDescent="0.2">
      <c r="C648" s="3">
        <v>6123.6228314804021</v>
      </c>
      <c r="D648" s="1">
        <f t="shared" si="18"/>
        <v>300000</v>
      </c>
      <c r="E648" s="24">
        <f t="shared" si="19"/>
        <v>-71346.401796371851</v>
      </c>
      <c r="G648">
        <v>6123.6228314804021</v>
      </c>
      <c r="I648" s="3">
        <v>15123.622831480403</v>
      </c>
      <c r="J648" s="1">
        <f>MIN(I648,$B$2)*$B$5</f>
        <v>300000</v>
      </c>
      <c r="K648" s="1">
        <f>MIN(I648,$C$2)*$C$5-$C$3</f>
        <v>550000</v>
      </c>
    </row>
    <row r="649" spans="3:11" x14ac:dyDescent="0.2">
      <c r="C649" s="3">
        <v>6124.6851352624062</v>
      </c>
      <c r="D649" s="1">
        <f t="shared" si="18"/>
        <v>300000</v>
      </c>
      <c r="E649" s="24">
        <f t="shared" si="19"/>
        <v>-71272.040531631559</v>
      </c>
      <c r="G649">
        <v>6124.6851352624062</v>
      </c>
      <c r="I649" s="3">
        <v>15124.685135262405</v>
      </c>
      <c r="J649" s="1">
        <f>MIN(I649,$B$2)*$B$5</f>
        <v>300000</v>
      </c>
      <c r="K649" s="1">
        <f>MIN(I649,$C$2)*$C$5-$C$3</f>
        <v>550000</v>
      </c>
    </row>
    <row r="650" spans="3:11" x14ac:dyDescent="0.2">
      <c r="C650" s="3">
        <v>6134.1343899882095</v>
      </c>
      <c r="D650" s="1">
        <f t="shared" si="18"/>
        <v>300000</v>
      </c>
      <c r="E650" s="24">
        <f t="shared" si="19"/>
        <v>-70610.592700825364</v>
      </c>
      <c r="G650">
        <v>6134.1343899882095</v>
      </c>
      <c r="I650" s="3">
        <v>15134.134389988209</v>
      </c>
      <c r="J650" s="1">
        <f>MIN(I650,$B$2)*$B$5</f>
        <v>300000</v>
      </c>
      <c r="K650" s="1">
        <f>MIN(I650,$C$2)*$C$5-$C$3</f>
        <v>550000</v>
      </c>
    </row>
    <row r="651" spans="3:11" x14ac:dyDescent="0.2">
      <c r="C651" s="3">
        <v>6135.2999611456407</v>
      </c>
      <c r="D651" s="1">
        <f t="shared" si="18"/>
        <v>300000</v>
      </c>
      <c r="E651" s="24">
        <f t="shared" si="19"/>
        <v>-70529.002719805168</v>
      </c>
      <c r="G651">
        <v>6135.2999611456407</v>
      </c>
      <c r="I651" s="3">
        <v>15135.299961145642</v>
      </c>
      <c r="J651" s="1">
        <f>MIN(I651,$B$2)*$B$5</f>
        <v>300000</v>
      </c>
      <c r="K651" s="1">
        <f>MIN(I651,$C$2)*$C$5-$C$3</f>
        <v>550000</v>
      </c>
    </row>
    <row r="652" spans="3:11" x14ac:dyDescent="0.2">
      <c r="C652" s="3">
        <v>6137.5761554285773</v>
      </c>
      <c r="D652" s="1">
        <f t="shared" ref="D652:D715" si="20">MIN($B$2,C652)*$B$5</f>
        <v>300000</v>
      </c>
      <c r="E652" s="24">
        <f t="shared" ref="E652:E715" si="21">MIN($C$2,C652)*$C$5-$C$3</f>
        <v>-70369.669119999569</v>
      </c>
      <c r="G652">
        <v>6137.5761554285773</v>
      </c>
      <c r="I652" s="3">
        <v>15137.576155428578</v>
      </c>
      <c r="J652" s="1">
        <f>MIN(I652,$B$2)*$B$5</f>
        <v>300000</v>
      </c>
      <c r="K652" s="1">
        <f>MIN(I652,$C$2)*$C$5-$C$3</f>
        <v>550000</v>
      </c>
    </row>
    <row r="653" spans="3:11" x14ac:dyDescent="0.2">
      <c r="C653" s="3">
        <v>6141.756219855396</v>
      </c>
      <c r="D653" s="1">
        <f t="shared" si="20"/>
        <v>300000</v>
      </c>
      <c r="E653" s="24">
        <f t="shared" si="21"/>
        <v>-70077.064610122296</v>
      </c>
      <c r="G653">
        <v>6141.756219855396</v>
      </c>
      <c r="I653" s="3">
        <v>15141.756219855397</v>
      </c>
      <c r="J653" s="1">
        <f>MIN(I653,$B$2)*$B$5</f>
        <v>300000</v>
      </c>
      <c r="K653" s="1">
        <f>MIN(I653,$C$2)*$C$5-$C$3</f>
        <v>550000</v>
      </c>
    </row>
    <row r="654" spans="3:11" x14ac:dyDescent="0.2">
      <c r="C654" s="3">
        <v>6148.3204351497443</v>
      </c>
      <c r="D654" s="1">
        <f t="shared" si="20"/>
        <v>300000</v>
      </c>
      <c r="E654" s="24">
        <f t="shared" si="21"/>
        <v>-69617.569539517921</v>
      </c>
      <c r="G654">
        <v>6148.3204351497443</v>
      </c>
      <c r="I654" s="3">
        <v>15148.320435149744</v>
      </c>
      <c r="J654" s="1">
        <f>MIN(I654,$B$2)*$B$5</f>
        <v>300000</v>
      </c>
      <c r="K654" s="1">
        <f>MIN(I654,$C$2)*$C$5-$C$3</f>
        <v>550000</v>
      </c>
    </row>
    <row r="655" spans="3:11" x14ac:dyDescent="0.2">
      <c r="C655" s="3">
        <v>6150.7701511265577</v>
      </c>
      <c r="D655" s="1">
        <f t="shared" si="20"/>
        <v>300000</v>
      </c>
      <c r="E655" s="24">
        <f t="shared" si="21"/>
        <v>-69446.089421140961</v>
      </c>
      <c r="G655">
        <v>6150.7701511265577</v>
      </c>
      <c r="I655" s="3">
        <v>15150.770151126557</v>
      </c>
      <c r="J655" s="1">
        <f>MIN(I655,$B$2)*$B$5</f>
        <v>300000</v>
      </c>
      <c r="K655" s="1">
        <f>MIN(I655,$C$2)*$C$5-$C$3</f>
        <v>550000</v>
      </c>
    </row>
    <row r="656" spans="3:11" x14ac:dyDescent="0.2">
      <c r="C656" s="3">
        <v>6153.0819172752472</v>
      </c>
      <c r="D656" s="1">
        <f t="shared" si="20"/>
        <v>300000</v>
      </c>
      <c r="E656" s="24">
        <f t="shared" si="21"/>
        <v>-69284.265790732694</v>
      </c>
      <c r="G656">
        <v>6153.0819172752472</v>
      </c>
      <c r="I656" s="3">
        <v>15153.081917275247</v>
      </c>
      <c r="J656" s="1">
        <f>MIN(I656,$B$2)*$B$5</f>
        <v>300000</v>
      </c>
      <c r="K656" s="1">
        <f>MIN(I656,$C$2)*$C$5-$C$3</f>
        <v>550000</v>
      </c>
    </row>
    <row r="657" spans="3:11" x14ac:dyDescent="0.2">
      <c r="C657" s="3">
        <v>6154.5426850926797</v>
      </c>
      <c r="D657" s="1">
        <f t="shared" si="20"/>
        <v>300000</v>
      </c>
      <c r="E657" s="24">
        <f t="shared" si="21"/>
        <v>-69182.012043512426</v>
      </c>
      <c r="G657">
        <v>6154.5426850926797</v>
      </c>
      <c r="I657" s="3">
        <v>15154.54268509268</v>
      </c>
      <c r="J657" s="1">
        <f>MIN(I657,$B$2)*$B$5</f>
        <v>300000</v>
      </c>
      <c r="K657" s="1">
        <f>MIN(I657,$C$2)*$C$5-$C$3</f>
        <v>550000</v>
      </c>
    </row>
    <row r="658" spans="3:11" x14ac:dyDescent="0.2">
      <c r="C658" s="3">
        <v>6158.4460093446296</v>
      </c>
      <c r="D658" s="1">
        <f t="shared" si="20"/>
        <v>300000</v>
      </c>
      <c r="E658" s="24">
        <f t="shared" si="21"/>
        <v>-68908.779345875955</v>
      </c>
      <c r="G658">
        <v>6158.4460093446296</v>
      </c>
      <c r="I658" s="3">
        <v>15158.446009344629</v>
      </c>
      <c r="J658" s="1">
        <f>MIN(I658,$B$2)*$B$5</f>
        <v>300000</v>
      </c>
      <c r="K658" s="1">
        <f>MIN(I658,$C$2)*$C$5-$C$3</f>
        <v>550000</v>
      </c>
    </row>
    <row r="659" spans="3:11" x14ac:dyDescent="0.2">
      <c r="C659" s="3">
        <v>6161.0778757189764</v>
      </c>
      <c r="D659" s="1">
        <f t="shared" si="20"/>
        <v>300000</v>
      </c>
      <c r="E659" s="24">
        <f t="shared" si="21"/>
        <v>-68724.548699671635</v>
      </c>
      <c r="G659">
        <v>6161.0778757189764</v>
      </c>
      <c r="I659" s="3">
        <v>15161.077875718976</v>
      </c>
      <c r="J659" s="1">
        <f>MIN(I659,$B$2)*$B$5</f>
        <v>300000</v>
      </c>
      <c r="K659" s="1">
        <f>MIN(I659,$C$2)*$C$5-$C$3</f>
        <v>550000</v>
      </c>
    </row>
    <row r="660" spans="3:11" x14ac:dyDescent="0.2">
      <c r="C660" s="3">
        <v>6167.8039711750134</v>
      </c>
      <c r="D660" s="1">
        <f t="shared" si="20"/>
        <v>300000</v>
      </c>
      <c r="E660" s="24">
        <f t="shared" si="21"/>
        <v>-68253.722017749038</v>
      </c>
      <c r="G660">
        <v>6167.8039711750134</v>
      </c>
      <c r="I660" s="3">
        <v>15167.803971175013</v>
      </c>
      <c r="J660" s="1">
        <f>MIN(I660,$B$2)*$B$5</f>
        <v>300000</v>
      </c>
      <c r="K660" s="1">
        <f>MIN(I660,$C$2)*$C$5-$C$3</f>
        <v>550000</v>
      </c>
    </row>
    <row r="661" spans="3:11" x14ac:dyDescent="0.2">
      <c r="C661" s="3">
        <v>6173.2194396542473</v>
      </c>
      <c r="D661" s="1">
        <f t="shared" si="20"/>
        <v>300000</v>
      </c>
      <c r="E661" s="24">
        <f t="shared" si="21"/>
        <v>-67874.639224202721</v>
      </c>
      <c r="G661">
        <v>6173.2194396542473</v>
      </c>
      <c r="I661" s="3">
        <v>15173.219439654247</v>
      </c>
      <c r="J661" s="1">
        <f>MIN(I661,$B$2)*$B$5</f>
        <v>300000</v>
      </c>
      <c r="K661" s="1">
        <f>MIN(I661,$C$2)*$C$5-$C$3</f>
        <v>550000</v>
      </c>
    </row>
    <row r="662" spans="3:11" x14ac:dyDescent="0.2">
      <c r="C662" s="3">
        <v>6180.6889191179953</v>
      </c>
      <c r="D662" s="1">
        <f t="shared" si="20"/>
        <v>300000</v>
      </c>
      <c r="E662" s="24">
        <f t="shared" si="21"/>
        <v>-67351.775661740336</v>
      </c>
      <c r="G662">
        <v>6180.6889191179953</v>
      </c>
      <c r="I662" s="3">
        <v>15180.688919117994</v>
      </c>
      <c r="J662" s="1">
        <f>MIN(I662,$B$2)*$B$5</f>
        <v>300000</v>
      </c>
      <c r="K662" s="1">
        <f>MIN(I662,$C$2)*$C$5-$C$3</f>
        <v>550000</v>
      </c>
    </row>
    <row r="663" spans="3:11" x14ac:dyDescent="0.2">
      <c r="C663" s="3">
        <v>6183.3747509789537</v>
      </c>
      <c r="D663" s="1">
        <f t="shared" si="20"/>
        <v>300000</v>
      </c>
      <c r="E663" s="24">
        <f t="shared" si="21"/>
        <v>-67163.767431473243</v>
      </c>
      <c r="G663">
        <v>6183.3747509789537</v>
      </c>
      <c r="I663" s="3">
        <v>15183.374750978954</v>
      </c>
      <c r="J663" s="1">
        <f>MIN(I663,$B$2)*$B$5</f>
        <v>300000</v>
      </c>
      <c r="K663" s="1">
        <f>MIN(I663,$C$2)*$C$5-$C$3</f>
        <v>550000</v>
      </c>
    </row>
    <row r="664" spans="3:11" x14ac:dyDescent="0.2">
      <c r="C664" s="3">
        <v>6185.3249683907834</v>
      </c>
      <c r="D664" s="1">
        <f t="shared" si="20"/>
        <v>300000</v>
      </c>
      <c r="E664" s="24">
        <f t="shared" si="21"/>
        <v>-67027.252212645137</v>
      </c>
      <c r="G664">
        <v>6185.3249683907834</v>
      </c>
      <c r="I664" s="3">
        <v>15185.324968390783</v>
      </c>
      <c r="J664" s="1">
        <f>MIN(I664,$B$2)*$B$5</f>
        <v>300000</v>
      </c>
      <c r="K664" s="1">
        <f>MIN(I664,$C$2)*$C$5-$C$3</f>
        <v>550000</v>
      </c>
    </row>
    <row r="665" spans="3:11" x14ac:dyDescent="0.2">
      <c r="C665" s="3">
        <v>6185.9773016469444</v>
      </c>
      <c r="D665" s="1">
        <f t="shared" si="20"/>
        <v>300000</v>
      </c>
      <c r="E665" s="24">
        <f t="shared" si="21"/>
        <v>-66981.588884713885</v>
      </c>
      <c r="G665">
        <v>6185.9773016469444</v>
      </c>
      <c r="I665" s="3">
        <v>15185.977301646944</v>
      </c>
      <c r="J665" s="1">
        <f>MIN(I665,$B$2)*$B$5</f>
        <v>300000</v>
      </c>
      <c r="K665" s="1">
        <f>MIN(I665,$C$2)*$C$5-$C$3</f>
        <v>550000</v>
      </c>
    </row>
    <row r="666" spans="3:11" x14ac:dyDescent="0.2">
      <c r="C666" s="3">
        <v>6205.855653251454</v>
      </c>
      <c r="D666" s="1">
        <f t="shared" si="20"/>
        <v>300000</v>
      </c>
      <c r="E666" s="24">
        <f t="shared" si="21"/>
        <v>-65590.104272398225</v>
      </c>
      <c r="G666">
        <v>6205.855653251454</v>
      </c>
      <c r="I666" s="3">
        <v>15205.855653251454</v>
      </c>
      <c r="J666" s="1">
        <f>MIN(I666,$B$2)*$B$5</f>
        <v>300000</v>
      </c>
      <c r="K666" s="1">
        <f>MIN(I666,$C$2)*$C$5-$C$3</f>
        <v>550000</v>
      </c>
    </row>
    <row r="667" spans="3:11" x14ac:dyDescent="0.2">
      <c r="C667" s="3">
        <v>6213.7066979025058</v>
      </c>
      <c r="D667" s="1">
        <f t="shared" si="20"/>
        <v>300000</v>
      </c>
      <c r="E667" s="24">
        <f t="shared" si="21"/>
        <v>-65040.531146824593</v>
      </c>
      <c r="G667">
        <v>6213.7066979025058</v>
      </c>
      <c r="I667" s="3">
        <v>15213.706697902506</v>
      </c>
      <c r="J667" s="1">
        <f>MIN(I667,$B$2)*$B$5</f>
        <v>300000</v>
      </c>
      <c r="K667" s="1">
        <f>MIN(I667,$C$2)*$C$5-$C$3</f>
        <v>550000</v>
      </c>
    </row>
    <row r="668" spans="3:11" x14ac:dyDescent="0.2">
      <c r="C668" s="3">
        <v>6215.2090911824298</v>
      </c>
      <c r="D668" s="1">
        <f t="shared" si="20"/>
        <v>300000</v>
      </c>
      <c r="E668" s="24">
        <f t="shared" si="21"/>
        <v>-64935.363617229916</v>
      </c>
      <c r="G668">
        <v>6215.2090911824298</v>
      </c>
      <c r="I668" s="3">
        <v>15215.209091182431</v>
      </c>
      <c r="J668" s="1">
        <f>MIN(I668,$B$2)*$B$5</f>
        <v>300000</v>
      </c>
      <c r="K668" s="1">
        <f>MIN(I668,$C$2)*$C$5-$C$3</f>
        <v>550000</v>
      </c>
    </row>
    <row r="669" spans="3:11" x14ac:dyDescent="0.2">
      <c r="C669" s="3">
        <v>6226.402585034446</v>
      </c>
      <c r="D669" s="1">
        <f t="shared" si="20"/>
        <v>300000</v>
      </c>
      <c r="E669" s="24">
        <f t="shared" si="21"/>
        <v>-64151.819047588797</v>
      </c>
      <c r="G669">
        <v>6226.402585034446</v>
      </c>
      <c r="I669" s="3">
        <v>15226.402585034446</v>
      </c>
      <c r="J669" s="1">
        <f>MIN(I669,$B$2)*$B$5</f>
        <v>300000</v>
      </c>
      <c r="K669" s="1">
        <f>MIN(I669,$C$2)*$C$5-$C$3</f>
        <v>550000</v>
      </c>
    </row>
    <row r="670" spans="3:11" x14ac:dyDescent="0.2">
      <c r="C670" s="3">
        <v>6228.7447425670662</v>
      </c>
      <c r="D670" s="1">
        <f t="shared" si="20"/>
        <v>300000</v>
      </c>
      <c r="E670" s="24">
        <f t="shared" si="21"/>
        <v>-63987.868020305352</v>
      </c>
      <c r="G670">
        <v>6228.7447425670662</v>
      </c>
      <c r="I670" s="3">
        <v>15228.744742567067</v>
      </c>
      <c r="J670" s="1">
        <f>MIN(I670,$B$2)*$B$5</f>
        <v>300000</v>
      </c>
      <c r="K670" s="1">
        <f>MIN(I670,$C$2)*$C$5-$C$3</f>
        <v>550000</v>
      </c>
    </row>
    <row r="671" spans="3:11" x14ac:dyDescent="0.2">
      <c r="C671" s="3">
        <v>6235.8572088348947</v>
      </c>
      <c r="D671" s="1">
        <f t="shared" si="20"/>
        <v>300000</v>
      </c>
      <c r="E671" s="24">
        <f t="shared" si="21"/>
        <v>-63489.995381557383</v>
      </c>
      <c r="G671">
        <v>6235.8572088348947</v>
      </c>
      <c r="I671" s="3">
        <v>15235.857208834896</v>
      </c>
      <c r="J671" s="1">
        <f>MIN(I671,$B$2)*$B$5</f>
        <v>300000</v>
      </c>
      <c r="K671" s="1">
        <f>MIN(I671,$C$2)*$C$5-$C$3</f>
        <v>550000</v>
      </c>
    </row>
    <row r="672" spans="3:11" x14ac:dyDescent="0.2">
      <c r="C672" s="3">
        <v>6237.0385961779575</v>
      </c>
      <c r="D672" s="1">
        <f t="shared" si="20"/>
        <v>300000</v>
      </c>
      <c r="E672" s="24">
        <f t="shared" si="21"/>
        <v>-63407.298267542967</v>
      </c>
      <c r="G672">
        <v>6237.0385961779575</v>
      </c>
      <c r="I672" s="3">
        <v>15237.038596177958</v>
      </c>
      <c r="J672" s="1">
        <f>MIN(I672,$B$2)*$B$5</f>
        <v>300000</v>
      </c>
      <c r="K672" s="1">
        <f>MIN(I672,$C$2)*$C$5-$C$3</f>
        <v>550000</v>
      </c>
    </row>
    <row r="673" spans="3:11" x14ac:dyDescent="0.2">
      <c r="C673" s="3">
        <v>6239.4717648809183</v>
      </c>
      <c r="D673" s="1">
        <f t="shared" si="20"/>
        <v>300000</v>
      </c>
      <c r="E673" s="24">
        <f t="shared" si="21"/>
        <v>-63236.976458335703</v>
      </c>
      <c r="G673">
        <v>6239.4717648809183</v>
      </c>
      <c r="I673" s="3">
        <v>15239.471764880918</v>
      </c>
      <c r="J673" s="1">
        <f>MIN(I673,$B$2)*$B$5</f>
        <v>300000</v>
      </c>
      <c r="K673" s="1">
        <f>MIN(I673,$C$2)*$C$5-$C$3</f>
        <v>550000</v>
      </c>
    </row>
    <row r="674" spans="3:11" x14ac:dyDescent="0.2">
      <c r="C674" s="3">
        <v>6241.6597093649489</v>
      </c>
      <c r="D674" s="1">
        <f t="shared" si="20"/>
        <v>300000</v>
      </c>
      <c r="E674" s="24">
        <f t="shared" si="21"/>
        <v>-63083.820344453561</v>
      </c>
      <c r="G674">
        <v>6241.6597093649489</v>
      </c>
      <c r="I674" s="3">
        <v>15241.659709364949</v>
      </c>
      <c r="J674" s="1">
        <f>MIN(I674,$B$2)*$B$5</f>
        <v>300000</v>
      </c>
      <c r="K674" s="1">
        <f>MIN(I674,$C$2)*$C$5-$C$3</f>
        <v>550000</v>
      </c>
    </row>
    <row r="675" spans="3:11" x14ac:dyDescent="0.2">
      <c r="C675" s="3">
        <v>6242.4442880984598</v>
      </c>
      <c r="D675" s="1">
        <f t="shared" si="20"/>
        <v>300000</v>
      </c>
      <c r="E675" s="24">
        <f t="shared" si="21"/>
        <v>-63028.899833107833</v>
      </c>
      <c r="G675">
        <v>6242.4442880984598</v>
      </c>
      <c r="I675" s="3">
        <v>15242.444288098461</v>
      </c>
      <c r="J675" s="1">
        <f>MIN(I675,$B$2)*$B$5</f>
        <v>300000</v>
      </c>
      <c r="K675" s="1">
        <f>MIN(I675,$C$2)*$C$5-$C$3</f>
        <v>550000</v>
      </c>
    </row>
    <row r="676" spans="3:11" x14ac:dyDescent="0.2">
      <c r="C676" s="3">
        <v>6242.5048333790637</v>
      </c>
      <c r="D676" s="1">
        <f t="shared" si="20"/>
        <v>300000</v>
      </c>
      <c r="E676" s="24">
        <f t="shared" si="21"/>
        <v>-63024.661663465551</v>
      </c>
      <c r="G676">
        <v>6242.5048333790637</v>
      </c>
      <c r="I676" s="3">
        <v>15242.504833379064</v>
      </c>
      <c r="J676" s="1">
        <f>MIN(I676,$B$2)*$B$5</f>
        <v>300000</v>
      </c>
      <c r="K676" s="1">
        <f>MIN(I676,$C$2)*$C$5-$C$3</f>
        <v>550000</v>
      </c>
    </row>
    <row r="677" spans="3:11" x14ac:dyDescent="0.2">
      <c r="C677" s="3">
        <v>6243.6848423647161</v>
      </c>
      <c r="D677" s="1">
        <f t="shared" si="20"/>
        <v>300000</v>
      </c>
      <c r="E677" s="24">
        <f t="shared" si="21"/>
        <v>-62942.061034469865</v>
      </c>
      <c r="G677">
        <v>6243.6848423647161</v>
      </c>
      <c r="I677" s="3">
        <v>15243.684842364715</v>
      </c>
      <c r="J677" s="1">
        <f>MIN(I677,$B$2)*$B$5</f>
        <v>300000</v>
      </c>
      <c r="K677" s="1">
        <f>MIN(I677,$C$2)*$C$5-$C$3</f>
        <v>550000</v>
      </c>
    </row>
    <row r="678" spans="3:11" x14ac:dyDescent="0.2">
      <c r="C678" s="3">
        <v>6243.6920088919305</v>
      </c>
      <c r="D678" s="1">
        <f t="shared" si="20"/>
        <v>300000</v>
      </c>
      <c r="E678" s="24">
        <f t="shared" si="21"/>
        <v>-62941.559377564874</v>
      </c>
      <c r="G678">
        <v>6243.6920088919305</v>
      </c>
      <c r="I678" s="3">
        <v>15243.692008891931</v>
      </c>
      <c r="J678" s="1">
        <f>MIN(I678,$B$2)*$B$5</f>
        <v>300000</v>
      </c>
      <c r="K678" s="1">
        <f>MIN(I678,$C$2)*$C$5-$C$3</f>
        <v>550000</v>
      </c>
    </row>
    <row r="679" spans="3:11" x14ac:dyDescent="0.2">
      <c r="C679" s="3">
        <v>6247.252473722795</v>
      </c>
      <c r="D679" s="1">
        <f t="shared" si="20"/>
        <v>300000</v>
      </c>
      <c r="E679" s="24">
        <f t="shared" si="21"/>
        <v>-62692.326839404355</v>
      </c>
      <c r="G679">
        <v>6247.252473722795</v>
      </c>
      <c r="I679" s="3">
        <v>15247.252473722796</v>
      </c>
      <c r="J679" s="1">
        <f>MIN(I679,$B$2)*$B$5</f>
        <v>300000</v>
      </c>
      <c r="K679" s="1">
        <f>MIN(I679,$C$2)*$C$5-$C$3</f>
        <v>550000</v>
      </c>
    </row>
    <row r="680" spans="3:11" x14ac:dyDescent="0.2">
      <c r="C680" s="3">
        <v>6260.6815468802497</v>
      </c>
      <c r="D680" s="1">
        <f t="shared" si="20"/>
        <v>300000</v>
      </c>
      <c r="E680" s="24">
        <f t="shared" si="21"/>
        <v>-61752.291718382505</v>
      </c>
      <c r="G680">
        <v>6260.6815468802497</v>
      </c>
      <c r="I680" s="3">
        <v>15260.681546880249</v>
      </c>
      <c r="J680" s="1">
        <f>MIN(I680,$B$2)*$B$5</f>
        <v>300000</v>
      </c>
      <c r="K680" s="1">
        <f>MIN(I680,$C$2)*$C$5-$C$3</f>
        <v>550000</v>
      </c>
    </row>
    <row r="681" spans="3:11" x14ac:dyDescent="0.2">
      <c r="C681" s="3">
        <v>6260.9123681955562</v>
      </c>
      <c r="D681" s="1">
        <f t="shared" si="20"/>
        <v>300000</v>
      </c>
      <c r="E681" s="24">
        <f t="shared" si="21"/>
        <v>-61736.134226311056</v>
      </c>
      <c r="G681">
        <v>6260.9123681955562</v>
      </c>
      <c r="I681" s="3">
        <v>15260.912368195557</v>
      </c>
      <c r="J681" s="1">
        <f>MIN(I681,$B$2)*$B$5</f>
        <v>300000</v>
      </c>
      <c r="K681" s="1">
        <f>MIN(I681,$C$2)*$C$5-$C$3</f>
        <v>550000</v>
      </c>
    </row>
    <row r="682" spans="3:11" x14ac:dyDescent="0.2">
      <c r="C682" s="3">
        <v>6261.2051923112967</v>
      </c>
      <c r="D682" s="1">
        <f t="shared" si="20"/>
        <v>300000</v>
      </c>
      <c r="E682" s="24">
        <f t="shared" si="21"/>
        <v>-61715.636538209219</v>
      </c>
      <c r="G682">
        <v>6261.2051923112967</v>
      </c>
      <c r="I682" s="3">
        <v>15261.205192311296</v>
      </c>
      <c r="J682" s="1">
        <f>MIN(I682,$B$2)*$B$5</f>
        <v>300000</v>
      </c>
      <c r="K682" s="1">
        <f>MIN(I682,$C$2)*$C$5-$C$3</f>
        <v>550000</v>
      </c>
    </row>
    <row r="683" spans="3:11" x14ac:dyDescent="0.2">
      <c r="C683" s="3">
        <v>6262.2393259137125</v>
      </c>
      <c r="D683" s="1">
        <f t="shared" si="20"/>
        <v>300000</v>
      </c>
      <c r="E683" s="24">
        <f t="shared" si="21"/>
        <v>-61643.247186040098</v>
      </c>
      <c r="G683">
        <v>6262.2393259137125</v>
      </c>
      <c r="I683" s="3">
        <v>15262.239325913712</v>
      </c>
      <c r="J683" s="1">
        <f>MIN(I683,$B$2)*$B$5</f>
        <v>300000</v>
      </c>
      <c r="K683" s="1">
        <f>MIN(I683,$C$2)*$C$5-$C$3</f>
        <v>550000</v>
      </c>
    </row>
    <row r="684" spans="3:11" x14ac:dyDescent="0.2">
      <c r="C684" s="3">
        <v>6268.958776383176</v>
      </c>
      <c r="D684" s="1">
        <f t="shared" si="20"/>
        <v>300000</v>
      </c>
      <c r="E684" s="24">
        <f t="shared" si="21"/>
        <v>-61172.885653177684</v>
      </c>
      <c r="G684">
        <v>6268.958776383176</v>
      </c>
      <c r="I684" s="3">
        <v>15268.958776383175</v>
      </c>
      <c r="J684" s="1">
        <f>MIN(I684,$B$2)*$B$5</f>
        <v>300000</v>
      </c>
      <c r="K684" s="1">
        <f>MIN(I684,$C$2)*$C$5-$C$3</f>
        <v>550000</v>
      </c>
    </row>
    <row r="685" spans="3:11" x14ac:dyDescent="0.2">
      <c r="C685" s="3">
        <v>6275.576514785912</v>
      </c>
      <c r="D685" s="1">
        <f t="shared" si="20"/>
        <v>300000</v>
      </c>
      <c r="E685" s="24">
        <f t="shared" si="21"/>
        <v>-60709.643964986142</v>
      </c>
      <c r="G685">
        <v>6275.576514785912</v>
      </c>
      <c r="I685" s="3">
        <v>15275.576514785913</v>
      </c>
      <c r="J685" s="1">
        <f>MIN(I685,$B$2)*$B$5</f>
        <v>300000</v>
      </c>
      <c r="K685" s="1">
        <f>MIN(I685,$C$2)*$C$5-$C$3</f>
        <v>550000</v>
      </c>
    </row>
    <row r="686" spans="3:11" x14ac:dyDescent="0.2">
      <c r="C686" s="3">
        <v>6279.3738847968043</v>
      </c>
      <c r="D686" s="1">
        <f t="shared" si="20"/>
        <v>300000</v>
      </c>
      <c r="E686" s="24">
        <f t="shared" si="21"/>
        <v>-60443.828064223693</v>
      </c>
      <c r="G686">
        <v>6279.3738847968043</v>
      </c>
      <c r="I686" s="3">
        <v>15279.373884796805</v>
      </c>
      <c r="J686" s="1">
        <f>MIN(I686,$B$2)*$B$5</f>
        <v>300000</v>
      </c>
      <c r="K686" s="1">
        <f>MIN(I686,$C$2)*$C$5-$C$3</f>
        <v>550000</v>
      </c>
    </row>
    <row r="687" spans="3:11" x14ac:dyDescent="0.2">
      <c r="C687" s="3">
        <v>6279.7132866828297</v>
      </c>
      <c r="D687" s="1">
        <f t="shared" si="20"/>
        <v>300000</v>
      </c>
      <c r="E687" s="24">
        <f t="shared" si="21"/>
        <v>-60420.069932201935</v>
      </c>
      <c r="G687">
        <v>6279.7132866828297</v>
      </c>
      <c r="I687" s="3">
        <v>15279.713286682831</v>
      </c>
      <c r="J687" s="1">
        <f>MIN(I687,$B$2)*$B$5</f>
        <v>300000</v>
      </c>
      <c r="K687" s="1">
        <f>MIN(I687,$C$2)*$C$5-$C$3</f>
        <v>550000</v>
      </c>
    </row>
    <row r="688" spans="3:11" x14ac:dyDescent="0.2">
      <c r="C688" s="3">
        <v>6284.0954015423058</v>
      </c>
      <c r="D688" s="1">
        <f t="shared" si="20"/>
        <v>300000</v>
      </c>
      <c r="E688" s="24">
        <f t="shared" si="21"/>
        <v>-60113.32189203857</v>
      </c>
      <c r="G688">
        <v>6284.0954015423058</v>
      </c>
      <c r="I688" s="3">
        <v>15284.095401542305</v>
      </c>
      <c r="J688" s="1">
        <f>MIN(I688,$B$2)*$B$5</f>
        <v>300000</v>
      </c>
      <c r="K688" s="1">
        <f>MIN(I688,$C$2)*$C$5-$C$3</f>
        <v>550000</v>
      </c>
    </row>
    <row r="689" spans="3:11" x14ac:dyDescent="0.2">
      <c r="C689" s="3">
        <v>6285.6823915083341</v>
      </c>
      <c r="D689" s="1">
        <f t="shared" si="20"/>
        <v>300000</v>
      </c>
      <c r="E689" s="24">
        <f t="shared" si="21"/>
        <v>-60002.232594416593</v>
      </c>
      <c r="G689">
        <v>6285.6823915083341</v>
      </c>
      <c r="I689" s="3">
        <v>15285.682391508335</v>
      </c>
      <c r="J689" s="1">
        <f>MIN(I689,$B$2)*$B$5</f>
        <v>300000</v>
      </c>
      <c r="K689" s="1">
        <f>MIN(I689,$C$2)*$C$5-$C$3</f>
        <v>550000</v>
      </c>
    </row>
    <row r="690" spans="3:11" x14ac:dyDescent="0.2">
      <c r="C690" s="3">
        <v>6288.4447035791554</v>
      </c>
      <c r="D690" s="1">
        <f t="shared" si="20"/>
        <v>300000</v>
      </c>
      <c r="E690" s="24">
        <f t="shared" si="21"/>
        <v>-59808.870749459136</v>
      </c>
      <c r="G690">
        <v>6288.4447035791554</v>
      </c>
      <c r="I690" s="3">
        <v>15288.444703579156</v>
      </c>
      <c r="J690" s="1">
        <f>MIN(I690,$B$2)*$B$5</f>
        <v>300000</v>
      </c>
      <c r="K690" s="1">
        <f>MIN(I690,$C$2)*$C$5-$C$3</f>
        <v>550000</v>
      </c>
    </row>
    <row r="691" spans="3:11" x14ac:dyDescent="0.2">
      <c r="C691" s="3">
        <v>6291.8600078168602</v>
      </c>
      <c r="D691" s="1">
        <f t="shared" si="20"/>
        <v>300000</v>
      </c>
      <c r="E691" s="24">
        <f t="shared" si="21"/>
        <v>-59569.799452819803</v>
      </c>
      <c r="G691">
        <v>6291.8600078168602</v>
      </c>
      <c r="I691" s="3">
        <v>15291.86000781686</v>
      </c>
      <c r="J691" s="1">
        <f>MIN(I691,$B$2)*$B$5</f>
        <v>300000</v>
      </c>
      <c r="K691" s="1">
        <f>MIN(I691,$C$2)*$C$5-$C$3</f>
        <v>550000</v>
      </c>
    </row>
    <row r="692" spans="3:11" x14ac:dyDescent="0.2">
      <c r="C692" s="3">
        <v>6297.8681094468884</v>
      </c>
      <c r="D692" s="1">
        <f t="shared" si="20"/>
        <v>300000</v>
      </c>
      <c r="E692" s="24">
        <f t="shared" si="21"/>
        <v>-59149.232338717789</v>
      </c>
      <c r="G692">
        <v>6297.8681094468884</v>
      </c>
      <c r="I692" s="3">
        <v>15297.868109446888</v>
      </c>
      <c r="J692" s="1">
        <f>MIN(I692,$B$2)*$B$5</f>
        <v>300000</v>
      </c>
      <c r="K692" s="1">
        <f>MIN(I692,$C$2)*$C$5-$C$3</f>
        <v>550000</v>
      </c>
    </row>
    <row r="693" spans="3:11" x14ac:dyDescent="0.2">
      <c r="C693" s="3">
        <v>6319.1809353042308</v>
      </c>
      <c r="D693" s="1">
        <f t="shared" si="20"/>
        <v>300000</v>
      </c>
      <c r="E693" s="24">
        <f t="shared" si="21"/>
        <v>-57657.334528703825</v>
      </c>
      <c r="G693">
        <v>6319.1809353042308</v>
      </c>
      <c r="I693" s="3">
        <v>15319.18093530423</v>
      </c>
      <c r="J693" s="1">
        <f>MIN(I693,$B$2)*$B$5</f>
        <v>300000</v>
      </c>
      <c r="K693" s="1">
        <f>MIN(I693,$C$2)*$C$5-$C$3</f>
        <v>550000</v>
      </c>
    </row>
    <row r="694" spans="3:11" x14ac:dyDescent="0.2">
      <c r="C694" s="3">
        <v>6321.0866331686666</v>
      </c>
      <c r="D694" s="1">
        <f t="shared" si="20"/>
        <v>300000</v>
      </c>
      <c r="E694" s="24">
        <f t="shared" si="21"/>
        <v>-57523.935678193346</v>
      </c>
      <c r="G694">
        <v>6321.0866331686666</v>
      </c>
      <c r="I694" s="3">
        <v>15321.086633168667</v>
      </c>
      <c r="J694" s="1">
        <f>MIN(I694,$B$2)*$B$5</f>
        <v>300000</v>
      </c>
      <c r="K694" s="1">
        <f>MIN(I694,$C$2)*$C$5-$C$3</f>
        <v>550000</v>
      </c>
    </row>
    <row r="695" spans="3:11" x14ac:dyDescent="0.2">
      <c r="C695" s="3">
        <v>6323.2078623600346</v>
      </c>
      <c r="D695" s="1">
        <f t="shared" si="20"/>
        <v>300000</v>
      </c>
      <c r="E695" s="24">
        <f t="shared" si="21"/>
        <v>-57375.44963479758</v>
      </c>
      <c r="G695">
        <v>6323.2078623600346</v>
      </c>
      <c r="I695" s="3">
        <v>15323.207862360034</v>
      </c>
      <c r="J695" s="1">
        <f>MIN(I695,$B$2)*$B$5</f>
        <v>300000</v>
      </c>
      <c r="K695" s="1">
        <f>MIN(I695,$C$2)*$C$5-$C$3</f>
        <v>550000</v>
      </c>
    </row>
    <row r="696" spans="3:11" x14ac:dyDescent="0.2">
      <c r="C696" s="3">
        <v>6350.7618183972136</v>
      </c>
      <c r="D696" s="1">
        <f t="shared" si="20"/>
        <v>300000</v>
      </c>
      <c r="E696" s="24">
        <f t="shared" si="21"/>
        <v>-55446.672712195024</v>
      </c>
      <c r="G696">
        <v>6350.7618183972136</v>
      </c>
      <c r="I696" s="3">
        <v>15350.761818397214</v>
      </c>
      <c r="J696" s="1">
        <f>MIN(I696,$B$2)*$B$5</f>
        <v>300000</v>
      </c>
      <c r="K696" s="1">
        <f>MIN(I696,$C$2)*$C$5-$C$3</f>
        <v>550000</v>
      </c>
    </row>
    <row r="697" spans="3:11" x14ac:dyDescent="0.2">
      <c r="C697" s="3">
        <v>6350.9785441453469</v>
      </c>
      <c r="D697" s="1">
        <f t="shared" si="20"/>
        <v>300000</v>
      </c>
      <c r="E697" s="24">
        <f t="shared" si="21"/>
        <v>-55431.501909825718</v>
      </c>
      <c r="G697">
        <v>6350.9785441453469</v>
      </c>
      <c r="I697" s="3">
        <v>15350.978544145348</v>
      </c>
      <c r="J697" s="1">
        <f>MIN(I697,$B$2)*$B$5</f>
        <v>300000</v>
      </c>
      <c r="K697" s="1">
        <f>MIN(I697,$C$2)*$C$5-$C$3</f>
        <v>550000</v>
      </c>
    </row>
    <row r="698" spans="3:11" x14ac:dyDescent="0.2">
      <c r="C698" s="3">
        <v>6352.7539406683081</v>
      </c>
      <c r="D698" s="1">
        <f t="shared" si="20"/>
        <v>300000</v>
      </c>
      <c r="E698" s="24">
        <f t="shared" si="21"/>
        <v>-55307.224153218442</v>
      </c>
      <c r="G698">
        <v>6352.7539406683081</v>
      </c>
      <c r="I698" s="3">
        <v>15352.753940668308</v>
      </c>
      <c r="J698" s="1">
        <f>MIN(I698,$B$2)*$B$5</f>
        <v>300000</v>
      </c>
      <c r="K698" s="1">
        <f>MIN(I698,$C$2)*$C$5-$C$3</f>
        <v>550000</v>
      </c>
    </row>
    <row r="699" spans="3:11" x14ac:dyDescent="0.2">
      <c r="C699" s="3">
        <v>6354.966155418645</v>
      </c>
      <c r="D699" s="1">
        <f t="shared" si="20"/>
        <v>300000</v>
      </c>
      <c r="E699" s="24">
        <f t="shared" si="21"/>
        <v>-55152.369120694872</v>
      </c>
      <c r="G699">
        <v>6354.966155418645</v>
      </c>
      <c r="I699" s="3">
        <v>15354.966155418644</v>
      </c>
      <c r="J699" s="1">
        <f>MIN(I699,$B$2)*$B$5</f>
        <v>300000</v>
      </c>
      <c r="K699" s="1">
        <f>MIN(I699,$C$2)*$C$5-$C$3</f>
        <v>550000</v>
      </c>
    </row>
    <row r="700" spans="3:11" x14ac:dyDescent="0.2">
      <c r="C700" s="3">
        <v>6357.668811621922</v>
      </c>
      <c r="D700" s="1">
        <f t="shared" si="20"/>
        <v>300000</v>
      </c>
      <c r="E700" s="24">
        <f t="shared" si="21"/>
        <v>-54963.183186465467</v>
      </c>
      <c r="G700">
        <v>6357.668811621922</v>
      </c>
      <c r="I700" s="3">
        <v>15357.668811621921</v>
      </c>
      <c r="J700" s="1">
        <f>MIN(I700,$B$2)*$B$5</f>
        <v>300000</v>
      </c>
      <c r="K700" s="1">
        <f>MIN(I700,$C$2)*$C$5-$C$3</f>
        <v>550000</v>
      </c>
    </row>
    <row r="701" spans="3:11" x14ac:dyDescent="0.2">
      <c r="C701" s="3">
        <v>6361.2460286176047</v>
      </c>
      <c r="D701" s="1">
        <f t="shared" si="20"/>
        <v>300000</v>
      </c>
      <c r="E701" s="24">
        <f t="shared" si="21"/>
        <v>-54712.777996767662</v>
      </c>
      <c r="G701">
        <v>6361.2460286176047</v>
      </c>
      <c r="I701" s="3">
        <v>15361.246028617605</v>
      </c>
      <c r="J701" s="1">
        <f>MIN(I701,$B$2)*$B$5</f>
        <v>300000</v>
      </c>
      <c r="K701" s="1">
        <f>MIN(I701,$C$2)*$C$5-$C$3</f>
        <v>550000</v>
      </c>
    </row>
    <row r="702" spans="3:11" x14ac:dyDescent="0.2">
      <c r="C702" s="3">
        <v>6367.3223985206905</v>
      </c>
      <c r="D702" s="1">
        <f t="shared" si="20"/>
        <v>300000</v>
      </c>
      <c r="E702" s="24">
        <f t="shared" si="21"/>
        <v>-54287.432103551691</v>
      </c>
      <c r="G702">
        <v>6367.3223985206905</v>
      </c>
      <c r="I702" s="3">
        <v>15367.322398520691</v>
      </c>
      <c r="J702" s="1">
        <f>MIN(I702,$B$2)*$B$5</f>
        <v>300000</v>
      </c>
      <c r="K702" s="1">
        <f>MIN(I702,$C$2)*$C$5-$C$3</f>
        <v>550000</v>
      </c>
    </row>
    <row r="703" spans="3:11" x14ac:dyDescent="0.2">
      <c r="C703" s="3">
        <v>6371.9047826583983</v>
      </c>
      <c r="D703" s="1">
        <f t="shared" si="20"/>
        <v>300000</v>
      </c>
      <c r="E703" s="24">
        <f t="shared" si="21"/>
        <v>-53966.665213912143</v>
      </c>
      <c r="G703">
        <v>6371.9047826583983</v>
      </c>
      <c r="I703" s="3">
        <v>15371.904782658399</v>
      </c>
      <c r="J703" s="1">
        <f>MIN(I703,$B$2)*$B$5</f>
        <v>300000</v>
      </c>
      <c r="K703" s="1">
        <f>MIN(I703,$C$2)*$C$5-$C$3</f>
        <v>550000</v>
      </c>
    </row>
    <row r="704" spans="3:11" x14ac:dyDescent="0.2">
      <c r="C704" s="3">
        <v>6377.7342077240974</v>
      </c>
      <c r="D704" s="1">
        <f t="shared" si="20"/>
        <v>300000</v>
      </c>
      <c r="E704" s="24">
        <f t="shared" si="21"/>
        <v>-53558.605459313199</v>
      </c>
      <c r="G704">
        <v>6377.7342077240974</v>
      </c>
      <c r="I704" s="3">
        <v>15377.734207724097</v>
      </c>
      <c r="J704" s="1">
        <f>MIN(I704,$B$2)*$B$5</f>
        <v>300000</v>
      </c>
      <c r="K704" s="1">
        <f>MIN(I704,$C$2)*$C$5-$C$3</f>
        <v>550000</v>
      </c>
    </row>
    <row r="705" spans="3:11" x14ac:dyDescent="0.2">
      <c r="C705" s="3">
        <v>6381.0400466346373</v>
      </c>
      <c r="D705" s="1">
        <f t="shared" si="20"/>
        <v>300000</v>
      </c>
      <c r="E705" s="24">
        <f t="shared" si="21"/>
        <v>-53327.196735575388</v>
      </c>
      <c r="G705">
        <v>6381.0400466346373</v>
      </c>
      <c r="I705" s="3">
        <v>15381.040046634636</v>
      </c>
      <c r="J705" s="1">
        <f>MIN(I705,$B$2)*$B$5</f>
        <v>300000</v>
      </c>
      <c r="K705" s="1">
        <f>MIN(I705,$C$2)*$C$5-$C$3</f>
        <v>550000</v>
      </c>
    </row>
    <row r="706" spans="3:11" x14ac:dyDescent="0.2">
      <c r="C706" s="3">
        <v>6381.2876038166169</v>
      </c>
      <c r="D706" s="1">
        <f t="shared" si="20"/>
        <v>300000</v>
      </c>
      <c r="E706" s="24">
        <f t="shared" si="21"/>
        <v>-53309.867732836807</v>
      </c>
      <c r="G706">
        <v>6381.2876038166169</v>
      </c>
      <c r="I706" s="3">
        <v>15381.287603816618</v>
      </c>
      <c r="J706" s="1">
        <f>MIN(I706,$B$2)*$B$5</f>
        <v>300000</v>
      </c>
      <c r="K706" s="1">
        <f>MIN(I706,$C$2)*$C$5-$C$3</f>
        <v>550000</v>
      </c>
    </row>
    <row r="707" spans="3:11" x14ac:dyDescent="0.2">
      <c r="C707" s="3">
        <v>6383.3053910095732</v>
      </c>
      <c r="D707" s="1">
        <f t="shared" si="20"/>
        <v>300000</v>
      </c>
      <c r="E707" s="24">
        <f t="shared" si="21"/>
        <v>-53168.622629329853</v>
      </c>
      <c r="G707">
        <v>6383.3053910095732</v>
      </c>
      <c r="I707" s="3">
        <v>15383.305391009573</v>
      </c>
      <c r="J707" s="1">
        <f>MIN(I707,$B$2)*$B$5</f>
        <v>300000</v>
      </c>
      <c r="K707" s="1">
        <f>MIN(I707,$C$2)*$C$5-$C$3</f>
        <v>550000</v>
      </c>
    </row>
    <row r="708" spans="3:11" x14ac:dyDescent="0.2">
      <c r="C708" s="3">
        <v>6398.3985140912228</v>
      </c>
      <c r="D708" s="1">
        <f t="shared" si="20"/>
        <v>300000</v>
      </c>
      <c r="E708" s="24">
        <f t="shared" si="21"/>
        <v>-52112.104013614415</v>
      </c>
      <c r="G708">
        <v>6398.3985140912228</v>
      </c>
      <c r="I708" s="3">
        <v>15398.398514091223</v>
      </c>
      <c r="J708" s="1">
        <f>MIN(I708,$B$2)*$B$5</f>
        <v>300000</v>
      </c>
      <c r="K708" s="1">
        <f>MIN(I708,$C$2)*$C$5-$C$3</f>
        <v>550000</v>
      </c>
    </row>
    <row r="709" spans="3:11" x14ac:dyDescent="0.2">
      <c r="C709" s="3">
        <v>6398.9083526650948</v>
      </c>
      <c r="D709" s="1">
        <f t="shared" si="20"/>
        <v>300000</v>
      </c>
      <c r="E709" s="24">
        <f t="shared" si="21"/>
        <v>-52076.415313443344</v>
      </c>
      <c r="G709">
        <v>6398.9083526650948</v>
      </c>
      <c r="I709" s="3">
        <v>15398.908352665096</v>
      </c>
      <c r="J709" s="1">
        <f>MIN(I709,$B$2)*$B$5</f>
        <v>300000</v>
      </c>
      <c r="K709" s="1">
        <f>MIN(I709,$C$2)*$C$5-$C$3</f>
        <v>550000</v>
      </c>
    </row>
    <row r="710" spans="3:11" x14ac:dyDescent="0.2">
      <c r="C710" s="3">
        <v>6402.0471146339769</v>
      </c>
      <c r="D710" s="1">
        <f t="shared" si="20"/>
        <v>300000</v>
      </c>
      <c r="E710" s="24">
        <f t="shared" si="21"/>
        <v>-51856.701975621632</v>
      </c>
      <c r="G710">
        <v>6402.0471146339769</v>
      </c>
      <c r="I710" s="3">
        <v>15402.047114633977</v>
      </c>
      <c r="J710" s="1">
        <f>MIN(I710,$B$2)*$B$5</f>
        <v>300000</v>
      </c>
      <c r="K710" s="1">
        <f>MIN(I710,$C$2)*$C$5-$C$3</f>
        <v>550000</v>
      </c>
    </row>
    <row r="711" spans="3:11" x14ac:dyDescent="0.2">
      <c r="C711" s="3">
        <v>6405.6128577355357</v>
      </c>
      <c r="D711" s="1">
        <f t="shared" si="20"/>
        <v>300000</v>
      </c>
      <c r="E711" s="24">
        <f t="shared" si="21"/>
        <v>-51607.099958512525</v>
      </c>
      <c r="G711">
        <v>6405.6128577355357</v>
      </c>
      <c r="I711" s="3">
        <v>15405.612857735536</v>
      </c>
      <c r="J711" s="1">
        <f>MIN(I711,$B$2)*$B$5</f>
        <v>300000</v>
      </c>
      <c r="K711" s="1">
        <f>MIN(I711,$C$2)*$C$5-$C$3</f>
        <v>550000</v>
      </c>
    </row>
    <row r="712" spans="3:11" x14ac:dyDescent="0.2">
      <c r="C712" s="3">
        <v>6406.6692266644295</v>
      </c>
      <c r="D712" s="1">
        <f t="shared" si="20"/>
        <v>300000</v>
      </c>
      <c r="E712" s="24">
        <f t="shared" si="21"/>
        <v>-51533.154133489938</v>
      </c>
      <c r="G712">
        <v>6406.6692266644295</v>
      </c>
      <c r="I712" s="3">
        <v>15406.66922666443</v>
      </c>
      <c r="J712" s="1">
        <f>MIN(I712,$B$2)*$B$5</f>
        <v>300000</v>
      </c>
      <c r="K712" s="1">
        <f>MIN(I712,$C$2)*$C$5-$C$3</f>
        <v>550000</v>
      </c>
    </row>
    <row r="713" spans="3:11" x14ac:dyDescent="0.2">
      <c r="C713" s="3">
        <v>6411.3734510780187</v>
      </c>
      <c r="D713" s="1">
        <f t="shared" si="20"/>
        <v>300000</v>
      </c>
      <c r="E713" s="24">
        <f t="shared" si="21"/>
        <v>-51203.858424538688</v>
      </c>
      <c r="G713">
        <v>6411.3734510780187</v>
      </c>
      <c r="I713" s="3">
        <v>15411.373451078018</v>
      </c>
      <c r="J713" s="1">
        <f>MIN(I713,$B$2)*$B$5</f>
        <v>300000</v>
      </c>
      <c r="K713" s="1">
        <f>MIN(I713,$C$2)*$C$5-$C$3</f>
        <v>550000</v>
      </c>
    </row>
    <row r="714" spans="3:11" x14ac:dyDescent="0.2">
      <c r="C714" s="3">
        <v>6413.2067269707131</v>
      </c>
      <c r="D714" s="1">
        <f t="shared" si="20"/>
        <v>300000</v>
      </c>
      <c r="E714" s="24">
        <f t="shared" si="21"/>
        <v>-51075.529112050077</v>
      </c>
      <c r="G714">
        <v>6413.2067269707131</v>
      </c>
      <c r="I714" s="3">
        <v>15413.206726970713</v>
      </c>
      <c r="J714" s="1">
        <f>MIN(I714,$B$2)*$B$5</f>
        <v>300000</v>
      </c>
      <c r="K714" s="1">
        <f>MIN(I714,$C$2)*$C$5-$C$3</f>
        <v>550000</v>
      </c>
    </row>
    <row r="715" spans="3:11" x14ac:dyDescent="0.2">
      <c r="C715" s="3">
        <v>6429.3723750996278</v>
      </c>
      <c r="D715" s="1">
        <f t="shared" si="20"/>
        <v>300000</v>
      </c>
      <c r="E715" s="24">
        <f t="shared" si="21"/>
        <v>-49943.933743026049</v>
      </c>
      <c r="G715">
        <v>6429.3723750996278</v>
      </c>
      <c r="I715" s="3">
        <v>15429.372375099627</v>
      </c>
      <c r="J715" s="1">
        <f>MIN(I715,$B$2)*$B$5</f>
        <v>300000</v>
      </c>
      <c r="K715" s="1">
        <f>MIN(I715,$C$2)*$C$5-$C$3</f>
        <v>550000</v>
      </c>
    </row>
    <row r="716" spans="3:11" x14ac:dyDescent="0.2">
      <c r="C716" s="3">
        <v>6432.5993891957214</v>
      </c>
      <c r="D716" s="1">
        <f t="shared" ref="D716:D779" si="22">MIN($B$2,C716)*$B$5</f>
        <v>300000</v>
      </c>
      <c r="E716" s="24">
        <f t="shared" ref="E716:E779" si="23">MIN($C$2,C716)*$C$5-$C$3</f>
        <v>-49718.042756299488</v>
      </c>
      <c r="G716">
        <v>6432.5993891957214</v>
      </c>
      <c r="I716" s="3">
        <v>15432.599389195721</v>
      </c>
      <c r="J716" s="1">
        <f>MIN(I716,$B$2)*$B$5</f>
        <v>300000</v>
      </c>
      <c r="K716" s="1">
        <f>MIN(I716,$C$2)*$C$5-$C$3</f>
        <v>550000</v>
      </c>
    </row>
    <row r="717" spans="3:11" x14ac:dyDescent="0.2">
      <c r="C717" s="3">
        <v>6435.6435334475918</v>
      </c>
      <c r="D717" s="1">
        <f t="shared" si="22"/>
        <v>300000</v>
      </c>
      <c r="E717" s="24">
        <f t="shared" si="23"/>
        <v>-49504.952658668568</v>
      </c>
      <c r="G717">
        <v>6435.6435334475918</v>
      </c>
      <c r="I717" s="3">
        <v>15435.643533447592</v>
      </c>
      <c r="J717" s="1">
        <f>MIN(I717,$B$2)*$B$5</f>
        <v>300000</v>
      </c>
      <c r="K717" s="1">
        <f>MIN(I717,$C$2)*$C$5-$C$3</f>
        <v>550000</v>
      </c>
    </row>
    <row r="718" spans="3:11" x14ac:dyDescent="0.2">
      <c r="C718" s="3">
        <v>6447.43248468611</v>
      </c>
      <c r="D718" s="1">
        <f t="shared" si="22"/>
        <v>300000</v>
      </c>
      <c r="E718" s="24">
        <f t="shared" si="23"/>
        <v>-48679.726071972284</v>
      </c>
      <c r="G718">
        <v>6447.43248468611</v>
      </c>
      <c r="I718" s="3">
        <v>15447.432484686111</v>
      </c>
      <c r="J718" s="1">
        <f>MIN(I718,$B$2)*$B$5</f>
        <v>300000</v>
      </c>
      <c r="K718" s="1">
        <f>MIN(I718,$C$2)*$C$5-$C$3</f>
        <v>550000</v>
      </c>
    </row>
    <row r="719" spans="3:11" x14ac:dyDescent="0.2">
      <c r="C719" s="3">
        <v>6452.1174935866693</v>
      </c>
      <c r="D719" s="1">
        <f t="shared" si="22"/>
        <v>300000</v>
      </c>
      <c r="E719" s="24">
        <f t="shared" si="23"/>
        <v>-48351.775448933127</v>
      </c>
      <c r="G719">
        <v>6452.1174935866693</v>
      </c>
      <c r="I719" s="3">
        <v>15452.117493586669</v>
      </c>
      <c r="J719" s="1">
        <f>MIN(I719,$B$2)*$B$5</f>
        <v>300000</v>
      </c>
      <c r="K719" s="1">
        <f>MIN(I719,$C$2)*$C$5-$C$3</f>
        <v>550000</v>
      </c>
    </row>
    <row r="720" spans="3:11" x14ac:dyDescent="0.2">
      <c r="C720" s="3">
        <v>6456.3506317587335</v>
      </c>
      <c r="D720" s="1">
        <f t="shared" si="22"/>
        <v>300000</v>
      </c>
      <c r="E720" s="24">
        <f t="shared" si="23"/>
        <v>-48055.455776888644</v>
      </c>
      <c r="G720">
        <v>6456.3506317587335</v>
      </c>
      <c r="I720" s="3">
        <v>15456.350631758734</v>
      </c>
      <c r="J720" s="1">
        <f>MIN(I720,$B$2)*$B$5</f>
        <v>300000</v>
      </c>
      <c r="K720" s="1">
        <f>MIN(I720,$C$2)*$C$5-$C$3</f>
        <v>550000</v>
      </c>
    </row>
    <row r="721" spans="3:11" x14ac:dyDescent="0.2">
      <c r="C721" s="3">
        <v>6462.7398678393756</v>
      </c>
      <c r="D721" s="1">
        <f t="shared" si="22"/>
        <v>300000</v>
      </c>
      <c r="E721" s="24">
        <f t="shared" si="23"/>
        <v>-47608.209251243679</v>
      </c>
      <c r="G721">
        <v>6462.7398678393756</v>
      </c>
      <c r="I721" s="3">
        <v>15462.739867839375</v>
      </c>
      <c r="J721" s="1">
        <f>MIN(I721,$B$2)*$B$5</f>
        <v>300000</v>
      </c>
      <c r="K721" s="1">
        <f>MIN(I721,$C$2)*$C$5-$C$3</f>
        <v>550000</v>
      </c>
    </row>
    <row r="722" spans="3:11" x14ac:dyDescent="0.2">
      <c r="C722" s="3">
        <v>6466.5322319914276</v>
      </c>
      <c r="D722" s="1">
        <f t="shared" si="22"/>
        <v>300000</v>
      </c>
      <c r="E722" s="24">
        <f t="shared" si="23"/>
        <v>-47342.743760600046</v>
      </c>
      <c r="G722">
        <v>6466.5322319914276</v>
      </c>
      <c r="I722" s="3">
        <v>15466.532231991427</v>
      </c>
      <c r="J722" s="1">
        <f>MIN(I722,$B$2)*$B$5</f>
        <v>300000</v>
      </c>
      <c r="K722" s="1">
        <f>MIN(I722,$C$2)*$C$5-$C$3</f>
        <v>550000</v>
      </c>
    </row>
    <row r="723" spans="3:11" x14ac:dyDescent="0.2">
      <c r="C723" s="3">
        <v>6473.9681861707795</v>
      </c>
      <c r="D723" s="1">
        <f t="shared" si="22"/>
        <v>300000</v>
      </c>
      <c r="E723" s="24">
        <f t="shared" si="23"/>
        <v>-46822.226968045463</v>
      </c>
      <c r="G723">
        <v>6473.9681861707795</v>
      </c>
      <c r="I723" s="3">
        <v>15473.96818617078</v>
      </c>
      <c r="J723" s="1">
        <f>MIN(I723,$B$2)*$B$5</f>
        <v>300000</v>
      </c>
      <c r="K723" s="1">
        <f>MIN(I723,$C$2)*$C$5-$C$3</f>
        <v>550000</v>
      </c>
    </row>
    <row r="724" spans="3:11" x14ac:dyDescent="0.2">
      <c r="C724" s="3">
        <v>6474.9152248142818</v>
      </c>
      <c r="D724" s="1">
        <f t="shared" si="22"/>
        <v>300000</v>
      </c>
      <c r="E724" s="24">
        <f t="shared" si="23"/>
        <v>-46755.934263000265</v>
      </c>
      <c r="G724">
        <v>6474.9152248142818</v>
      </c>
      <c r="I724" s="3">
        <v>15474.915224814282</v>
      </c>
      <c r="J724" s="1">
        <f>MIN(I724,$B$2)*$B$5</f>
        <v>300000</v>
      </c>
      <c r="K724" s="1">
        <f>MIN(I724,$C$2)*$C$5-$C$3</f>
        <v>550000</v>
      </c>
    </row>
    <row r="725" spans="3:11" x14ac:dyDescent="0.2">
      <c r="C725" s="3">
        <v>6477.978936153454</v>
      </c>
      <c r="D725" s="1">
        <f t="shared" si="22"/>
        <v>300000</v>
      </c>
      <c r="E725" s="24">
        <f t="shared" si="23"/>
        <v>-46541.474469258217</v>
      </c>
      <c r="G725">
        <v>6477.978936153454</v>
      </c>
      <c r="I725" s="3">
        <v>15477.978936153455</v>
      </c>
      <c r="J725" s="1">
        <f>MIN(I725,$B$2)*$B$5</f>
        <v>300000</v>
      </c>
      <c r="K725" s="1">
        <f>MIN(I725,$C$2)*$C$5-$C$3</f>
        <v>550000</v>
      </c>
    </row>
    <row r="726" spans="3:11" x14ac:dyDescent="0.2">
      <c r="C726" s="3">
        <v>6479.8749738744809</v>
      </c>
      <c r="D726" s="1">
        <f t="shared" si="22"/>
        <v>300000</v>
      </c>
      <c r="E726" s="24">
        <f t="shared" si="23"/>
        <v>-46408.751828786335</v>
      </c>
      <c r="G726">
        <v>6479.8749738744809</v>
      </c>
      <c r="I726" s="3">
        <v>15479.874973874481</v>
      </c>
      <c r="J726" s="1">
        <f>MIN(I726,$B$2)*$B$5</f>
        <v>300000</v>
      </c>
      <c r="K726" s="1">
        <f>MIN(I726,$C$2)*$C$5-$C$3</f>
        <v>550000</v>
      </c>
    </row>
    <row r="727" spans="3:11" x14ac:dyDescent="0.2">
      <c r="C727" s="3">
        <v>6487.6168745046562</v>
      </c>
      <c r="D727" s="1">
        <f t="shared" si="22"/>
        <v>300000</v>
      </c>
      <c r="E727" s="24">
        <f t="shared" si="23"/>
        <v>-45866.818784674047</v>
      </c>
      <c r="G727">
        <v>6487.6168745046562</v>
      </c>
      <c r="I727" s="3">
        <v>15487.616874504656</v>
      </c>
      <c r="J727" s="1">
        <f>MIN(I727,$B$2)*$B$5</f>
        <v>300000</v>
      </c>
      <c r="K727" s="1">
        <f>MIN(I727,$C$2)*$C$5-$C$3</f>
        <v>550000</v>
      </c>
    </row>
    <row r="728" spans="3:11" x14ac:dyDescent="0.2">
      <c r="C728" s="3">
        <v>6493.1350795054504</v>
      </c>
      <c r="D728" s="1">
        <f t="shared" si="22"/>
        <v>300000</v>
      </c>
      <c r="E728" s="24">
        <f t="shared" si="23"/>
        <v>-45480.544434618496</v>
      </c>
      <c r="G728">
        <v>6493.1350795054504</v>
      </c>
      <c r="I728" s="3">
        <v>15493.135079505451</v>
      </c>
      <c r="J728" s="1">
        <f>MIN(I728,$B$2)*$B$5</f>
        <v>300000</v>
      </c>
      <c r="K728" s="1">
        <f>MIN(I728,$C$2)*$C$5-$C$3</f>
        <v>550000</v>
      </c>
    </row>
    <row r="729" spans="3:11" x14ac:dyDescent="0.2">
      <c r="C729" s="3">
        <v>6496.7871096435874</v>
      </c>
      <c r="D729" s="1">
        <f t="shared" si="22"/>
        <v>300000</v>
      </c>
      <c r="E729" s="24">
        <f t="shared" si="23"/>
        <v>-45224.902324948867</v>
      </c>
      <c r="G729">
        <v>6496.7871096435874</v>
      </c>
      <c r="I729" s="3">
        <v>15496.787109643588</v>
      </c>
      <c r="J729" s="1">
        <f>MIN(I729,$B$2)*$B$5</f>
        <v>300000</v>
      </c>
      <c r="K729" s="1">
        <f>MIN(I729,$C$2)*$C$5-$C$3</f>
        <v>550000</v>
      </c>
    </row>
    <row r="730" spans="3:11" x14ac:dyDescent="0.2">
      <c r="C730" s="3">
        <v>6504.0780033469564</v>
      </c>
      <c r="D730" s="1">
        <f t="shared" si="22"/>
        <v>300000</v>
      </c>
      <c r="E730" s="24">
        <f t="shared" si="23"/>
        <v>-44714.539765713038</v>
      </c>
      <c r="G730">
        <v>6504.0780033469564</v>
      </c>
      <c r="I730" s="3">
        <v>15504.078003346956</v>
      </c>
      <c r="J730" s="1">
        <f>MIN(I730,$B$2)*$B$5</f>
        <v>300000</v>
      </c>
      <c r="K730" s="1">
        <f>MIN(I730,$C$2)*$C$5-$C$3</f>
        <v>550000</v>
      </c>
    </row>
    <row r="731" spans="3:11" x14ac:dyDescent="0.2">
      <c r="C731" s="3">
        <v>6517.7621191915878</v>
      </c>
      <c r="D731" s="1">
        <f t="shared" si="22"/>
        <v>300000</v>
      </c>
      <c r="E731" s="24">
        <f t="shared" si="23"/>
        <v>-43756.651656588831</v>
      </c>
      <c r="G731">
        <v>6517.7621191915878</v>
      </c>
      <c r="I731" s="3">
        <v>15517.762119191588</v>
      </c>
      <c r="J731" s="1">
        <f>MIN(I731,$B$2)*$B$5</f>
        <v>300000</v>
      </c>
      <c r="K731" s="1">
        <f>MIN(I731,$C$2)*$C$5-$C$3</f>
        <v>550000</v>
      </c>
    </row>
    <row r="732" spans="3:11" x14ac:dyDescent="0.2">
      <c r="C732" s="3">
        <v>6518.9695416572367</v>
      </c>
      <c r="D732" s="1">
        <f t="shared" si="22"/>
        <v>300000</v>
      </c>
      <c r="E732" s="24">
        <f t="shared" si="23"/>
        <v>-43672.132083993405</v>
      </c>
      <c r="G732">
        <v>6518.9695416572367</v>
      </c>
      <c r="I732" s="3">
        <v>15518.969541657236</v>
      </c>
      <c r="J732" s="1">
        <f>MIN(I732,$B$2)*$B$5</f>
        <v>300000</v>
      </c>
      <c r="K732" s="1">
        <f>MIN(I732,$C$2)*$C$5-$C$3</f>
        <v>550000</v>
      </c>
    </row>
    <row r="733" spans="3:11" x14ac:dyDescent="0.2">
      <c r="C733" s="3">
        <v>6524.4988456948186</v>
      </c>
      <c r="D733" s="1">
        <f t="shared" si="22"/>
        <v>300000</v>
      </c>
      <c r="E733" s="24">
        <f t="shared" si="23"/>
        <v>-43285.080801362696</v>
      </c>
      <c r="G733">
        <v>6524.4988456948186</v>
      </c>
      <c r="I733" s="3">
        <v>15524.498845694819</v>
      </c>
      <c r="J733" s="1">
        <f>MIN(I733,$B$2)*$B$5</f>
        <v>300000</v>
      </c>
      <c r="K733" s="1">
        <f>MIN(I733,$C$2)*$C$5-$C$3</f>
        <v>550000</v>
      </c>
    </row>
    <row r="734" spans="3:11" x14ac:dyDescent="0.2">
      <c r="C734" s="3">
        <v>6538.3661666598018</v>
      </c>
      <c r="D734" s="1">
        <f t="shared" si="22"/>
        <v>300000</v>
      </c>
      <c r="E734" s="24">
        <f t="shared" si="23"/>
        <v>-42314.368333813851</v>
      </c>
      <c r="G734">
        <v>6538.3661666598018</v>
      </c>
      <c r="I734" s="3">
        <v>15538.366166659802</v>
      </c>
      <c r="J734" s="1">
        <f>MIN(I734,$B$2)*$B$5</f>
        <v>300000</v>
      </c>
      <c r="K734" s="1">
        <f>MIN(I734,$C$2)*$C$5-$C$3</f>
        <v>550000</v>
      </c>
    </row>
    <row r="735" spans="3:11" x14ac:dyDescent="0.2">
      <c r="C735" s="3">
        <v>6542.7542210289994</v>
      </c>
      <c r="D735" s="1">
        <f t="shared" si="22"/>
        <v>300000</v>
      </c>
      <c r="E735" s="24">
        <f t="shared" si="23"/>
        <v>-42007.204527970054</v>
      </c>
      <c r="G735">
        <v>6542.7542210289994</v>
      </c>
      <c r="I735" s="3">
        <v>15542.754221028999</v>
      </c>
      <c r="J735" s="1">
        <f>MIN(I735,$B$2)*$B$5</f>
        <v>300000</v>
      </c>
      <c r="K735" s="1">
        <f>MIN(I735,$C$2)*$C$5-$C$3</f>
        <v>550000</v>
      </c>
    </row>
    <row r="736" spans="3:11" x14ac:dyDescent="0.2">
      <c r="C736" s="3">
        <v>6542.8974421428975</v>
      </c>
      <c r="D736" s="1">
        <f t="shared" si="22"/>
        <v>300000</v>
      </c>
      <c r="E736" s="24">
        <f t="shared" si="23"/>
        <v>-41997.179049997183</v>
      </c>
      <c r="G736">
        <v>6542.8974421428975</v>
      </c>
      <c r="I736" s="3">
        <v>15542.897442142897</v>
      </c>
      <c r="J736" s="1">
        <f>MIN(I736,$B$2)*$B$5</f>
        <v>300000</v>
      </c>
      <c r="K736" s="1">
        <f>MIN(I736,$C$2)*$C$5-$C$3</f>
        <v>550000</v>
      </c>
    </row>
    <row r="737" spans="3:11" x14ac:dyDescent="0.2">
      <c r="C737" s="3">
        <v>6545.4942861318095</v>
      </c>
      <c r="D737" s="1">
        <f t="shared" si="22"/>
        <v>300000</v>
      </c>
      <c r="E737" s="24">
        <f t="shared" si="23"/>
        <v>-41815.399970773316</v>
      </c>
      <c r="G737">
        <v>6545.4942861318095</v>
      </c>
      <c r="I737" s="3">
        <v>15545.494286131809</v>
      </c>
      <c r="J737" s="1">
        <f>MIN(I737,$B$2)*$B$5</f>
        <v>300000</v>
      </c>
      <c r="K737" s="1">
        <f>MIN(I737,$C$2)*$C$5-$C$3</f>
        <v>550000</v>
      </c>
    </row>
    <row r="738" spans="3:11" x14ac:dyDescent="0.2">
      <c r="C738" s="3">
        <v>6550.5258029096412</v>
      </c>
      <c r="D738" s="1">
        <f t="shared" si="22"/>
        <v>300000</v>
      </c>
      <c r="E738" s="24">
        <f t="shared" si="23"/>
        <v>-41463.193796325126</v>
      </c>
      <c r="G738">
        <v>6550.5258029096412</v>
      </c>
      <c r="I738" s="3">
        <v>15550.525802909642</v>
      </c>
      <c r="J738" s="1">
        <f>MIN(I738,$B$2)*$B$5</f>
        <v>300000</v>
      </c>
      <c r="K738" s="1">
        <f>MIN(I738,$C$2)*$C$5-$C$3</f>
        <v>550000</v>
      </c>
    </row>
    <row r="739" spans="3:11" x14ac:dyDescent="0.2">
      <c r="C739" s="3">
        <v>6559.8287282324527</v>
      </c>
      <c r="D739" s="1">
        <f t="shared" si="22"/>
        <v>300000</v>
      </c>
      <c r="E739" s="24">
        <f t="shared" si="23"/>
        <v>-40811.989023728296</v>
      </c>
      <c r="G739">
        <v>6559.8287282324527</v>
      </c>
      <c r="I739" s="3">
        <v>15559.828728232453</v>
      </c>
      <c r="J739" s="1">
        <f>MIN(I739,$B$2)*$B$5</f>
        <v>300000</v>
      </c>
      <c r="K739" s="1">
        <f>MIN(I739,$C$2)*$C$5-$C$3</f>
        <v>550000</v>
      </c>
    </row>
    <row r="740" spans="3:11" x14ac:dyDescent="0.2">
      <c r="C740" s="3">
        <v>6576.1315042973183</v>
      </c>
      <c r="D740" s="1">
        <f t="shared" si="22"/>
        <v>300000</v>
      </c>
      <c r="E740" s="24">
        <f t="shared" si="23"/>
        <v>-39670.79469918774</v>
      </c>
      <c r="G740">
        <v>6576.1315042973183</v>
      </c>
      <c r="I740" s="3">
        <v>15576.131504297318</v>
      </c>
      <c r="J740" s="1">
        <f>MIN(I740,$B$2)*$B$5</f>
        <v>300000</v>
      </c>
      <c r="K740" s="1">
        <f>MIN(I740,$C$2)*$C$5-$C$3</f>
        <v>550000</v>
      </c>
    </row>
    <row r="741" spans="3:11" x14ac:dyDescent="0.2">
      <c r="C741" s="3">
        <v>6578.1503531980097</v>
      </c>
      <c r="D741" s="1">
        <f t="shared" si="22"/>
        <v>300000</v>
      </c>
      <c r="E741" s="24">
        <f t="shared" si="23"/>
        <v>-39529.475276139332</v>
      </c>
      <c r="G741">
        <v>6578.1503531980097</v>
      </c>
      <c r="I741" s="3">
        <v>15578.150353198009</v>
      </c>
      <c r="J741" s="1">
        <f>MIN(I741,$B$2)*$B$5</f>
        <v>300000</v>
      </c>
      <c r="K741" s="1">
        <f>MIN(I741,$C$2)*$C$5-$C$3</f>
        <v>550000</v>
      </c>
    </row>
    <row r="742" spans="3:11" x14ac:dyDescent="0.2">
      <c r="C742" s="3">
        <v>6581.8488446911097</v>
      </c>
      <c r="D742" s="1">
        <f t="shared" si="22"/>
        <v>300000</v>
      </c>
      <c r="E742" s="24">
        <f t="shared" si="23"/>
        <v>-39270.580871622311</v>
      </c>
      <c r="G742">
        <v>6581.8488446911097</v>
      </c>
      <c r="I742" s="3">
        <v>15581.848844691109</v>
      </c>
      <c r="J742" s="1">
        <f>MIN(I742,$B$2)*$B$5</f>
        <v>300000</v>
      </c>
      <c r="K742" s="1">
        <f>MIN(I742,$C$2)*$C$5-$C$3</f>
        <v>550000</v>
      </c>
    </row>
    <row r="743" spans="3:11" x14ac:dyDescent="0.2">
      <c r="C743" s="3">
        <v>6582.5513785623716</v>
      </c>
      <c r="D743" s="1">
        <f t="shared" si="22"/>
        <v>300000</v>
      </c>
      <c r="E743" s="24">
        <f t="shared" si="23"/>
        <v>-39221.403500634013</v>
      </c>
      <c r="G743">
        <v>6582.5513785623716</v>
      </c>
      <c r="I743" s="3">
        <v>15582.551378562372</v>
      </c>
      <c r="J743" s="1">
        <f>MIN(I743,$B$2)*$B$5</f>
        <v>300000</v>
      </c>
      <c r="K743" s="1">
        <f>MIN(I743,$C$2)*$C$5-$C$3</f>
        <v>550000</v>
      </c>
    </row>
    <row r="744" spans="3:11" x14ac:dyDescent="0.2">
      <c r="C744" s="3">
        <v>6590.3344133823803</v>
      </c>
      <c r="D744" s="1">
        <f t="shared" si="22"/>
        <v>300000</v>
      </c>
      <c r="E744" s="24">
        <f t="shared" si="23"/>
        <v>-38676.591063233383</v>
      </c>
      <c r="G744">
        <v>6590.3344133823803</v>
      </c>
      <c r="I744" s="3">
        <v>15590.334413382381</v>
      </c>
      <c r="J744" s="1">
        <f>MIN(I744,$B$2)*$B$5</f>
        <v>300000</v>
      </c>
      <c r="K744" s="1">
        <f>MIN(I744,$C$2)*$C$5-$C$3</f>
        <v>550000</v>
      </c>
    </row>
    <row r="745" spans="3:11" x14ac:dyDescent="0.2">
      <c r="C745" s="3">
        <v>6592.103767950136</v>
      </c>
      <c r="D745" s="1">
        <f t="shared" si="22"/>
        <v>300000</v>
      </c>
      <c r="E745" s="24">
        <f t="shared" si="23"/>
        <v>-38552.736243490479</v>
      </c>
      <c r="G745">
        <v>6592.103767950136</v>
      </c>
      <c r="I745" s="3">
        <v>15592.103767950137</v>
      </c>
      <c r="J745" s="1">
        <f>MIN(I745,$B$2)*$B$5</f>
        <v>300000</v>
      </c>
      <c r="K745" s="1">
        <f>MIN(I745,$C$2)*$C$5-$C$3</f>
        <v>550000</v>
      </c>
    </row>
    <row r="746" spans="3:11" x14ac:dyDescent="0.2">
      <c r="C746" s="3">
        <v>6595.4389691331608</v>
      </c>
      <c r="D746" s="1">
        <f t="shared" si="22"/>
        <v>300000</v>
      </c>
      <c r="E746" s="24">
        <f t="shared" si="23"/>
        <v>-38319.272160678753</v>
      </c>
      <c r="G746">
        <v>6595.4389691331608</v>
      </c>
      <c r="I746" s="3">
        <v>15595.43896913316</v>
      </c>
      <c r="J746" s="1">
        <f>MIN(I746,$B$2)*$B$5</f>
        <v>300000</v>
      </c>
      <c r="K746" s="1">
        <f>MIN(I746,$C$2)*$C$5-$C$3</f>
        <v>550000</v>
      </c>
    </row>
    <row r="747" spans="3:11" x14ac:dyDescent="0.2">
      <c r="C747" s="3">
        <v>6598.7076738843261</v>
      </c>
      <c r="D747" s="1">
        <f t="shared" si="22"/>
        <v>300000</v>
      </c>
      <c r="E747" s="24">
        <f t="shared" si="23"/>
        <v>-38090.462828097166</v>
      </c>
      <c r="G747">
        <v>6598.7076738843261</v>
      </c>
      <c r="I747" s="3">
        <v>15598.707673884326</v>
      </c>
      <c r="J747" s="1">
        <f>MIN(I747,$B$2)*$B$5</f>
        <v>300000</v>
      </c>
      <c r="K747" s="1">
        <f>MIN(I747,$C$2)*$C$5-$C$3</f>
        <v>550000</v>
      </c>
    </row>
    <row r="748" spans="3:11" x14ac:dyDescent="0.2">
      <c r="C748" s="3">
        <v>6600.5678161050046</v>
      </c>
      <c r="D748" s="1">
        <f t="shared" si="22"/>
        <v>300000</v>
      </c>
      <c r="E748" s="24">
        <f t="shared" si="23"/>
        <v>-37960.252872649697</v>
      </c>
      <c r="G748">
        <v>6600.5678161050046</v>
      </c>
      <c r="I748" s="3">
        <v>15600.567816105004</v>
      </c>
      <c r="J748" s="1">
        <f>MIN(I748,$B$2)*$B$5</f>
        <v>300000</v>
      </c>
      <c r="K748" s="1">
        <f>MIN(I748,$C$2)*$C$5-$C$3</f>
        <v>550000</v>
      </c>
    </row>
    <row r="749" spans="3:11" x14ac:dyDescent="0.2">
      <c r="C749" s="3">
        <v>6602.6056965825173</v>
      </c>
      <c r="D749" s="1">
        <f t="shared" si="22"/>
        <v>300000</v>
      </c>
      <c r="E749" s="24">
        <f t="shared" si="23"/>
        <v>-37817.60123922379</v>
      </c>
      <c r="G749">
        <v>6602.6056965825173</v>
      </c>
      <c r="I749" s="3">
        <v>15602.605696582517</v>
      </c>
      <c r="J749" s="1">
        <f>MIN(I749,$B$2)*$B$5</f>
        <v>300000</v>
      </c>
      <c r="K749" s="1">
        <f>MIN(I749,$C$2)*$C$5-$C$3</f>
        <v>550000</v>
      </c>
    </row>
    <row r="750" spans="3:11" x14ac:dyDescent="0.2">
      <c r="C750" s="3">
        <v>6603.5613872127424</v>
      </c>
      <c r="D750" s="1">
        <f t="shared" si="22"/>
        <v>300000</v>
      </c>
      <c r="E750" s="24">
        <f t="shared" si="23"/>
        <v>-37750.702895108028</v>
      </c>
      <c r="G750">
        <v>6603.5613872127424</v>
      </c>
      <c r="I750" s="3">
        <v>15603.561387212743</v>
      </c>
      <c r="J750" s="1">
        <f>MIN(I750,$B$2)*$B$5</f>
        <v>300000</v>
      </c>
      <c r="K750" s="1">
        <f>MIN(I750,$C$2)*$C$5-$C$3</f>
        <v>550000</v>
      </c>
    </row>
    <row r="751" spans="3:11" x14ac:dyDescent="0.2">
      <c r="C751" s="3">
        <v>6611.3015206583314</v>
      </c>
      <c r="D751" s="1">
        <f t="shared" si="22"/>
        <v>300000</v>
      </c>
      <c r="E751" s="24">
        <f t="shared" si="23"/>
        <v>-37208.893553916831</v>
      </c>
      <c r="G751">
        <v>6611.3015206583314</v>
      </c>
      <c r="I751" s="3">
        <v>15611.301520658331</v>
      </c>
      <c r="J751" s="1">
        <f>MIN(I751,$B$2)*$B$5</f>
        <v>300000</v>
      </c>
      <c r="K751" s="1">
        <f>MIN(I751,$C$2)*$C$5-$C$3</f>
        <v>550000</v>
      </c>
    </row>
    <row r="752" spans="3:11" x14ac:dyDescent="0.2">
      <c r="C752" s="3">
        <v>6611.3883106091007</v>
      </c>
      <c r="D752" s="1">
        <f t="shared" si="22"/>
        <v>300000</v>
      </c>
      <c r="E752" s="24">
        <f t="shared" si="23"/>
        <v>-37202.818257362931</v>
      </c>
      <c r="G752">
        <v>6611.3883106091007</v>
      </c>
      <c r="I752" s="3">
        <v>15611.3883106091</v>
      </c>
      <c r="J752" s="1">
        <f>MIN(I752,$B$2)*$B$5</f>
        <v>300000</v>
      </c>
      <c r="K752" s="1">
        <f>MIN(I752,$C$2)*$C$5-$C$3</f>
        <v>550000</v>
      </c>
    </row>
    <row r="753" spans="3:11" x14ac:dyDescent="0.2">
      <c r="C753" s="3">
        <v>6614.412245161092</v>
      </c>
      <c r="D753" s="1">
        <f t="shared" si="22"/>
        <v>300000</v>
      </c>
      <c r="E753" s="24">
        <f t="shared" si="23"/>
        <v>-36991.14283872355</v>
      </c>
      <c r="G753">
        <v>6614.412245161092</v>
      </c>
      <c r="I753" s="3">
        <v>15614.412245161093</v>
      </c>
      <c r="J753" s="1">
        <f>MIN(I753,$B$2)*$B$5</f>
        <v>300000</v>
      </c>
      <c r="K753" s="1">
        <f>MIN(I753,$C$2)*$C$5-$C$3</f>
        <v>550000</v>
      </c>
    </row>
    <row r="754" spans="3:11" x14ac:dyDescent="0.2">
      <c r="C754" s="3">
        <v>6618.8205767510553</v>
      </c>
      <c r="D754" s="1">
        <f t="shared" si="22"/>
        <v>300000</v>
      </c>
      <c r="E754" s="24">
        <f t="shared" si="23"/>
        <v>-36682.559627426148</v>
      </c>
      <c r="G754">
        <v>6618.8205767510553</v>
      </c>
      <c r="I754" s="3">
        <v>15618.820576751055</v>
      </c>
      <c r="J754" s="1">
        <f>MIN(I754,$B$2)*$B$5</f>
        <v>300000</v>
      </c>
      <c r="K754" s="1">
        <f>MIN(I754,$C$2)*$C$5-$C$3</f>
        <v>550000</v>
      </c>
    </row>
    <row r="755" spans="3:11" x14ac:dyDescent="0.2">
      <c r="C755" s="3">
        <v>6622.4363737844105</v>
      </c>
      <c r="D755" s="1">
        <f t="shared" si="22"/>
        <v>300000</v>
      </c>
      <c r="E755" s="24">
        <f t="shared" si="23"/>
        <v>-36429.453835091263</v>
      </c>
      <c r="G755">
        <v>6622.4363737844105</v>
      </c>
      <c r="I755" s="3">
        <v>15622.436373784411</v>
      </c>
      <c r="J755" s="1">
        <f>MIN(I755,$B$2)*$B$5</f>
        <v>300000</v>
      </c>
      <c r="K755" s="1">
        <f>MIN(I755,$C$2)*$C$5-$C$3</f>
        <v>550000</v>
      </c>
    </row>
    <row r="756" spans="3:11" x14ac:dyDescent="0.2">
      <c r="C756" s="3">
        <v>6631.2568181339911</v>
      </c>
      <c r="D756" s="1">
        <f t="shared" si="22"/>
        <v>300000</v>
      </c>
      <c r="E756" s="24">
        <f t="shared" si="23"/>
        <v>-35812.022730620636</v>
      </c>
      <c r="G756">
        <v>6631.2568181339911</v>
      </c>
      <c r="I756" s="3">
        <v>15631.256818133992</v>
      </c>
      <c r="J756" s="1">
        <f>MIN(I756,$B$2)*$B$5</f>
        <v>300000</v>
      </c>
      <c r="K756" s="1">
        <f>MIN(I756,$C$2)*$C$5-$C$3</f>
        <v>550000</v>
      </c>
    </row>
    <row r="757" spans="3:11" x14ac:dyDescent="0.2">
      <c r="C757" s="3">
        <v>6646.7934346975726</v>
      </c>
      <c r="D757" s="1">
        <f t="shared" si="22"/>
        <v>300000</v>
      </c>
      <c r="E757" s="24">
        <f t="shared" si="23"/>
        <v>-34724.459571169922</v>
      </c>
      <c r="G757">
        <v>6646.7934346975726</v>
      </c>
      <c r="I757" s="3">
        <v>15646.793434697573</v>
      </c>
      <c r="J757" s="1">
        <f>MIN(I757,$B$2)*$B$5</f>
        <v>300000</v>
      </c>
      <c r="K757" s="1">
        <f>MIN(I757,$C$2)*$C$5-$C$3</f>
        <v>550000</v>
      </c>
    </row>
    <row r="758" spans="3:11" x14ac:dyDescent="0.2">
      <c r="C758" s="3">
        <v>6651.1143500223361</v>
      </c>
      <c r="D758" s="1">
        <f t="shared" si="22"/>
        <v>300000</v>
      </c>
      <c r="E758" s="24">
        <f t="shared" si="23"/>
        <v>-34421.995498436445</v>
      </c>
      <c r="G758">
        <v>6651.1143500223361</v>
      </c>
      <c r="I758" s="3">
        <v>15651.114350022335</v>
      </c>
      <c r="J758" s="1">
        <f>MIN(I758,$B$2)*$B$5</f>
        <v>300000</v>
      </c>
      <c r="K758" s="1">
        <f>MIN(I758,$C$2)*$C$5-$C$3</f>
        <v>550000</v>
      </c>
    </row>
    <row r="759" spans="3:11" x14ac:dyDescent="0.2">
      <c r="C759" s="3">
        <v>6653.415017134238</v>
      </c>
      <c r="D759" s="1">
        <f t="shared" si="22"/>
        <v>300000</v>
      </c>
      <c r="E759" s="24">
        <f t="shared" si="23"/>
        <v>-34260.948800603335</v>
      </c>
      <c r="G759">
        <v>6653.415017134238</v>
      </c>
      <c r="I759" s="3">
        <v>15653.415017134237</v>
      </c>
      <c r="J759" s="1">
        <f>MIN(I759,$B$2)*$B$5</f>
        <v>300000</v>
      </c>
      <c r="K759" s="1">
        <f>MIN(I759,$C$2)*$C$5-$C$3</f>
        <v>550000</v>
      </c>
    </row>
    <row r="760" spans="3:11" x14ac:dyDescent="0.2">
      <c r="C760" s="3">
        <v>6654.8908467660149</v>
      </c>
      <c r="D760" s="1">
        <f t="shared" si="22"/>
        <v>300000</v>
      </c>
      <c r="E760" s="24">
        <f t="shared" si="23"/>
        <v>-34157.640726378944</v>
      </c>
      <c r="G760">
        <v>6654.8908467660149</v>
      </c>
      <c r="I760" s="3">
        <v>15654.890846766015</v>
      </c>
      <c r="J760" s="1">
        <f>MIN(I760,$B$2)*$B$5</f>
        <v>300000</v>
      </c>
      <c r="K760" s="1">
        <f>MIN(I760,$C$2)*$C$5-$C$3</f>
        <v>550000</v>
      </c>
    </row>
    <row r="761" spans="3:11" x14ac:dyDescent="0.2">
      <c r="C761" s="3">
        <v>6666.9786780453187</v>
      </c>
      <c r="D761" s="1">
        <f t="shared" si="22"/>
        <v>300000</v>
      </c>
      <c r="E761" s="24">
        <f t="shared" si="23"/>
        <v>-33311.492536827689</v>
      </c>
      <c r="G761">
        <v>6666.9786780453187</v>
      </c>
      <c r="I761" s="3">
        <v>15666.97867804532</v>
      </c>
      <c r="J761" s="1">
        <f>MIN(I761,$B$2)*$B$5</f>
        <v>300000</v>
      </c>
      <c r="K761" s="1">
        <f>MIN(I761,$C$2)*$C$5-$C$3</f>
        <v>550000</v>
      </c>
    </row>
    <row r="762" spans="3:11" x14ac:dyDescent="0.2">
      <c r="C762" s="3">
        <v>6674.3709159429982</v>
      </c>
      <c r="D762" s="1">
        <f t="shared" si="22"/>
        <v>300000</v>
      </c>
      <c r="E762" s="24">
        <f t="shared" si="23"/>
        <v>-32794.035883990116</v>
      </c>
      <c r="G762">
        <v>6674.3709159429982</v>
      </c>
      <c r="I762" s="3">
        <v>15674.370915942998</v>
      </c>
      <c r="J762" s="1">
        <f>MIN(I762,$B$2)*$B$5</f>
        <v>300000</v>
      </c>
      <c r="K762" s="1">
        <f>MIN(I762,$C$2)*$C$5-$C$3</f>
        <v>550000</v>
      </c>
    </row>
    <row r="763" spans="3:11" x14ac:dyDescent="0.2">
      <c r="C763" s="3">
        <v>6687.1695023435959</v>
      </c>
      <c r="D763" s="1">
        <f t="shared" si="22"/>
        <v>300000</v>
      </c>
      <c r="E763" s="24">
        <f t="shared" si="23"/>
        <v>-31898.134835948294</v>
      </c>
      <c r="G763">
        <v>6687.1695023435959</v>
      </c>
      <c r="I763" s="3">
        <v>15687.169502343595</v>
      </c>
      <c r="J763" s="1">
        <f>MIN(I763,$B$2)*$B$5</f>
        <v>300000</v>
      </c>
      <c r="K763" s="1">
        <f>MIN(I763,$C$2)*$C$5-$C$3</f>
        <v>550000</v>
      </c>
    </row>
    <row r="764" spans="3:11" x14ac:dyDescent="0.2">
      <c r="C764" s="3">
        <v>6687.2917058352805</v>
      </c>
      <c r="D764" s="1">
        <f t="shared" si="22"/>
        <v>300000</v>
      </c>
      <c r="E764" s="24">
        <f t="shared" si="23"/>
        <v>-31889.580591530364</v>
      </c>
      <c r="G764">
        <v>6687.2917058352805</v>
      </c>
      <c r="I764" s="3">
        <v>15687.291705835281</v>
      </c>
      <c r="J764" s="1">
        <f>MIN(I764,$B$2)*$B$5</f>
        <v>300000</v>
      </c>
      <c r="K764" s="1">
        <f>MIN(I764,$C$2)*$C$5-$C$3</f>
        <v>550000</v>
      </c>
    </row>
    <row r="765" spans="3:11" x14ac:dyDescent="0.2">
      <c r="C765" s="3">
        <v>6688.3250827381034</v>
      </c>
      <c r="D765" s="1">
        <f t="shared" si="22"/>
        <v>300000</v>
      </c>
      <c r="E765" s="24">
        <f t="shared" si="23"/>
        <v>-31817.244208332733</v>
      </c>
      <c r="G765">
        <v>6688.3250827381034</v>
      </c>
      <c r="I765" s="3">
        <v>15688.325082738103</v>
      </c>
      <c r="J765" s="1">
        <f>MIN(I765,$B$2)*$B$5</f>
        <v>300000</v>
      </c>
      <c r="K765" s="1">
        <f>MIN(I765,$C$2)*$C$5-$C$3</f>
        <v>550000</v>
      </c>
    </row>
    <row r="766" spans="3:11" x14ac:dyDescent="0.2">
      <c r="C766" s="3">
        <v>6688.6265448707281</v>
      </c>
      <c r="D766" s="1">
        <f t="shared" si="22"/>
        <v>300000</v>
      </c>
      <c r="E766" s="24">
        <f t="shared" si="23"/>
        <v>-31796.141859049036</v>
      </c>
      <c r="G766">
        <v>6688.6265448707281</v>
      </c>
      <c r="I766" s="3">
        <v>15688.626544870727</v>
      </c>
      <c r="J766" s="1">
        <f>MIN(I766,$B$2)*$B$5</f>
        <v>300000</v>
      </c>
      <c r="K766" s="1">
        <f>MIN(I766,$C$2)*$C$5-$C$3</f>
        <v>550000</v>
      </c>
    </row>
    <row r="767" spans="3:11" x14ac:dyDescent="0.2">
      <c r="C767" s="3">
        <v>6694.1062489962696</v>
      </c>
      <c r="D767" s="1">
        <f t="shared" si="22"/>
        <v>300000</v>
      </c>
      <c r="E767" s="24">
        <f t="shared" si="23"/>
        <v>-31412.562570261129</v>
      </c>
      <c r="G767">
        <v>6694.1062489962696</v>
      </c>
      <c r="I767" s="3">
        <v>15694.10624899627</v>
      </c>
      <c r="J767" s="1">
        <f>MIN(I767,$B$2)*$B$5</f>
        <v>300000</v>
      </c>
      <c r="K767" s="1">
        <f>MIN(I767,$C$2)*$C$5-$C$3</f>
        <v>550000</v>
      </c>
    </row>
    <row r="768" spans="3:11" x14ac:dyDescent="0.2">
      <c r="C768" s="3">
        <v>6703.7890538125248</v>
      </c>
      <c r="D768" s="1">
        <f t="shared" si="22"/>
        <v>300000</v>
      </c>
      <c r="E768" s="24">
        <f t="shared" si="23"/>
        <v>-30734.766233123257</v>
      </c>
      <c r="G768">
        <v>6703.7890538125248</v>
      </c>
      <c r="I768" s="3">
        <v>15703.789053812525</v>
      </c>
      <c r="J768" s="1">
        <f>MIN(I768,$B$2)*$B$5</f>
        <v>300000</v>
      </c>
      <c r="K768" s="1">
        <f>MIN(I768,$C$2)*$C$5-$C$3</f>
        <v>550000</v>
      </c>
    </row>
    <row r="769" spans="3:11" x14ac:dyDescent="0.2">
      <c r="C769" s="3">
        <v>6707.3162727557665</v>
      </c>
      <c r="D769" s="1">
        <f t="shared" si="22"/>
        <v>300000</v>
      </c>
      <c r="E769" s="24">
        <f t="shared" si="23"/>
        <v>-30487.860907096358</v>
      </c>
      <c r="G769">
        <v>6707.3162727557665</v>
      </c>
      <c r="I769" s="3">
        <v>15707.316272755766</v>
      </c>
      <c r="J769" s="1">
        <f>MIN(I769,$B$2)*$B$5</f>
        <v>300000</v>
      </c>
      <c r="K769" s="1">
        <f>MIN(I769,$C$2)*$C$5-$C$3</f>
        <v>550000</v>
      </c>
    </row>
    <row r="770" spans="3:11" x14ac:dyDescent="0.2">
      <c r="C770" s="3">
        <v>6707.7767768445319</v>
      </c>
      <c r="D770" s="1">
        <f t="shared" si="22"/>
        <v>300000</v>
      </c>
      <c r="E770" s="24">
        <f t="shared" si="23"/>
        <v>-30455.625620882784</v>
      </c>
      <c r="G770">
        <v>6707.7767768445319</v>
      </c>
      <c r="I770" s="3">
        <v>15707.776776844532</v>
      </c>
      <c r="J770" s="1">
        <f>MIN(I770,$B$2)*$B$5</f>
        <v>300000</v>
      </c>
      <c r="K770" s="1">
        <f>MIN(I770,$C$2)*$C$5-$C$3</f>
        <v>550000</v>
      </c>
    </row>
    <row r="771" spans="3:11" x14ac:dyDescent="0.2">
      <c r="C771" s="3">
        <v>6709.7602168609201</v>
      </c>
      <c r="D771" s="1">
        <f t="shared" si="22"/>
        <v>300000</v>
      </c>
      <c r="E771" s="24">
        <f t="shared" si="23"/>
        <v>-30316.784819735622</v>
      </c>
      <c r="G771">
        <v>6709.7602168609201</v>
      </c>
      <c r="I771" s="3">
        <v>15709.760216860919</v>
      </c>
      <c r="J771" s="1">
        <f>MIN(I771,$B$2)*$B$5</f>
        <v>300000</v>
      </c>
      <c r="K771" s="1">
        <f>MIN(I771,$C$2)*$C$5-$C$3</f>
        <v>550000</v>
      </c>
    </row>
    <row r="772" spans="3:11" x14ac:dyDescent="0.2">
      <c r="C772" s="3">
        <v>6718.4071185618668</v>
      </c>
      <c r="D772" s="1">
        <f t="shared" si="22"/>
        <v>300000</v>
      </c>
      <c r="E772" s="24">
        <f t="shared" si="23"/>
        <v>-29711.501700669294</v>
      </c>
      <c r="G772">
        <v>6718.4071185618668</v>
      </c>
      <c r="I772" s="3">
        <v>15718.407118561867</v>
      </c>
      <c r="J772" s="1">
        <f>MIN(I772,$B$2)*$B$5</f>
        <v>300000</v>
      </c>
      <c r="K772" s="1">
        <f>MIN(I772,$C$2)*$C$5-$C$3</f>
        <v>550000</v>
      </c>
    </row>
    <row r="773" spans="3:11" x14ac:dyDescent="0.2">
      <c r="C773" s="3">
        <v>6719.6855427323308</v>
      </c>
      <c r="D773" s="1">
        <f t="shared" si="22"/>
        <v>300000</v>
      </c>
      <c r="E773" s="24">
        <f t="shared" si="23"/>
        <v>-29622.012008736841</v>
      </c>
      <c r="G773">
        <v>6719.6855427323308</v>
      </c>
      <c r="I773" s="3">
        <v>15719.68554273233</v>
      </c>
      <c r="J773" s="1">
        <f>MIN(I773,$B$2)*$B$5</f>
        <v>300000</v>
      </c>
      <c r="K773" s="1">
        <f>MIN(I773,$C$2)*$C$5-$C$3</f>
        <v>550000</v>
      </c>
    </row>
    <row r="774" spans="3:11" x14ac:dyDescent="0.2">
      <c r="C774" s="3">
        <v>6728.6261439922382</v>
      </c>
      <c r="D774" s="1">
        <f t="shared" si="22"/>
        <v>300000</v>
      </c>
      <c r="E774" s="24">
        <f t="shared" si="23"/>
        <v>-28996.169920543325</v>
      </c>
      <c r="G774">
        <v>6728.6261439922382</v>
      </c>
      <c r="I774" s="3">
        <v>15728.626143992238</v>
      </c>
      <c r="J774" s="1">
        <f>MIN(I774,$B$2)*$B$5</f>
        <v>300000</v>
      </c>
      <c r="K774" s="1">
        <f>MIN(I774,$C$2)*$C$5-$C$3</f>
        <v>550000</v>
      </c>
    </row>
    <row r="775" spans="3:11" x14ac:dyDescent="0.2">
      <c r="C775" s="3">
        <v>6728.9286911156623</v>
      </c>
      <c r="D775" s="1">
        <f t="shared" si="22"/>
        <v>300000</v>
      </c>
      <c r="E775" s="24">
        <f t="shared" si="23"/>
        <v>-28974.991621903609</v>
      </c>
      <c r="G775">
        <v>6728.9286911156623</v>
      </c>
      <c r="I775" s="3">
        <v>15728.928691115663</v>
      </c>
      <c r="J775" s="1">
        <f>MIN(I775,$B$2)*$B$5</f>
        <v>300000</v>
      </c>
      <c r="K775" s="1">
        <f>MIN(I775,$C$2)*$C$5-$C$3</f>
        <v>550000</v>
      </c>
    </row>
    <row r="776" spans="3:11" x14ac:dyDescent="0.2">
      <c r="C776" s="3">
        <v>6731.2847346678764</v>
      </c>
      <c r="D776" s="1">
        <f t="shared" si="22"/>
        <v>300000</v>
      </c>
      <c r="E776" s="24">
        <f t="shared" si="23"/>
        <v>-28810.068573248631</v>
      </c>
      <c r="G776">
        <v>6731.2847346678764</v>
      </c>
      <c r="I776" s="3">
        <v>15731.284734667877</v>
      </c>
      <c r="J776" s="1">
        <f>MIN(I776,$B$2)*$B$5</f>
        <v>300000</v>
      </c>
      <c r="K776" s="1">
        <f>MIN(I776,$C$2)*$C$5-$C$3</f>
        <v>550000</v>
      </c>
    </row>
    <row r="777" spans="3:11" x14ac:dyDescent="0.2">
      <c r="C777" s="3">
        <v>6731.2903901242144</v>
      </c>
      <c r="D777" s="1">
        <f t="shared" si="22"/>
        <v>300000</v>
      </c>
      <c r="E777" s="24">
        <f t="shared" si="23"/>
        <v>-28809.672691304993</v>
      </c>
      <c r="G777">
        <v>6731.2903901242144</v>
      </c>
      <c r="I777" s="3">
        <v>15731.290390124213</v>
      </c>
      <c r="J777" s="1">
        <f>MIN(I777,$B$2)*$B$5</f>
        <v>300000</v>
      </c>
      <c r="K777" s="1">
        <f>MIN(I777,$C$2)*$C$5-$C$3</f>
        <v>550000</v>
      </c>
    </row>
    <row r="778" spans="3:11" x14ac:dyDescent="0.2">
      <c r="C778" s="3">
        <v>6738.103617792066</v>
      </c>
      <c r="D778" s="1">
        <f t="shared" si="22"/>
        <v>300000</v>
      </c>
      <c r="E778" s="24">
        <f t="shared" si="23"/>
        <v>-28332.746754555381</v>
      </c>
      <c r="G778">
        <v>6738.103617792066</v>
      </c>
      <c r="I778" s="3">
        <v>15738.103617792067</v>
      </c>
      <c r="J778" s="1">
        <f>MIN(I778,$B$2)*$B$5</f>
        <v>300000</v>
      </c>
      <c r="K778" s="1">
        <f>MIN(I778,$C$2)*$C$5-$C$3</f>
        <v>550000</v>
      </c>
    </row>
    <row r="779" spans="3:11" x14ac:dyDescent="0.2">
      <c r="C779" s="3">
        <v>6738.2264475981829</v>
      </c>
      <c r="D779" s="1">
        <f t="shared" si="22"/>
        <v>300000</v>
      </c>
      <c r="E779" s="24">
        <f t="shared" si="23"/>
        <v>-28324.148668127193</v>
      </c>
      <c r="G779">
        <v>6738.2264475981829</v>
      </c>
      <c r="I779" s="3">
        <v>15738.226447598183</v>
      </c>
      <c r="J779" s="1">
        <f>MIN(I779,$B$2)*$B$5</f>
        <v>300000</v>
      </c>
      <c r="K779" s="1">
        <f>MIN(I779,$C$2)*$C$5-$C$3</f>
        <v>550000</v>
      </c>
    </row>
    <row r="780" spans="3:11" x14ac:dyDescent="0.2">
      <c r="C780" s="3">
        <v>6757.7883357916899</v>
      </c>
      <c r="D780" s="1">
        <f t="shared" ref="D780:D843" si="24">MIN($B$2,C780)*$B$5</f>
        <v>300000</v>
      </c>
      <c r="E780" s="24">
        <f t="shared" ref="E780:E843" si="25">MIN($C$2,C780)*$C$5-$C$3</f>
        <v>-26954.816494581697</v>
      </c>
      <c r="G780">
        <v>6757.7883357916899</v>
      </c>
      <c r="I780" s="3">
        <v>15757.788335791691</v>
      </c>
      <c r="J780" s="1">
        <f>MIN(I780,$B$2)*$B$5</f>
        <v>300000</v>
      </c>
      <c r="K780" s="1">
        <f>MIN(I780,$C$2)*$C$5-$C$3</f>
        <v>550000</v>
      </c>
    </row>
    <row r="781" spans="3:11" x14ac:dyDescent="0.2">
      <c r="C781" s="3">
        <v>6758.3764892808986</v>
      </c>
      <c r="D781" s="1">
        <f t="shared" si="24"/>
        <v>300000</v>
      </c>
      <c r="E781" s="24">
        <f t="shared" si="25"/>
        <v>-26913.645750337106</v>
      </c>
      <c r="G781">
        <v>6758.3764892808986</v>
      </c>
      <c r="I781" s="3">
        <v>15758.376489280898</v>
      </c>
      <c r="J781" s="1">
        <f>MIN(I781,$B$2)*$B$5</f>
        <v>300000</v>
      </c>
      <c r="K781" s="1">
        <f>MIN(I781,$C$2)*$C$5-$C$3</f>
        <v>550000</v>
      </c>
    </row>
    <row r="782" spans="3:11" x14ac:dyDescent="0.2">
      <c r="C782" s="3">
        <v>6759.8472338914162</v>
      </c>
      <c r="D782" s="1">
        <f t="shared" si="24"/>
        <v>300000</v>
      </c>
      <c r="E782" s="24">
        <f t="shared" si="25"/>
        <v>-26810.693627600849</v>
      </c>
      <c r="G782">
        <v>6759.8472338914162</v>
      </c>
      <c r="I782" s="3">
        <v>15759.847233891416</v>
      </c>
      <c r="J782" s="1">
        <f>MIN(I782,$B$2)*$B$5</f>
        <v>300000</v>
      </c>
      <c r="K782" s="1">
        <f>MIN(I782,$C$2)*$C$5-$C$3</f>
        <v>550000</v>
      </c>
    </row>
    <row r="783" spans="3:11" x14ac:dyDescent="0.2">
      <c r="C783" s="3">
        <v>6775.381200842271</v>
      </c>
      <c r="D783" s="1">
        <f t="shared" si="24"/>
        <v>300000</v>
      </c>
      <c r="E783" s="24">
        <f t="shared" si="25"/>
        <v>-25723.315941041044</v>
      </c>
      <c r="G783">
        <v>6775.381200842271</v>
      </c>
      <c r="I783" s="3">
        <v>15775.38120084227</v>
      </c>
      <c r="J783" s="1">
        <f>MIN(I783,$B$2)*$B$5</f>
        <v>300000</v>
      </c>
      <c r="K783" s="1">
        <f>MIN(I783,$C$2)*$C$5-$C$3</f>
        <v>550000</v>
      </c>
    </row>
    <row r="784" spans="3:11" x14ac:dyDescent="0.2">
      <c r="C784" s="3">
        <v>6780.4222566915778</v>
      </c>
      <c r="D784" s="1">
        <f t="shared" si="24"/>
        <v>300000</v>
      </c>
      <c r="E784" s="24">
        <f t="shared" si="25"/>
        <v>-25370.44203158957</v>
      </c>
      <c r="G784">
        <v>6780.4222566915778</v>
      </c>
      <c r="I784" s="3">
        <v>15780.422256691578</v>
      </c>
      <c r="J784" s="1">
        <f>MIN(I784,$B$2)*$B$5</f>
        <v>300000</v>
      </c>
      <c r="K784" s="1">
        <f>MIN(I784,$C$2)*$C$5-$C$3</f>
        <v>550000</v>
      </c>
    </row>
    <row r="785" spans="3:11" x14ac:dyDescent="0.2">
      <c r="C785" s="3">
        <v>6782.9685927289393</v>
      </c>
      <c r="D785" s="1">
        <f t="shared" si="24"/>
        <v>300000</v>
      </c>
      <c r="E785" s="24">
        <f t="shared" si="25"/>
        <v>-25192.198508974281</v>
      </c>
      <c r="G785">
        <v>6782.9685927289393</v>
      </c>
      <c r="I785" s="3">
        <v>15782.968592728939</v>
      </c>
      <c r="J785" s="1">
        <f>MIN(I785,$B$2)*$B$5</f>
        <v>300000</v>
      </c>
      <c r="K785" s="1">
        <f>MIN(I785,$C$2)*$C$5-$C$3</f>
        <v>550000</v>
      </c>
    </row>
    <row r="786" spans="3:11" x14ac:dyDescent="0.2">
      <c r="C786" s="3">
        <v>6784.1862597429135</v>
      </c>
      <c r="D786" s="1">
        <f t="shared" si="24"/>
        <v>300000</v>
      </c>
      <c r="E786" s="24">
        <f t="shared" si="25"/>
        <v>-25106.961817996053</v>
      </c>
      <c r="G786">
        <v>6784.1862597429135</v>
      </c>
      <c r="I786" s="3">
        <v>15784.186259742914</v>
      </c>
      <c r="J786" s="1">
        <f>MIN(I786,$B$2)*$B$5</f>
        <v>300000</v>
      </c>
      <c r="K786" s="1">
        <f>MIN(I786,$C$2)*$C$5-$C$3</f>
        <v>550000</v>
      </c>
    </row>
    <row r="787" spans="3:11" x14ac:dyDescent="0.2">
      <c r="C787" s="3">
        <v>6792.7523249726519</v>
      </c>
      <c r="D787" s="1">
        <f t="shared" si="24"/>
        <v>300000</v>
      </c>
      <c r="E787" s="24">
        <f t="shared" si="25"/>
        <v>-24507.337251914374</v>
      </c>
      <c r="G787">
        <v>6792.7523249726519</v>
      </c>
      <c r="I787" s="3">
        <v>15792.752324972653</v>
      </c>
      <c r="J787" s="1">
        <f>MIN(I787,$B$2)*$B$5</f>
        <v>300000</v>
      </c>
      <c r="K787" s="1">
        <f>MIN(I787,$C$2)*$C$5-$C$3</f>
        <v>550000</v>
      </c>
    </row>
    <row r="788" spans="3:11" x14ac:dyDescent="0.2">
      <c r="C788" s="3">
        <v>6793.8317930297144</v>
      </c>
      <c r="D788" s="1">
        <f t="shared" si="24"/>
        <v>300000</v>
      </c>
      <c r="E788" s="24">
        <f t="shared" si="25"/>
        <v>-24431.774487919989</v>
      </c>
      <c r="G788">
        <v>6793.8317930297144</v>
      </c>
      <c r="I788" s="3">
        <v>15793.831793029714</v>
      </c>
      <c r="J788" s="1">
        <f>MIN(I788,$B$2)*$B$5</f>
        <v>300000</v>
      </c>
      <c r="K788" s="1">
        <f>MIN(I788,$C$2)*$C$5-$C$3</f>
        <v>550000</v>
      </c>
    </row>
    <row r="789" spans="3:11" x14ac:dyDescent="0.2">
      <c r="C789" s="3">
        <v>6795.7356585169846</v>
      </c>
      <c r="D789" s="1">
        <f t="shared" si="24"/>
        <v>300000</v>
      </c>
      <c r="E789" s="24">
        <f t="shared" si="25"/>
        <v>-24298.503903811099</v>
      </c>
      <c r="G789">
        <v>6795.7356585169846</v>
      </c>
      <c r="I789" s="3">
        <v>15795.735658516984</v>
      </c>
      <c r="J789" s="1">
        <f>MIN(I789,$B$2)*$B$5</f>
        <v>300000</v>
      </c>
      <c r="K789" s="1">
        <f>MIN(I789,$C$2)*$C$5-$C$3</f>
        <v>550000</v>
      </c>
    </row>
    <row r="790" spans="3:11" x14ac:dyDescent="0.2">
      <c r="C790" s="3">
        <v>6803.9917074162477</v>
      </c>
      <c r="D790" s="1">
        <f t="shared" si="24"/>
        <v>300000</v>
      </c>
      <c r="E790" s="24">
        <f t="shared" si="25"/>
        <v>-23720.580480862642</v>
      </c>
      <c r="G790">
        <v>6803.9917074162477</v>
      </c>
      <c r="I790" s="3">
        <v>15803.991707416248</v>
      </c>
      <c r="J790" s="1">
        <f>MIN(I790,$B$2)*$B$5</f>
        <v>300000</v>
      </c>
      <c r="K790" s="1">
        <f>MIN(I790,$C$2)*$C$5-$C$3</f>
        <v>550000</v>
      </c>
    </row>
    <row r="791" spans="3:11" x14ac:dyDescent="0.2">
      <c r="C791" s="3">
        <v>6810.7735169170301</v>
      </c>
      <c r="D791" s="1">
        <f t="shared" si="24"/>
        <v>300000</v>
      </c>
      <c r="E791" s="24">
        <f t="shared" si="25"/>
        <v>-23245.853815807903</v>
      </c>
      <c r="G791">
        <v>6810.7735169170301</v>
      </c>
      <c r="I791" s="3">
        <v>15810.77351691703</v>
      </c>
      <c r="J791" s="1">
        <f>MIN(I791,$B$2)*$B$5</f>
        <v>300000</v>
      </c>
      <c r="K791" s="1">
        <f>MIN(I791,$C$2)*$C$5-$C$3</f>
        <v>550000</v>
      </c>
    </row>
    <row r="792" spans="3:11" x14ac:dyDescent="0.2">
      <c r="C792" s="3">
        <v>6821.5535617533851</v>
      </c>
      <c r="D792" s="1">
        <f t="shared" si="24"/>
        <v>300000</v>
      </c>
      <c r="E792" s="24">
        <f t="shared" si="25"/>
        <v>-22491.250677263015</v>
      </c>
      <c r="G792">
        <v>6821.5535617533851</v>
      </c>
      <c r="I792" s="3">
        <v>15821.553561753386</v>
      </c>
      <c r="J792" s="1">
        <f>MIN(I792,$B$2)*$B$5</f>
        <v>300000</v>
      </c>
      <c r="K792" s="1">
        <f>MIN(I792,$C$2)*$C$5-$C$3</f>
        <v>550000</v>
      </c>
    </row>
    <row r="793" spans="3:11" x14ac:dyDescent="0.2">
      <c r="C793" s="3">
        <v>6823.5103240346116</v>
      </c>
      <c r="D793" s="1">
        <f t="shared" si="24"/>
        <v>300000</v>
      </c>
      <c r="E793" s="24">
        <f t="shared" si="25"/>
        <v>-22354.277317577216</v>
      </c>
      <c r="G793">
        <v>6823.5103240346116</v>
      </c>
      <c r="I793" s="3">
        <v>15823.510324034612</v>
      </c>
      <c r="J793" s="1">
        <f>MIN(I793,$B$2)*$B$5</f>
        <v>300000</v>
      </c>
      <c r="K793" s="1">
        <f>MIN(I793,$C$2)*$C$5-$C$3</f>
        <v>550000</v>
      </c>
    </row>
    <row r="794" spans="3:11" x14ac:dyDescent="0.2">
      <c r="C794" s="3">
        <v>6829.3443032677023</v>
      </c>
      <c r="D794" s="1">
        <f t="shared" si="24"/>
        <v>300000</v>
      </c>
      <c r="E794" s="24">
        <f t="shared" si="25"/>
        <v>-21945.898771260865</v>
      </c>
      <c r="G794">
        <v>6829.3443032677023</v>
      </c>
      <c r="I794" s="3">
        <v>15829.344303267702</v>
      </c>
      <c r="J794" s="1">
        <f>MIN(I794,$B$2)*$B$5</f>
        <v>300000</v>
      </c>
      <c r="K794" s="1">
        <f>MIN(I794,$C$2)*$C$5-$C$3</f>
        <v>550000</v>
      </c>
    </row>
    <row r="795" spans="3:11" x14ac:dyDescent="0.2">
      <c r="C795" s="3">
        <v>6832.8777667288095</v>
      </c>
      <c r="D795" s="1">
        <f t="shared" si="24"/>
        <v>300000</v>
      </c>
      <c r="E795" s="24">
        <f t="shared" si="25"/>
        <v>-21698.556328983337</v>
      </c>
      <c r="G795">
        <v>6832.8777667288095</v>
      </c>
      <c r="I795" s="3">
        <v>15832.87776672881</v>
      </c>
      <c r="J795" s="1">
        <f>MIN(I795,$B$2)*$B$5</f>
        <v>300000</v>
      </c>
      <c r="K795" s="1">
        <f>MIN(I795,$C$2)*$C$5-$C$3</f>
        <v>550000</v>
      </c>
    </row>
    <row r="796" spans="3:11" x14ac:dyDescent="0.2">
      <c r="C796" s="3">
        <v>6833.8958745980153</v>
      </c>
      <c r="D796" s="1">
        <f t="shared" si="24"/>
        <v>300000</v>
      </c>
      <c r="E796" s="24">
        <f t="shared" si="25"/>
        <v>-21627.288778138929</v>
      </c>
      <c r="G796">
        <v>6833.8958745980153</v>
      </c>
      <c r="I796" s="3">
        <v>15833.895874598014</v>
      </c>
      <c r="J796" s="1">
        <f>MIN(I796,$B$2)*$B$5</f>
        <v>300000</v>
      </c>
      <c r="K796" s="1">
        <f>MIN(I796,$C$2)*$C$5-$C$3</f>
        <v>550000</v>
      </c>
    </row>
    <row r="797" spans="3:11" x14ac:dyDescent="0.2">
      <c r="C797" s="3">
        <v>6840.1119894534868</v>
      </c>
      <c r="D797" s="1">
        <f t="shared" si="24"/>
        <v>300000</v>
      </c>
      <c r="E797" s="24">
        <f t="shared" si="25"/>
        <v>-21192.160738255945</v>
      </c>
      <c r="G797">
        <v>6840.1119894534868</v>
      </c>
      <c r="I797" s="3">
        <v>15840.111989453488</v>
      </c>
      <c r="J797" s="1">
        <f>MIN(I797,$B$2)*$B$5</f>
        <v>300000</v>
      </c>
      <c r="K797" s="1">
        <f>MIN(I797,$C$2)*$C$5-$C$3</f>
        <v>550000</v>
      </c>
    </row>
    <row r="798" spans="3:11" x14ac:dyDescent="0.2">
      <c r="C798" s="3">
        <v>6842.9994270405732</v>
      </c>
      <c r="D798" s="1">
        <f t="shared" si="24"/>
        <v>300000</v>
      </c>
      <c r="E798" s="24">
        <f t="shared" si="25"/>
        <v>-20990.040107159875</v>
      </c>
      <c r="G798">
        <v>6842.9994270405732</v>
      </c>
      <c r="I798" s="3">
        <v>15842.999427040573</v>
      </c>
      <c r="J798" s="1">
        <f>MIN(I798,$B$2)*$B$5</f>
        <v>300000</v>
      </c>
      <c r="K798" s="1">
        <f>MIN(I798,$C$2)*$C$5-$C$3</f>
        <v>550000</v>
      </c>
    </row>
    <row r="799" spans="3:11" x14ac:dyDescent="0.2">
      <c r="C799" s="3">
        <v>6846.5686602734813</v>
      </c>
      <c r="D799" s="1">
        <f t="shared" si="24"/>
        <v>300000</v>
      </c>
      <c r="E799" s="24">
        <f t="shared" si="25"/>
        <v>-20740.193780856323</v>
      </c>
      <c r="G799">
        <v>6846.5686602734813</v>
      </c>
      <c r="I799" s="3">
        <v>15846.568660273482</v>
      </c>
      <c r="J799" s="1">
        <f>MIN(I799,$B$2)*$B$5</f>
        <v>300000</v>
      </c>
      <c r="K799" s="1">
        <f>MIN(I799,$C$2)*$C$5-$C$3</f>
        <v>550000</v>
      </c>
    </row>
    <row r="800" spans="3:11" x14ac:dyDescent="0.2">
      <c r="C800" s="3">
        <v>6847.7836450784389</v>
      </c>
      <c r="D800" s="1">
        <f t="shared" si="24"/>
        <v>300000</v>
      </c>
      <c r="E800" s="24">
        <f t="shared" si="25"/>
        <v>-20655.144844509254</v>
      </c>
      <c r="G800">
        <v>6847.7836450784389</v>
      </c>
      <c r="I800" s="3">
        <v>15847.78364507844</v>
      </c>
      <c r="J800" s="1">
        <f>MIN(I800,$B$2)*$B$5</f>
        <v>300000</v>
      </c>
      <c r="K800" s="1">
        <f>MIN(I800,$C$2)*$C$5-$C$3</f>
        <v>550000</v>
      </c>
    </row>
    <row r="801" spans="3:11" x14ac:dyDescent="0.2">
      <c r="C801" s="3">
        <v>6850.7123891500351</v>
      </c>
      <c r="D801" s="1">
        <f t="shared" si="24"/>
        <v>300000</v>
      </c>
      <c r="E801" s="24">
        <f t="shared" si="25"/>
        <v>-20450.132759497559</v>
      </c>
      <c r="G801">
        <v>6850.7123891500351</v>
      </c>
      <c r="I801" s="3">
        <v>15850.712389150034</v>
      </c>
      <c r="J801" s="1">
        <f>MIN(I801,$B$2)*$B$5</f>
        <v>300000</v>
      </c>
      <c r="K801" s="1">
        <f>MIN(I801,$C$2)*$C$5-$C$3</f>
        <v>550000</v>
      </c>
    </row>
    <row r="802" spans="3:11" x14ac:dyDescent="0.2">
      <c r="C802" s="3">
        <v>6860.372567484329</v>
      </c>
      <c r="D802" s="1">
        <f t="shared" si="24"/>
        <v>300000</v>
      </c>
      <c r="E802" s="24">
        <f t="shared" si="25"/>
        <v>-19773.920276096964</v>
      </c>
      <c r="G802">
        <v>6860.372567484329</v>
      </c>
      <c r="I802" s="3">
        <v>15860.372567484328</v>
      </c>
      <c r="J802" s="1">
        <f>MIN(I802,$B$2)*$B$5</f>
        <v>300000</v>
      </c>
      <c r="K802" s="1">
        <f>MIN(I802,$C$2)*$C$5-$C$3</f>
        <v>550000</v>
      </c>
    </row>
    <row r="803" spans="3:11" x14ac:dyDescent="0.2">
      <c r="C803" s="3">
        <v>6864.5962061661276</v>
      </c>
      <c r="D803" s="1">
        <f t="shared" si="24"/>
        <v>300000</v>
      </c>
      <c r="E803" s="24">
        <f t="shared" si="25"/>
        <v>-19478.265568371047</v>
      </c>
      <c r="G803">
        <v>6864.5962061661276</v>
      </c>
      <c r="I803" s="3">
        <v>15864.596206166128</v>
      </c>
      <c r="J803" s="1">
        <f>MIN(I803,$B$2)*$B$5</f>
        <v>300000</v>
      </c>
      <c r="K803" s="1">
        <f>MIN(I803,$C$2)*$C$5-$C$3</f>
        <v>550000</v>
      </c>
    </row>
    <row r="804" spans="3:11" x14ac:dyDescent="0.2">
      <c r="C804" s="3">
        <v>6884.0189990047456</v>
      </c>
      <c r="D804" s="1">
        <f t="shared" si="24"/>
        <v>300000</v>
      </c>
      <c r="E804" s="24">
        <f t="shared" si="25"/>
        <v>-18118.670069667802</v>
      </c>
      <c r="G804">
        <v>6884.0189990047456</v>
      </c>
      <c r="I804" s="3">
        <v>15884.018999004746</v>
      </c>
      <c r="J804" s="1">
        <f>MIN(I804,$B$2)*$B$5</f>
        <v>300000</v>
      </c>
      <c r="K804" s="1">
        <f>MIN(I804,$C$2)*$C$5-$C$3</f>
        <v>550000</v>
      </c>
    </row>
    <row r="805" spans="3:11" x14ac:dyDescent="0.2">
      <c r="C805" s="3">
        <v>6885.220661240267</v>
      </c>
      <c r="D805" s="1">
        <f t="shared" si="24"/>
        <v>300000</v>
      </c>
      <c r="E805" s="24">
        <f t="shared" si="25"/>
        <v>-18034.553713181289</v>
      </c>
      <c r="G805">
        <v>6885.220661240267</v>
      </c>
      <c r="I805" s="3">
        <v>15885.220661240266</v>
      </c>
      <c r="J805" s="1">
        <f>MIN(I805,$B$2)*$B$5</f>
        <v>300000</v>
      </c>
      <c r="K805" s="1">
        <f>MIN(I805,$C$2)*$C$5-$C$3</f>
        <v>550000</v>
      </c>
    </row>
    <row r="806" spans="3:11" x14ac:dyDescent="0.2">
      <c r="C806" s="3">
        <v>6885.3469904909589</v>
      </c>
      <c r="D806" s="1">
        <f t="shared" si="24"/>
        <v>300000</v>
      </c>
      <c r="E806" s="24">
        <f t="shared" si="25"/>
        <v>-18025.710665632854</v>
      </c>
      <c r="G806">
        <v>6885.3469904909589</v>
      </c>
      <c r="I806" s="3">
        <v>15885.34699049096</v>
      </c>
      <c r="J806" s="1">
        <f>MIN(I806,$B$2)*$B$5</f>
        <v>300000</v>
      </c>
      <c r="K806" s="1">
        <f>MIN(I806,$C$2)*$C$5-$C$3</f>
        <v>550000</v>
      </c>
    </row>
    <row r="807" spans="3:11" x14ac:dyDescent="0.2">
      <c r="C807" s="3">
        <v>6890.1330548758306</v>
      </c>
      <c r="D807" s="1">
        <f t="shared" si="24"/>
        <v>300000</v>
      </c>
      <c r="E807" s="24">
        <f t="shared" si="25"/>
        <v>-17690.686158691882</v>
      </c>
      <c r="G807">
        <v>6890.1330548758306</v>
      </c>
      <c r="I807" s="3">
        <v>15890.133054875831</v>
      </c>
      <c r="J807" s="1">
        <f>MIN(I807,$B$2)*$B$5</f>
        <v>300000</v>
      </c>
      <c r="K807" s="1">
        <f>MIN(I807,$C$2)*$C$5-$C$3</f>
        <v>550000</v>
      </c>
    </row>
    <row r="808" spans="3:11" x14ac:dyDescent="0.2">
      <c r="C808" s="3">
        <v>6896.0883039497248</v>
      </c>
      <c r="D808" s="1">
        <f t="shared" si="24"/>
        <v>300000</v>
      </c>
      <c r="E808" s="24">
        <f t="shared" si="25"/>
        <v>-17273.818723519274</v>
      </c>
      <c r="G808">
        <v>6896.0883039497248</v>
      </c>
      <c r="I808" s="3">
        <v>15896.088303949726</v>
      </c>
      <c r="J808" s="1">
        <f>MIN(I808,$B$2)*$B$5</f>
        <v>300000</v>
      </c>
      <c r="K808" s="1">
        <f>MIN(I808,$C$2)*$C$5-$C$3</f>
        <v>550000</v>
      </c>
    </row>
    <row r="809" spans="3:11" x14ac:dyDescent="0.2">
      <c r="C809" s="3">
        <v>6896.3913446741135</v>
      </c>
      <c r="D809" s="1">
        <f t="shared" si="24"/>
        <v>300000</v>
      </c>
      <c r="E809" s="24">
        <f t="shared" si="25"/>
        <v>-17252.605872812041</v>
      </c>
      <c r="G809">
        <v>6896.3913446741135</v>
      </c>
      <c r="I809" s="3">
        <v>15896.391344674113</v>
      </c>
      <c r="J809" s="1">
        <f>MIN(I809,$B$2)*$B$5</f>
        <v>300000</v>
      </c>
      <c r="K809" s="1">
        <f>MIN(I809,$C$2)*$C$5-$C$3</f>
        <v>550000</v>
      </c>
    </row>
    <row r="810" spans="3:11" x14ac:dyDescent="0.2">
      <c r="C810" s="3">
        <v>6896.8225377131357</v>
      </c>
      <c r="D810" s="1">
        <f t="shared" si="24"/>
        <v>300000</v>
      </c>
      <c r="E810" s="24">
        <f t="shared" si="25"/>
        <v>-17222.422360080527</v>
      </c>
      <c r="G810">
        <v>6896.8225377131357</v>
      </c>
      <c r="I810" s="3">
        <v>15896.822537713137</v>
      </c>
      <c r="J810" s="1">
        <f>MIN(I810,$B$2)*$B$5</f>
        <v>300000</v>
      </c>
      <c r="K810" s="1">
        <f>MIN(I810,$C$2)*$C$5-$C$3</f>
        <v>550000</v>
      </c>
    </row>
    <row r="811" spans="3:11" x14ac:dyDescent="0.2">
      <c r="C811" s="3">
        <v>6903.653465166527</v>
      </c>
      <c r="D811" s="1">
        <f t="shared" si="24"/>
        <v>300000</v>
      </c>
      <c r="E811" s="24">
        <f t="shared" si="25"/>
        <v>-16744.257438343135</v>
      </c>
      <c r="G811">
        <v>6903.653465166527</v>
      </c>
      <c r="I811" s="3">
        <v>15903.653465166526</v>
      </c>
      <c r="J811" s="1">
        <f>MIN(I811,$B$2)*$B$5</f>
        <v>300000</v>
      </c>
      <c r="K811" s="1">
        <f>MIN(I811,$C$2)*$C$5-$C$3</f>
        <v>550000</v>
      </c>
    </row>
    <row r="812" spans="3:11" x14ac:dyDescent="0.2">
      <c r="C812" s="3">
        <v>6910.2621487855267</v>
      </c>
      <c r="D812" s="1">
        <f t="shared" si="24"/>
        <v>300000</v>
      </c>
      <c r="E812" s="24">
        <f t="shared" si="25"/>
        <v>-16281.649585013103</v>
      </c>
      <c r="G812">
        <v>6910.2621487855267</v>
      </c>
      <c r="I812" s="3">
        <v>15910.262148785527</v>
      </c>
      <c r="J812" s="1">
        <f>MIN(I812,$B$2)*$B$5</f>
        <v>300000</v>
      </c>
      <c r="K812" s="1">
        <f>MIN(I812,$C$2)*$C$5-$C$3</f>
        <v>550000</v>
      </c>
    </row>
    <row r="813" spans="3:11" x14ac:dyDescent="0.2">
      <c r="C813" s="3">
        <v>6919.2544291351242</v>
      </c>
      <c r="D813" s="1">
        <f t="shared" si="24"/>
        <v>300000</v>
      </c>
      <c r="E813" s="24">
        <f t="shared" si="25"/>
        <v>-15652.18996054132</v>
      </c>
      <c r="G813">
        <v>6919.2544291351242</v>
      </c>
      <c r="I813" s="3">
        <v>15919.254429135124</v>
      </c>
      <c r="J813" s="1">
        <f>MIN(I813,$B$2)*$B$5</f>
        <v>300000</v>
      </c>
      <c r="K813" s="1">
        <f>MIN(I813,$C$2)*$C$5-$C$3</f>
        <v>550000</v>
      </c>
    </row>
    <row r="814" spans="3:11" x14ac:dyDescent="0.2">
      <c r="C814" s="3">
        <v>6920.894562695592</v>
      </c>
      <c r="D814" s="1">
        <f t="shared" si="24"/>
        <v>300000</v>
      </c>
      <c r="E814" s="24">
        <f t="shared" si="25"/>
        <v>-15537.380611308559</v>
      </c>
      <c r="G814">
        <v>6920.894562695592</v>
      </c>
      <c r="I814" s="3">
        <v>15920.894562695592</v>
      </c>
      <c r="J814" s="1">
        <f>MIN(I814,$B$2)*$B$5</f>
        <v>300000</v>
      </c>
      <c r="K814" s="1">
        <f>MIN(I814,$C$2)*$C$5-$C$3</f>
        <v>550000</v>
      </c>
    </row>
    <row r="815" spans="3:11" x14ac:dyDescent="0.2">
      <c r="C815" s="3">
        <v>6923.1244446351775</v>
      </c>
      <c r="D815" s="1">
        <f t="shared" si="24"/>
        <v>300000</v>
      </c>
      <c r="E815" s="24">
        <f t="shared" si="25"/>
        <v>-15381.288875537575</v>
      </c>
      <c r="G815">
        <v>6923.1244446351775</v>
      </c>
      <c r="I815" s="3">
        <v>15923.124444635177</v>
      </c>
      <c r="J815" s="1">
        <f>MIN(I815,$B$2)*$B$5</f>
        <v>300000</v>
      </c>
      <c r="K815" s="1">
        <f>MIN(I815,$C$2)*$C$5-$C$3</f>
        <v>550000</v>
      </c>
    </row>
    <row r="816" spans="3:11" x14ac:dyDescent="0.2">
      <c r="C816" s="3">
        <v>6938.142009516313</v>
      </c>
      <c r="D816" s="1">
        <f t="shared" si="24"/>
        <v>300000</v>
      </c>
      <c r="E816" s="24">
        <f t="shared" si="25"/>
        <v>-14330.05933385808</v>
      </c>
      <c r="G816">
        <v>6938.142009516313</v>
      </c>
      <c r="I816" s="3">
        <v>15938.142009516312</v>
      </c>
      <c r="J816" s="1">
        <f>MIN(I816,$B$2)*$B$5</f>
        <v>300000</v>
      </c>
      <c r="K816" s="1">
        <f>MIN(I816,$C$2)*$C$5-$C$3</f>
        <v>550000</v>
      </c>
    </row>
    <row r="817" spans="3:11" x14ac:dyDescent="0.2">
      <c r="C817" s="3">
        <v>6940.5285143016508</v>
      </c>
      <c r="D817" s="1">
        <f t="shared" si="24"/>
        <v>300000</v>
      </c>
      <c r="E817" s="24">
        <f t="shared" si="25"/>
        <v>-14163.003998884466</v>
      </c>
      <c r="G817">
        <v>6940.5285143016508</v>
      </c>
      <c r="I817" s="3">
        <v>15940.52851430165</v>
      </c>
      <c r="J817" s="1">
        <f>MIN(I817,$B$2)*$B$5</f>
        <v>300000</v>
      </c>
      <c r="K817" s="1">
        <f>MIN(I817,$C$2)*$C$5-$C$3</f>
        <v>550000</v>
      </c>
    </row>
    <row r="818" spans="3:11" x14ac:dyDescent="0.2">
      <c r="C818" s="3">
        <v>6941.7943423342867</v>
      </c>
      <c r="D818" s="1">
        <f t="shared" si="24"/>
        <v>300000</v>
      </c>
      <c r="E818" s="24">
        <f t="shared" si="25"/>
        <v>-14074.396036599937</v>
      </c>
      <c r="G818">
        <v>6941.7943423342867</v>
      </c>
      <c r="I818" s="3">
        <v>15941.794342334286</v>
      </c>
      <c r="J818" s="1">
        <f>MIN(I818,$B$2)*$B$5</f>
        <v>300000</v>
      </c>
      <c r="K818" s="1">
        <f>MIN(I818,$C$2)*$C$5-$C$3</f>
        <v>550000</v>
      </c>
    </row>
    <row r="819" spans="3:11" x14ac:dyDescent="0.2">
      <c r="C819" s="3">
        <v>6943.2794921767336</v>
      </c>
      <c r="D819" s="1">
        <f t="shared" si="24"/>
        <v>300000</v>
      </c>
      <c r="E819" s="24">
        <f t="shared" si="25"/>
        <v>-13970.435547628673</v>
      </c>
      <c r="G819">
        <v>6943.2794921767336</v>
      </c>
      <c r="I819" s="3">
        <v>15943.279492176734</v>
      </c>
      <c r="J819" s="1">
        <f>MIN(I819,$B$2)*$B$5</f>
        <v>300000</v>
      </c>
      <c r="K819" s="1">
        <f>MIN(I819,$C$2)*$C$5-$C$3</f>
        <v>550000</v>
      </c>
    </row>
    <row r="820" spans="3:11" x14ac:dyDescent="0.2">
      <c r="C820" s="3">
        <v>6956.1441628989505</v>
      </c>
      <c r="D820" s="1">
        <f t="shared" si="24"/>
        <v>300000</v>
      </c>
      <c r="E820" s="24">
        <f t="shared" si="25"/>
        <v>-13069.90859707346</v>
      </c>
      <c r="G820">
        <v>6956.1441628989505</v>
      </c>
      <c r="I820" s="3">
        <v>15956.144162898951</v>
      </c>
      <c r="J820" s="1">
        <f>MIN(I820,$B$2)*$B$5</f>
        <v>300000</v>
      </c>
      <c r="K820" s="1">
        <f>MIN(I820,$C$2)*$C$5-$C$3</f>
        <v>550000</v>
      </c>
    </row>
    <row r="821" spans="3:11" x14ac:dyDescent="0.2">
      <c r="C821" s="3">
        <v>6980.402883133107</v>
      </c>
      <c r="D821" s="1">
        <f t="shared" si="24"/>
        <v>300000</v>
      </c>
      <c r="E821" s="24">
        <f t="shared" si="25"/>
        <v>-11371.798180682526</v>
      </c>
      <c r="G821">
        <v>6980.402883133107</v>
      </c>
      <c r="I821" s="3">
        <v>15980.402883133107</v>
      </c>
      <c r="J821" s="1">
        <f>MIN(I821,$B$2)*$B$5</f>
        <v>300000</v>
      </c>
      <c r="K821" s="1">
        <f>MIN(I821,$C$2)*$C$5-$C$3</f>
        <v>550000</v>
      </c>
    </row>
    <row r="822" spans="3:11" x14ac:dyDescent="0.2">
      <c r="C822" s="3">
        <v>6981.6244826566544</v>
      </c>
      <c r="D822" s="1">
        <f t="shared" si="24"/>
        <v>300000</v>
      </c>
      <c r="E822" s="24">
        <f t="shared" si="25"/>
        <v>-11286.286214034189</v>
      </c>
      <c r="G822">
        <v>6981.6244826566544</v>
      </c>
      <c r="I822" s="3">
        <v>15981.624482656654</v>
      </c>
      <c r="J822" s="1">
        <f>MIN(I822,$B$2)*$B$5</f>
        <v>300000</v>
      </c>
      <c r="K822" s="1">
        <f>MIN(I822,$C$2)*$C$5-$C$3</f>
        <v>550000</v>
      </c>
    </row>
    <row r="823" spans="3:11" x14ac:dyDescent="0.2">
      <c r="C823" s="3">
        <v>6984.4854124749481</v>
      </c>
      <c r="D823" s="1">
        <f t="shared" si="24"/>
        <v>300000</v>
      </c>
      <c r="E823" s="24">
        <f t="shared" si="25"/>
        <v>-11086.021126753651</v>
      </c>
      <c r="G823">
        <v>6984.4854124749481</v>
      </c>
      <c r="I823" s="3">
        <v>15984.485412474947</v>
      </c>
      <c r="J823" s="1">
        <f>MIN(I823,$B$2)*$B$5</f>
        <v>300000</v>
      </c>
      <c r="K823" s="1">
        <f>MIN(I823,$C$2)*$C$5-$C$3</f>
        <v>550000</v>
      </c>
    </row>
    <row r="824" spans="3:11" x14ac:dyDescent="0.2">
      <c r="C824" s="3">
        <v>6989.4950361873462</v>
      </c>
      <c r="D824" s="1">
        <f t="shared" si="24"/>
        <v>300000</v>
      </c>
      <c r="E824" s="24">
        <f t="shared" si="25"/>
        <v>-10735.347466885753</v>
      </c>
      <c r="G824">
        <v>6989.4950361873462</v>
      </c>
      <c r="I824" s="3">
        <v>15989.495036187347</v>
      </c>
      <c r="J824" s="1">
        <f>MIN(I824,$B$2)*$B$5</f>
        <v>300000</v>
      </c>
      <c r="K824" s="1">
        <f>MIN(I824,$C$2)*$C$5-$C$3</f>
        <v>550000</v>
      </c>
    </row>
    <row r="825" spans="3:11" x14ac:dyDescent="0.2">
      <c r="C825" s="3">
        <v>6991.4456983057062</v>
      </c>
      <c r="D825" s="1">
        <f t="shared" si="24"/>
        <v>300000</v>
      </c>
      <c r="E825" s="24">
        <f t="shared" si="25"/>
        <v>-10598.80111860059</v>
      </c>
      <c r="G825">
        <v>6991.4456983057062</v>
      </c>
      <c r="I825" s="3">
        <v>15991.445698305706</v>
      </c>
      <c r="J825" s="1">
        <f>MIN(I825,$B$2)*$B$5</f>
        <v>300000</v>
      </c>
      <c r="K825" s="1">
        <f>MIN(I825,$C$2)*$C$5-$C$3</f>
        <v>550000</v>
      </c>
    </row>
    <row r="826" spans="3:11" x14ac:dyDescent="0.2">
      <c r="C826" s="3">
        <v>6993.9424623707046</v>
      </c>
      <c r="D826" s="1">
        <f t="shared" si="24"/>
        <v>300000</v>
      </c>
      <c r="E826" s="24">
        <f t="shared" si="25"/>
        <v>-10424.027634050697</v>
      </c>
      <c r="G826">
        <v>6993.9424623707046</v>
      </c>
      <c r="I826" s="3">
        <v>15993.942462370704</v>
      </c>
      <c r="J826" s="1">
        <f>MIN(I826,$B$2)*$B$5</f>
        <v>300000</v>
      </c>
      <c r="K826" s="1">
        <f>MIN(I826,$C$2)*$C$5-$C$3</f>
        <v>550000</v>
      </c>
    </row>
    <row r="827" spans="3:11" x14ac:dyDescent="0.2">
      <c r="C827" s="3">
        <v>6994.1880637752765</v>
      </c>
      <c r="D827" s="1">
        <f t="shared" si="24"/>
        <v>300000</v>
      </c>
      <c r="E827" s="24">
        <f t="shared" si="25"/>
        <v>-10406.835535730643</v>
      </c>
      <c r="G827">
        <v>6994.1880637752765</v>
      </c>
      <c r="I827" s="3">
        <v>15994.188063775277</v>
      </c>
      <c r="J827" s="1">
        <f>MIN(I827,$B$2)*$B$5</f>
        <v>300000</v>
      </c>
      <c r="K827" s="1">
        <f>MIN(I827,$C$2)*$C$5-$C$3</f>
        <v>550000</v>
      </c>
    </row>
    <row r="828" spans="3:11" x14ac:dyDescent="0.2">
      <c r="C828" s="3">
        <v>7002.0790551798782</v>
      </c>
      <c r="D828" s="1">
        <f t="shared" si="24"/>
        <v>300000</v>
      </c>
      <c r="E828" s="24">
        <f t="shared" si="25"/>
        <v>-9854.4661374085117</v>
      </c>
      <c r="G828">
        <v>7002.0790551798782</v>
      </c>
      <c r="I828" s="3">
        <v>16002.079055179878</v>
      </c>
      <c r="J828" s="1">
        <f>MIN(I828,$B$2)*$B$5</f>
        <v>300000</v>
      </c>
      <c r="K828" s="1">
        <f>MIN(I828,$C$2)*$C$5-$C$3</f>
        <v>550000</v>
      </c>
    </row>
    <row r="829" spans="3:11" x14ac:dyDescent="0.2">
      <c r="C829" s="3">
        <v>7006.8479855576752</v>
      </c>
      <c r="D829" s="1">
        <f t="shared" si="24"/>
        <v>300000</v>
      </c>
      <c r="E829" s="24">
        <f t="shared" si="25"/>
        <v>-9520.6410109627177</v>
      </c>
      <c r="G829">
        <v>7006.8479855576752</v>
      </c>
      <c r="I829" s="3">
        <v>16006.847985557675</v>
      </c>
      <c r="J829" s="1">
        <f>MIN(I829,$B$2)*$B$5</f>
        <v>300000</v>
      </c>
      <c r="K829" s="1">
        <f>MIN(I829,$C$2)*$C$5-$C$3</f>
        <v>550000</v>
      </c>
    </row>
    <row r="830" spans="3:11" x14ac:dyDescent="0.2">
      <c r="C830" s="3">
        <v>7015.4323442910945</v>
      </c>
      <c r="D830" s="1">
        <f t="shared" si="24"/>
        <v>300000</v>
      </c>
      <c r="E830" s="24">
        <f t="shared" si="25"/>
        <v>-8919.735899623367</v>
      </c>
      <c r="G830">
        <v>7015.4323442910945</v>
      </c>
      <c r="I830" s="3">
        <v>16015.432344291095</v>
      </c>
      <c r="J830" s="1">
        <f>MIN(I830,$B$2)*$B$5</f>
        <v>300000</v>
      </c>
      <c r="K830" s="1">
        <f>MIN(I830,$C$2)*$C$5-$C$3</f>
        <v>550000</v>
      </c>
    </row>
    <row r="831" spans="3:11" x14ac:dyDescent="0.2">
      <c r="C831" s="3">
        <v>7018.722779126243</v>
      </c>
      <c r="D831" s="1">
        <f t="shared" si="24"/>
        <v>300000</v>
      </c>
      <c r="E831" s="24">
        <f t="shared" si="25"/>
        <v>-8689.405461162969</v>
      </c>
      <c r="G831">
        <v>7018.722779126243</v>
      </c>
      <c r="I831" s="3">
        <v>16018.722779126243</v>
      </c>
      <c r="J831" s="1">
        <f>MIN(I831,$B$2)*$B$5</f>
        <v>300000</v>
      </c>
      <c r="K831" s="1">
        <f>MIN(I831,$C$2)*$C$5-$C$3</f>
        <v>550000</v>
      </c>
    </row>
    <row r="832" spans="3:11" x14ac:dyDescent="0.2">
      <c r="C832" s="3">
        <v>7022.8604963155749</v>
      </c>
      <c r="D832" s="1">
        <f t="shared" si="24"/>
        <v>300000</v>
      </c>
      <c r="E832" s="24">
        <f t="shared" si="25"/>
        <v>-8399.7652579097776</v>
      </c>
      <c r="G832">
        <v>7022.8604963155749</v>
      </c>
      <c r="I832" s="3">
        <v>16022.860496315574</v>
      </c>
      <c r="J832" s="1">
        <f>MIN(I832,$B$2)*$B$5</f>
        <v>300000</v>
      </c>
      <c r="K832" s="1">
        <f>MIN(I832,$C$2)*$C$5-$C$3</f>
        <v>550000</v>
      </c>
    </row>
    <row r="833" spans="3:11" x14ac:dyDescent="0.2">
      <c r="C833" s="3">
        <v>7025.7285600647929</v>
      </c>
      <c r="D833" s="1">
        <f t="shared" si="24"/>
        <v>300000</v>
      </c>
      <c r="E833" s="24">
        <f t="shared" si="25"/>
        <v>-8199.0007954644971</v>
      </c>
      <c r="G833">
        <v>7025.7285600647929</v>
      </c>
      <c r="I833" s="3">
        <v>16025.728560064794</v>
      </c>
      <c r="J833" s="1">
        <f>MIN(I833,$B$2)*$B$5</f>
        <v>300000</v>
      </c>
      <c r="K833" s="1">
        <f>MIN(I833,$C$2)*$C$5-$C$3</f>
        <v>550000</v>
      </c>
    </row>
    <row r="834" spans="3:11" x14ac:dyDescent="0.2">
      <c r="C834" s="3">
        <v>7027.3785190784274</v>
      </c>
      <c r="D834" s="1">
        <f t="shared" si="24"/>
        <v>300000</v>
      </c>
      <c r="E834" s="24">
        <f t="shared" si="25"/>
        <v>-8083.5036645100918</v>
      </c>
      <c r="G834">
        <v>7027.3785190784274</v>
      </c>
      <c r="I834" s="3">
        <v>16027.378519078427</v>
      </c>
      <c r="J834" s="1">
        <f>MIN(I834,$B$2)*$B$5</f>
        <v>300000</v>
      </c>
      <c r="K834" s="1">
        <f>MIN(I834,$C$2)*$C$5-$C$3</f>
        <v>550000</v>
      </c>
    </row>
    <row r="835" spans="3:11" x14ac:dyDescent="0.2">
      <c r="C835" s="3">
        <v>7035.4853863993121</v>
      </c>
      <c r="D835" s="1">
        <f t="shared" si="24"/>
        <v>300000</v>
      </c>
      <c r="E835" s="24">
        <f t="shared" si="25"/>
        <v>-7516.0229520481662</v>
      </c>
      <c r="G835">
        <v>7035.4853863993121</v>
      </c>
      <c r="I835" s="3">
        <v>16035.485386399312</v>
      </c>
      <c r="J835" s="1">
        <f>MIN(I835,$B$2)*$B$5</f>
        <v>300000</v>
      </c>
      <c r="K835" s="1">
        <f>MIN(I835,$C$2)*$C$5-$C$3</f>
        <v>550000</v>
      </c>
    </row>
    <row r="836" spans="3:11" x14ac:dyDescent="0.2">
      <c r="C836" s="3">
        <v>7037.0929911905405</v>
      </c>
      <c r="D836" s="1">
        <f t="shared" si="24"/>
        <v>300000</v>
      </c>
      <c r="E836" s="24">
        <f t="shared" si="25"/>
        <v>-7403.490616662195</v>
      </c>
      <c r="G836">
        <v>7037.0929911905405</v>
      </c>
      <c r="I836" s="3">
        <v>16037.09299119054</v>
      </c>
      <c r="J836" s="1">
        <f>MIN(I836,$B$2)*$B$5</f>
        <v>300000</v>
      </c>
      <c r="K836" s="1">
        <f>MIN(I836,$C$2)*$C$5-$C$3</f>
        <v>550000</v>
      </c>
    </row>
    <row r="837" spans="3:11" x14ac:dyDescent="0.2">
      <c r="C837" s="3">
        <v>7037.8565546301461</v>
      </c>
      <c r="D837" s="1">
        <f t="shared" si="24"/>
        <v>300000</v>
      </c>
      <c r="E837" s="24">
        <f t="shared" si="25"/>
        <v>-7350.0411758897826</v>
      </c>
      <c r="G837">
        <v>7037.8565546301461</v>
      </c>
      <c r="I837" s="3">
        <v>16037.856554630145</v>
      </c>
      <c r="J837" s="1">
        <f>MIN(I837,$B$2)*$B$5</f>
        <v>300000</v>
      </c>
      <c r="K837" s="1">
        <f>MIN(I837,$C$2)*$C$5-$C$3</f>
        <v>550000</v>
      </c>
    </row>
    <row r="838" spans="3:11" x14ac:dyDescent="0.2">
      <c r="C838" s="3">
        <v>7042.1927250186882</v>
      </c>
      <c r="D838" s="1">
        <f t="shared" si="24"/>
        <v>300000</v>
      </c>
      <c r="E838" s="24">
        <f t="shared" si="25"/>
        <v>-7046.5092486918438</v>
      </c>
      <c r="G838">
        <v>7042.1927250186882</v>
      </c>
      <c r="I838" s="3">
        <v>16042.192725018687</v>
      </c>
      <c r="J838" s="1">
        <f>MIN(I838,$B$2)*$B$5</f>
        <v>300000</v>
      </c>
      <c r="K838" s="1">
        <f>MIN(I838,$C$2)*$C$5-$C$3</f>
        <v>550000</v>
      </c>
    </row>
    <row r="839" spans="3:11" x14ac:dyDescent="0.2">
      <c r="C839" s="3">
        <v>7052.0906537082465</v>
      </c>
      <c r="D839" s="1">
        <f t="shared" si="24"/>
        <v>300000</v>
      </c>
      <c r="E839" s="24">
        <f t="shared" si="25"/>
        <v>-6353.6542404227657</v>
      </c>
      <c r="G839">
        <v>7052.0906537082465</v>
      </c>
      <c r="I839" s="3">
        <v>16052.090653708246</v>
      </c>
      <c r="J839" s="1">
        <f>MIN(I839,$B$2)*$B$5</f>
        <v>300000</v>
      </c>
      <c r="K839" s="1">
        <f>MIN(I839,$C$2)*$C$5-$C$3</f>
        <v>550000</v>
      </c>
    </row>
    <row r="840" spans="3:11" x14ac:dyDescent="0.2">
      <c r="C840" s="3">
        <v>7054.9509921367053</v>
      </c>
      <c r="D840" s="1">
        <f t="shared" si="24"/>
        <v>300000</v>
      </c>
      <c r="E840" s="24">
        <f t="shared" si="25"/>
        <v>-6153.4305504306103</v>
      </c>
      <c r="G840">
        <v>7054.9509921367053</v>
      </c>
      <c r="I840" s="3">
        <v>16054.950992136704</v>
      </c>
      <c r="J840" s="1">
        <f>MIN(I840,$B$2)*$B$5</f>
        <v>300000</v>
      </c>
      <c r="K840" s="1">
        <f>MIN(I840,$C$2)*$C$5-$C$3</f>
        <v>550000</v>
      </c>
    </row>
    <row r="841" spans="3:11" x14ac:dyDescent="0.2">
      <c r="C841" s="3">
        <v>7054.9638001504181</v>
      </c>
      <c r="D841" s="1">
        <f t="shared" si="24"/>
        <v>300000</v>
      </c>
      <c r="E841" s="24">
        <f t="shared" si="25"/>
        <v>-6152.5339894707431</v>
      </c>
      <c r="G841">
        <v>7054.9638001504181</v>
      </c>
      <c r="I841" s="3">
        <v>16054.963800150419</v>
      </c>
      <c r="J841" s="1">
        <f>MIN(I841,$B$2)*$B$5</f>
        <v>300000</v>
      </c>
      <c r="K841" s="1">
        <f>MIN(I841,$C$2)*$C$5-$C$3</f>
        <v>550000</v>
      </c>
    </row>
    <row r="842" spans="3:11" x14ac:dyDescent="0.2">
      <c r="C842" s="3">
        <v>7055.0954658794662</v>
      </c>
      <c r="D842" s="1">
        <f t="shared" si="24"/>
        <v>300000</v>
      </c>
      <c r="E842" s="24">
        <f t="shared" si="25"/>
        <v>-6143.3173884373391</v>
      </c>
      <c r="G842">
        <v>7055.0954658794662</v>
      </c>
      <c r="I842" s="3">
        <v>16055.095465879467</v>
      </c>
      <c r="J842" s="1">
        <f>MIN(I842,$B$2)*$B$5</f>
        <v>300000</v>
      </c>
      <c r="K842" s="1">
        <f>MIN(I842,$C$2)*$C$5-$C$3</f>
        <v>550000</v>
      </c>
    </row>
    <row r="843" spans="3:11" x14ac:dyDescent="0.2">
      <c r="C843" s="3">
        <v>7058.5971549426195</v>
      </c>
      <c r="D843" s="1">
        <f t="shared" si="24"/>
        <v>300000</v>
      </c>
      <c r="E843" s="24">
        <f t="shared" si="25"/>
        <v>-5898.19915401662</v>
      </c>
      <c r="G843">
        <v>7058.5971549426195</v>
      </c>
      <c r="I843" s="3">
        <v>16058.597154942619</v>
      </c>
      <c r="J843" s="1">
        <f>MIN(I843,$B$2)*$B$5</f>
        <v>300000</v>
      </c>
      <c r="K843" s="1">
        <f>MIN(I843,$C$2)*$C$5-$C$3</f>
        <v>550000</v>
      </c>
    </row>
    <row r="844" spans="3:11" x14ac:dyDescent="0.2">
      <c r="C844" s="3">
        <v>7060.0035894010234</v>
      </c>
      <c r="D844" s="1">
        <f t="shared" ref="D844:D907" si="26">MIN($B$2,C844)*$B$5</f>
        <v>300000</v>
      </c>
      <c r="E844" s="24">
        <f t="shared" ref="E844:E907" si="27">MIN($C$2,C844)*$C$5-$C$3</f>
        <v>-5799.7487419283716</v>
      </c>
      <c r="G844">
        <v>7060.0035894010234</v>
      </c>
      <c r="I844" s="3">
        <v>16060.003589401023</v>
      </c>
      <c r="J844" s="1">
        <f>MIN(I844,$B$2)*$B$5</f>
        <v>300000</v>
      </c>
      <c r="K844" s="1">
        <f>MIN(I844,$C$2)*$C$5-$C$3</f>
        <v>550000</v>
      </c>
    </row>
    <row r="845" spans="3:11" x14ac:dyDescent="0.2">
      <c r="C845" s="3">
        <v>7063.3856850040074</v>
      </c>
      <c r="D845" s="1">
        <f t="shared" si="26"/>
        <v>300000</v>
      </c>
      <c r="E845" s="24">
        <f t="shared" si="27"/>
        <v>-5563.0020497195073</v>
      </c>
      <c r="G845">
        <v>7063.3856850040074</v>
      </c>
      <c r="I845" s="3">
        <v>16063.385685004008</v>
      </c>
      <c r="J845" s="1">
        <f>MIN(I845,$B$2)*$B$5</f>
        <v>300000</v>
      </c>
      <c r="K845" s="1">
        <f>MIN(I845,$C$2)*$C$5-$C$3</f>
        <v>550000</v>
      </c>
    </row>
    <row r="846" spans="3:11" x14ac:dyDescent="0.2">
      <c r="C846" s="3">
        <v>7064.2680479512865</v>
      </c>
      <c r="D846" s="1">
        <f t="shared" si="26"/>
        <v>300000</v>
      </c>
      <c r="E846" s="24">
        <f t="shared" si="27"/>
        <v>-5501.2366434099386</v>
      </c>
      <c r="G846">
        <v>7064.2680479512865</v>
      </c>
      <c r="I846" s="3">
        <v>16064.268047951287</v>
      </c>
      <c r="J846" s="1">
        <f>MIN(I846,$B$2)*$B$5</f>
        <v>300000</v>
      </c>
      <c r="K846" s="1">
        <f>MIN(I846,$C$2)*$C$5-$C$3</f>
        <v>550000</v>
      </c>
    </row>
    <row r="847" spans="3:11" x14ac:dyDescent="0.2">
      <c r="C847" s="3">
        <v>7065.0512017612582</v>
      </c>
      <c r="D847" s="1">
        <f t="shared" si="26"/>
        <v>300000</v>
      </c>
      <c r="E847" s="24">
        <f t="shared" si="27"/>
        <v>-5446.4158767119516</v>
      </c>
      <c r="G847">
        <v>7065.0512017612582</v>
      </c>
      <c r="I847" s="3">
        <v>16065.051201761258</v>
      </c>
      <c r="J847" s="1">
        <f>MIN(I847,$B$2)*$B$5</f>
        <v>300000</v>
      </c>
      <c r="K847" s="1">
        <f>MIN(I847,$C$2)*$C$5-$C$3</f>
        <v>550000</v>
      </c>
    </row>
    <row r="848" spans="3:11" x14ac:dyDescent="0.2">
      <c r="C848" s="3">
        <v>7065.28982988805</v>
      </c>
      <c r="D848" s="1">
        <f t="shared" si="26"/>
        <v>300000</v>
      </c>
      <c r="E848" s="24">
        <f t="shared" si="27"/>
        <v>-5429.7119078364922</v>
      </c>
      <c r="G848">
        <v>7065.28982988805</v>
      </c>
      <c r="I848" s="3">
        <v>16065.28982988805</v>
      </c>
      <c r="J848" s="1">
        <f>MIN(I848,$B$2)*$B$5</f>
        <v>300000</v>
      </c>
      <c r="K848" s="1">
        <f>MIN(I848,$C$2)*$C$5-$C$3</f>
        <v>550000</v>
      </c>
    </row>
    <row r="849" spans="3:11" x14ac:dyDescent="0.2">
      <c r="C849" s="3">
        <v>7077.0263895751104</v>
      </c>
      <c r="D849" s="1">
        <f t="shared" si="26"/>
        <v>300000</v>
      </c>
      <c r="E849" s="24">
        <f t="shared" si="27"/>
        <v>-4608.1527297422872</v>
      </c>
      <c r="G849">
        <v>7077.0263895751104</v>
      </c>
      <c r="I849" s="3">
        <v>16077.02638957511</v>
      </c>
      <c r="J849" s="1">
        <f>MIN(I849,$B$2)*$B$5</f>
        <v>300000</v>
      </c>
      <c r="K849" s="1">
        <f>MIN(I849,$C$2)*$C$5-$C$3</f>
        <v>550000</v>
      </c>
    </row>
    <row r="850" spans="3:11" x14ac:dyDescent="0.2">
      <c r="C850" s="3">
        <v>7079.0049890424143</v>
      </c>
      <c r="D850" s="1">
        <f t="shared" si="26"/>
        <v>300000</v>
      </c>
      <c r="E850" s="24">
        <f t="shared" si="27"/>
        <v>-4469.6507670310093</v>
      </c>
      <c r="G850">
        <v>7079.0049890424143</v>
      </c>
      <c r="I850" s="3">
        <v>16079.004989042414</v>
      </c>
      <c r="J850" s="1">
        <f>MIN(I850,$B$2)*$B$5</f>
        <v>300000</v>
      </c>
      <c r="K850" s="1">
        <f>MIN(I850,$C$2)*$C$5-$C$3</f>
        <v>550000</v>
      </c>
    </row>
    <row r="851" spans="3:11" x14ac:dyDescent="0.2">
      <c r="C851" s="3">
        <v>7086.8894495474588</v>
      </c>
      <c r="D851" s="1">
        <f t="shared" si="26"/>
        <v>300000</v>
      </c>
      <c r="E851" s="24">
        <f t="shared" si="27"/>
        <v>-3917.7385316778673</v>
      </c>
      <c r="G851">
        <v>7086.8894495474588</v>
      </c>
      <c r="I851" s="3">
        <v>16086.88944954746</v>
      </c>
      <c r="J851" s="1">
        <f>MIN(I851,$B$2)*$B$5</f>
        <v>300000</v>
      </c>
      <c r="K851" s="1">
        <f>MIN(I851,$C$2)*$C$5-$C$3</f>
        <v>550000</v>
      </c>
    </row>
    <row r="852" spans="3:11" x14ac:dyDescent="0.2">
      <c r="C852" s="3">
        <v>7100.1213361044047</v>
      </c>
      <c r="D852" s="1">
        <f t="shared" si="26"/>
        <v>300000</v>
      </c>
      <c r="E852" s="24">
        <f t="shared" si="27"/>
        <v>-2991.5064726916607</v>
      </c>
      <c r="G852">
        <v>7100.1213361044047</v>
      </c>
      <c r="I852" s="3">
        <v>16100.121336104405</v>
      </c>
      <c r="J852" s="1">
        <f>MIN(I852,$B$2)*$B$5</f>
        <v>300000</v>
      </c>
      <c r="K852" s="1">
        <f>MIN(I852,$C$2)*$C$5-$C$3</f>
        <v>550000</v>
      </c>
    </row>
    <row r="853" spans="3:11" x14ac:dyDescent="0.2">
      <c r="C853" s="3">
        <v>7121.2812481081492</v>
      </c>
      <c r="D853" s="1">
        <f t="shared" si="26"/>
        <v>300000</v>
      </c>
      <c r="E853" s="24">
        <f t="shared" si="27"/>
        <v>-1510.3126324295299</v>
      </c>
      <c r="G853">
        <v>7121.2812481081492</v>
      </c>
      <c r="I853" s="3">
        <v>16121.281248108149</v>
      </c>
      <c r="J853" s="1">
        <f>MIN(I853,$B$2)*$B$5</f>
        <v>300000</v>
      </c>
      <c r="K853" s="1">
        <f>MIN(I853,$C$2)*$C$5-$C$3</f>
        <v>550000</v>
      </c>
    </row>
    <row r="854" spans="3:11" x14ac:dyDescent="0.2">
      <c r="C854" s="3">
        <v>7122.4670173239274</v>
      </c>
      <c r="D854" s="1">
        <f t="shared" si="26"/>
        <v>300000</v>
      </c>
      <c r="E854" s="24">
        <f t="shared" si="27"/>
        <v>-1427.3087873251061</v>
      </c>
      <c r="G854">
        <v>7122.4670173239274</v>
      </c>
      <c r="I854" s="3">
        <v>16122.467017323928</v>
      </c>
      <c r="J854" s="1">
        <f>MIN(I854,$B$2)*$B$5</f>
        <v>300000</v>
      </c>
      <c r="K854" s="1">
        <f>MIN(I854,$C$2)*$C$5-$C$3</f>
        <v>550000</v>
      </c>
    </row>
    <row r="855" spans="3:11" x14ac:dyDescent="0.2">
      <c r="C855" s="3">
        <v>7128.9515067492384</v>
      </c>
      <c r="D855" s="1">
        <f t="shared" si="26"/>
        <v>300000</v>
      </c>
      <c r="E855" s="24">
        <f t="shared" si="27"/>
        <v>-973.39452755328966</v>
      </c>
      <c r="G855">
        <v>7128.9515067492384</v>
      </c>
      <c r="I855" s="3">
        <v>16128.951506749239</v>
      </c>
      <c r="J855" s="1">
        <f>MIN(I855,$B$2)*$B$5</f>
        <v>300000</v>
      </c>
      <c r="K855" s="1">
        <f>MIN(I855,$C$2)*$C$5-$C$3</f>
        <v>550000</v>
      </c>
    </row>
    <row r="856" spans="3:11" x14ac:dyDescent="0.2">
      <c r="C856" s="3">
        <v>7133.4667681406563</v>
      </c>
      <c r="D856" s="1">
        <f t="shared" si="26"/>
        <v>300000</v>
      </c>
      <c r="E856" s="24">
        <f t="shared" si="27"/>
        <v>-657.32623015408171</v>
      </c>
      <c r="G856">
        <v>7133.4667681406563</v>
      </c>
      <c r="I856" s="3">
        <v>16133.466768140655</v>
      </c>
      <c r="J856" s="1">
        <f>MIN(I856,$B$2)*$B$5</f>
        <v>300000</v>
      </c>
      <c r="K856" s="1">
        <f>MIN(I856,$C$2)*$C$5-$C$3</f>
        <v>550000</v>
      </c>
    </row>
    <row r="857" spans="3:11" x14ac:dyDescent="0.2">
      <c r="C857" s="3">
        <v>7133.4757204789094</v>
      </c>
      <c r="D857" s="1">
        <f t="shared" si="26"/>
        <v>300000</v>
      </c>
      <c r="E857" s="24">
        <f t="shared" si="27"/>
        <v>-656.69956647633808</v>
      </c>
      <c r="G857">
        <v>7133.4757204789094</v>
      </c>
      <c r="I857" s="3">
        <v>16133.475720478909</v>
      </c>
      <c r="J857" s="1">
        <f>MIN(I857,$B$2)*$B$5</f>
        <v>300000</v>
      </c>
      <c r="K857" s="1">
        <f>MIN(I857,$C$2)*$C$5-$C$3</f>
        <v>550000</v>
      </c>
    </row>
    <row r="858" spans="3:11" x14ac:dyDescent="0.2">
      <c r="C858" s="3">
        <v>7148.1884099301833</v>
      </c>
      <c r="D858" s="1">
        <f t="shared" si="26"/>
        <v>300000</v>
      </c>
      <c r="E858" s="24">
        <f t="shared" si="27"/>
        <v>373.18869511282537</v>
      </c>
      <c r="G858">
        <v>7148.1884099301833</v>
      </c>
      <c r="I858" s="3">
        <v>16148.188409930182</v>
      </c>
      <c r="J858" s="1">
        <f>MIN(I858,$B$2)*$B$5</f>
        <v>300000</v>
      </c>
      <c r="K858" s="1">
        <f>MIN(I858,$C$2)*$C$5-$C$3</f>
        <v>550000</v>
      </c>
    </row>
    <row r="859" spans="3:11" x14ac:dyDescent="0.2">
      <c r="C859" s="3">
        <v>7154.3700029861038</v>
      </c>
      <c r="D859" s="1">
        <f t="shared" si="26"/>
        <v>300000</v>
      </c>
      <c r="E859" s="24">
        <f t="shared" si="27"/>
        <v>805.90020902728429</v>
      </c>
      <c r="G859">
        <v>7154.3700029861038</v>
      </c>
      <c r="I859" s="3">
        <v>16154.370002986105</v>
      </c>
      <c r="J859" s="1">
        <f>MIN(I859,$B$2)*$B$5</f>
        <v>300000</v>
      </c>
      <c r="K859" s="1">
        <f>MIN(I859,$C$2)*$C$5-$C$3</f>
        <v>550000</v>
      </c>
    </row>
    <row r="860" spans="3:11" x14ac:dyDescent="0.2">
      <c r="C860" s="3">
        <v>7154.5658414971849</v>
      </c>
      <c r="D860" s="1">
        <f t="shared" si="26"/>
        <v>300000</v>
      </c>
      <c r="E860" s="24">
        <f t="shared" si="27"/>
        <v>819.60890480293892</v>
      </c>
      <c r="G860">
        <v>7154.5658414971849</v>
      </c>
      <c r="I860" s="3">
        <v>16154.565841497186</v>
      </c>
      <c r="J860" s="1">
        <f>MIN(I860,$B$2)*$B$5</f>
        <v>300000</v>
      </c>
      <c r="K860" s="1">
        <f>MIN(I860,$C$2)*$C$5-$C$3</f>
        <v>550000</v>
      </c>
    </row>
    <row r="861" spans="3:11" x14ac:dyDescent="0.2">
      <c r="C861" s="3">
        <v>7162.3694469045704</v>
      </c>
      <c r="D861" s="1">
        <f t="shared" si="26"/>
        <v>300000</v>
      </c>
      <c r="E861" s="24">
        <f t="shared" si="27"/>
        <v>1365.8612833199441</v>
      </c>
      <c r="G861">
        <v>7162.3694469045704</v>
      </c>
      <c r="I861" s="3">
        <v>16162.369446904571</v>
      </c>
      <c r="J861" s="1">
        <f>MIN(I861,$B$2)*$B$5</f>
        <v>300000</v>
      </c>
      <c r="K861" s="1">
        <f>MIN(I861,$C$2)*$C$5-$C$3</f>
        <v>550000</v>
      </c>
    </row>
    <row r="862" spans="3:11" x14ac:dyDescent="0.2">
      <c r="C862" s="3">
        <v>7162.6800103870592</v>
      </c>
      <c r="D862" s="1">
        <f t="shared" si="26"/>
        <v>300000</v>
      </c>
      <c r="E862" s="24">
        <f t="shared" si="27"/>
        <v>1387.6007270941627</v>
      </c>
      <c r="G862">
        <v>7162.6800103870592</v>
      </c>
      <c r="I862" s="3">
        <v>16162.680010387059</v>
      </c>
      <c r="J862" s="1">
        <f>MIN(I862,$B$2)*$B$5</f>
        <v>300000</v>
      </c>
      <c r="K862" s="1">
        <f>MIN(I862,$C$2)*$C$5-$C$3</f>
        <v>550000</v>
      </c>
    </row>
    <row r="863" spans="3:11" x14ac:dyDescent="0.2">
      <c r="C863" s="3">
        <v>7172.7413140110393</v>
      </c>
      <c r="D863" s="1">
        <f t="shared" si="26"/>
        <v>300000</v>
      </c>
      <c r="E863" s="24">
        <f t="shared" si="27"/>
        <v>2091.8919807727798</v>
      </c>
      <c r="G863">
        <v>7172.7413140110393</v>
      </c>
      <c r="I863" s="3">
        <v>16172.74131401104</v>
      </c>
      <c r="J863" s="1">
        <f>MIN(I863,$B$2)*$B$5</f>
        <v>300000</v>
      </c>
      <c r="K863" s="1">
        <f>MIN(I863,$C$2)*$C$5-$C$3</f>
        <v>550000</v>
      </c>
    </row>
    <row r="864" spans="3:11" x14ac:dyDescent="0.2">
      <c r="C864" s="3">
        <v>7176.6254111084272</v>
      </c>
      <c r="D864" s="1">
        <f t="shared" si="26"/>
        <v>300000</v>
      </c>
      <c r="E864" s="24">
        <f t="shared" si="27"/>
        <v>2363.7787775899051</v>
      </c>
      <c r="G864">
        <v>7176.6254111084272</v>
      </c>
      <c r="I864" s="3">
        <v>16176.625411108427</v>
      </c>
      <c r="J864" s="1">
        <f>MIN(I864,$B$2)*$B$5</f>
        <v>300000</v>
      </c>
      <c r="K864" s="1">
        <f>MIN(I864,$C$2)*$C$5-$C$3</f>
        <v>550000</v>
      </c>
    </row>
    <row r="865" spans="3:11" x14ac:dyDescent="0.2">
      <c r="C865" s="3">
        <v>7182.8201637523343</v>
      </c>
      <c r="D865" s="1">
        <f t="shared" si="26"/>
        <v>300000</v>
      </c>
      <c r="E865" s="24">
        <f t="shared" si="27"/>
        <v>2797.4114626633818</v>
      </c>
      <c r="G865">
        <v>7182.8201637523343</v>
      </c>
      <c r="I865" s="3">
        <v>16182.820163752334</v>
      </c>
      <c r="J865" s="1">
        <f>MIN(I865,$B$2)*$B$5</f>
        <v>300000</v>
      </c>
      <c r="K865" s="1">
        <f>MIN(I865,$C$2)*$C$5-$C$3</f>
        <v>550000</v>
      </c>
    </row>
    <row r="866" spans="3:11" x14ac:dyDescent="0.2">
      <c r="C866" s="3">
        <v>7184.870756782997</v>
      </c>
      <c r="D866" s="1">
        <f t="shared" si="26"/>
        <v>300000</v>
      </c>
      <c r="E866" s="24">
        <f t="shared" si="27"/>
        <v>2940.9529748097993</v>
      </c>
      <c r="G866">
        <v>7184.870756782997</v>
      </c>
      <c r="I866" s="3">
        <v>16184.870756782997</v>
      </c>
      <c r="J866" s="1">
        <f>MIN(I866,$B$2)*$B$5</f>
        <v>300000</v>
      </c>
      <c r="K866" s="1">
        <f>MIN(I866,$C$2)*$C$5-$C$3</f>
        <v>550000</v>
      </c>
    </row>
    <row r="867" spans="3:11" x14ac:dyDescent="0.2">
      <c r="C867" s="3">
        <v>7193.0788844791614</v>
      </c>
      <c r="D867" s="1">
        <f t="shared" si="26"/>
        <v>300000</v>
      </c>
      <c r="E867" s="24">
        <f t="shared" si="27"/>
        <v>3515.5219135413063</v>
      </c>
      <c r="G867">
        <v>7193.0788844791614</v>
      </c>
      <c r="I867" s="3">
        <v>16193.07888447916</v>
      </c>
      <c r="J867" s="1">
        <f>MIN(I867,$B$2)*$B$5</f>
        <v>300000</v>
      </c>
      <c r="K867" s="1">
        <f>MIN(I867,$C$2)*$C$5-$C$3</f>
        <v>550000</v>
      </c>
    </row>
    <row r="868" spans="3:11" x14ac:dyDescent="0.2">
      <c r="C868" s="3">
        <v>7205.0668127858389</v>
      </c>
      <c r="D868" s="1">
        <f t="shared" si="26"/>
        <v>300000</v>
      </c>
      <c r="E868" s="24">
        <f t="shared" si="27"/>
        <v>4354.6768950087135</v>
      </c>
      <c r="G868">
        <v>7205.0668127858389</v>
      </c>
      <c r="I868" s="3">
        <v>16205.066812785839</v>
      </c>
      <c r="J868" s="1">
        <f>MIN(I868,$B$2)*$B$5</f>
        <v>300000</v>
      </c>
      <c r="K868" s="1">
        <f>MIN(I868,$C$2)*$C$5-$C$3</f>
        <v>550000</v>
      </c>
    </row>
    <row r="869" spans="3:11" x14ac:dyDescent="0.2">
      <c r="C869" s="3">
        <v>7214.0535051999859</v>
      </c>
      <c r="D869" s="1">
        <f t="shared" si="26"/>
        <v>300000</v>
      </c>
      <c r="E869" s="24">
        <f t="shared" si="27"/>
        <v>4983.7453639990417</v>
      </c>
      <c r="G869">
        <v>7214.0535051999859</v>
      </c>
      <c r="I869" s="3">
        <v>16214.053505199987</v>
      </c>
      <c r="J869" s="1">
        <f>MIN(I869,$B$2)*$B$5</f>
        <v>300000</v>
      </c>
      <c r="K869" s="1">
        <f>MIN(I869,$C$2)*$C$5-$C$3</f>
        <v>550000</v>
      </c>
    </row>
    <row r="870" spans="3:11" x14ac:dyDescent="0.2">
      <c r="C870" s="3">
        <v>7226.0115706482957</v>
      </c>
      <c r="D870" s="1">
        <f t="shared" si="26"/>
        <v>300000</v>
      </c>
      <c r="E870" s="24">
        <f t="shared" si="27"/>
        <v>5820.8099453807226</v>
      </c>
      <c r="G870">
        <v>7226.0115706482957</v>
      </c>
      <c r="I870" s="3">
        <v>16226.011570648296</v>
      </c>
      <c r="J870" s="1">
        <f>MIN(I870,$B$2)*$B$5</f>
        <v>300000</v>
      </c>
      <c r="K870" s="1">
        <f>MIN(I870,$C$2)*$C$5-$C$3</f>
        <v>550000</v>
      </c>
    </row>
    <row r="871" spans="3:11" x14ac:dyDescent="0.2">
      <c r="C871" s="3">
        <v>7227.8514240066761</v>
      </c>
      <c r="D871" s="1">
        <f t="shared" si="26"/>
        <v>300000</v>
      </c>
      <c r="E871" s="24">
        <f t="shared" si="27"/>
        <v>5949.5996804673341</v>
      </c>
      <c r="G871">
        <v>7227.8514240066761</v>
      </c>
      <c r="I871" s="3">
        <v>16227.851424006676</v>
      </c>
      <c r="J871" s="1">
        <f>MIN(I871,$B$2)*$B$5</f>
        <v>300000</v>
      </c>
      <c r="K871" s="1">
        <f>MIN(I871,$C$2)*$C$5-$C$3</f>
        <v>550000</v>
      </c>
    </row>
    <row r="872" spans="3:11" x14ac:dyDescent="0.2">
      <c r="C872" s="3">
        <v>7234.0025069350386</v>
      </c>
      <c r="D872" s="1">
        <f t="shared" si="26"/>
        <v>300000</v>
      </c>
      <c r="E872" s="24">
        <f t="shared" si="27"/>
        <v>6380.1754854526953</v>
      </c>
      <c r="G872">
        <v>7234.0025069350386</v>
      </c>
      <c r="I872" s="3">
        <v>16234.002506935039</v>
      </c>
      <c r="J872" s="1">
        <f>MIN(I872,$B$2)*$B$5</f>
        <v>300000</v>
      </c>
      <c r="K872" s="1">
        <f>MIN(I872,$C$2)*$C$5-$C$3</f>
        <v>550000</v>
      </c>
    </row>
    <row r="873" spans="3:11" x14ac:dyDescent="0.2">
      <c r="C873" s="3">
        <v>7235.934477409317</v>
      </c>
      <c r="D873" s="1">
        <f t="shared" si="26"/>
        <v>300000</v>
      </c>
      <c r="E873" s="24">
        <f t="shared" si="27"/>
        <v>6515.4134186521987</v>
      </c>
      <c r="G873">
        <v>7235.934477409317</v>
      </c>
      <c r="I873" s="3">
        <v>16235.934477409317</v>
      </c>
      <c r="J873" s="1">
        <f>MIN(I873,$B$2)*$B$5</f>
        <v>300000</v>
      </c>
      <c r="K873" s="1">
        <f>MIN(I873,$C$2)*$C$5-$C$3</f>
        <v>550000</v>
      </c>
    </row>
    <row r="874" spans="3:11" x14ac:dyDescent="0.2">
      <c r="C874" s="3">
        <v>7243.5501908154929</v>
      </c>
      <c r="D874" s="1">
        <f t="shared" si="26"/>
        <v>300000</v>
      </c>
      <c r="E874" s="24">
        <f t="shared" si="27"/>
        <v>7048.5133570844773</v>
      </c>
      <c r="G874">
        <v>7243.5501908154929</v>
      </c>
      <c r="I874" s="3">
        <v>16243.550190815493</v>
      </c>
      <c r="J874" s="1">
        <f>MIN(I874,$B$2)*$B$5</f>
        <v>300000</v>
      </c>
      <c r="K874" s="1">
        <f>MIN(I874,$C$2)*$C$5-$C$3</f>
        <v>550000</v>
      </c>
    </row>
    <row r="875" spans="3:11" x14ac:dyDescent="0.2">
      <c r="C875" s="3">
        <v>7251.1614152468564</v>
      </c>
      <c r="D875" s="1">
        <f t="shared" si="26"/>
        <v>300000</v>
      </c>
      <c r="E875" s="24">
        <f t="shared" si="27"/>
        <v>7581.2990672799642</v>
      </c>
      <c r="G875">
        <v>7251.1614152468564</v>
      </c>
      <c r="I875" s="3">
        <v>16251.161415246856</v>
      </c>
      <c r="J875" s="1">
        <f>MIN(I875,$B$2)*$B$5</f>
        <v>300000</v>
      </c>
      <c r="K875" s="1">
        <f>MIN(I875,$C$2)*$C$5-$C$3</f>
        <v>550000</v>
      </c>
    </row>
    <row r="876" spans="3:11" x14ac:dyDescent="0.2">
      <c r="C876" s="3">
        <v>7252.1668548007337</v>
      </c>
      <c r="D876" s="1">
        <f t="shared" si="26"/>
        <v>300000</v>
      </c>
      <c r="E876" s="24">
        <f t="shared" si="27"/>
        <v>7651.679836051364</v>
      </c>
      <c r="G876">
        <v>7252.1668548007337</v>
      </c>
      <c r="I876" s="3">
        <v>16252.166854800735</v>
      </c>
      <c r="J876" s="1">
        <f>MIN(I876,$B$2)*$B$5</f>
        <v>300000</v>
      </c>
      <c r="K876" s="1">
        <f>MIN(I876,$C$2)*$C$5-$C$3</f>
        <v>550000</v>
      </c>
    </row>
    <row r="877" spans="3:11" x14ac:dyDescent="0.2">
      <c r="C877" s="3">
        <v>7255.1136688585921</v>
      </c>
      <c r="D877" s="1">
        <f t="shared" si="26"/>
        <v>300000</v>
      </c>
      <c r="E877" s="24">
        <f t="shared" si="27"/>
        <v>7857.956820101419</v>
      </c>
      <c r="G877">
        <v>7255.1136688585921</v>
      </c>
      <c r="I877" s="3">
        <v>16255.113668858592</v>
      </c>
      <c r="J877" s="1">
        <f>MIN(I877,$B$2)*$B$5</f>
        <v>300000</v>
      </c>
      <c r="K877" s="1">
        <f>MIN(I877,$C$2)*$C$5-$C$3</f>
        <v>550000</v>
      </c>
    </row>
    <row r="878" spans="3:11" x14ac:dyDescent="0.2">
      <c r="C878" s="3">
        <v>7255.6568953467795</v>
      </c>
      <c r="D878" s="1">
        <f t="shared" si="26"/>
        <v>300000</v>
      </c>
      <c r="E878" s="24">
        <f t="shared" si="27"/>
        <v>7895.9826742745936</v>
      </c>
      <c r="G878">
        <v>7255.6568953467795</v>
      </c>
      <c r="I878" s="3">
        <v>16255.656895346779</v>
      </c>
      <c r="J878" s="1">
        <f>MIN(I878,$B$2)*$B$5</f>
        <v>300000</v>
      </c>
      <c r="K878" s="1">
        <f>MIN(I878,$C$2)*$C$5-$C$3</f>
        <v>550000</v>
      </c>
    </row>
    <row r="879" spans="3:11" x14ac:dyDescent="0.2">
      <c r="C879" s="3">
        <v>7269.9060539109196</v>
      </c>
      <c r="D879" s="1">
        <f t="shared" si="26"/>
        <v>300000</v>
      </c>
      <c r="E879" s="24">
        <f t="shared" si="27"/>
        <v>8893.4237737643998</v>
      </c>
      <c r="G879">
        <v>7269.9060539109196</v>
      </c>
      <c r="I879" s="3">
        <v>16269.90605391092</v>
      </c>
      <c r="J879" s="1">
        <f>MIN(I879,$B$2)*$B$5</f>
        <v>300000</v>
      </c>
      <c r="K879" s="1">
        <f>MIN(I879,$C$2)*$C$5-$C$3</f>
        <v>550000</v>
      </c>
    </row>
    <row r="880" spans="3:11" x14ac:dyDescent="0.2">
      <c r="C880" s="3">
        <v>7278.880825396106</v>
      </c>
      <c r="D880" s="1">
        <f t="shared" si="26"/>
        <v>300000</v>
      </c>
      <c r="E880" s="24">
        <f t="shared" si="27"/>
        <v>9521.6577777274069</v>
      </c>
      <c r="G880">
        <v>7278.880825396106</v>
      </c>
      <c r="I880" s="3">
        <v>16278.880825396105</v>
      </c>
      <c r="J880" s="1">
        <f>MIN(I880,$B$2)*$B$5</f>
        <v>300000</v>
      </c>
      <c r="K880" s="1">
        <f>MIN(I880,$C$2)*$C$5-$C$3</f>
        <v>550000</v>
      </c>
    </row>
    <row r="881" spans="3:11" x14ac:dyDescent="0.2">
      <c r="C881" s="3">
        <v>7279.4732164030302</v>
      </c>
      <c r="D881" s="1">
        <f t="shared" si="26"/>
        <v>300000</v>
      </c>
      <c r="E881" s="24">
        <f t="shared" si="27"/>
        <v>9563.1251482121297</v>
      </c>
      <c r="G881">
        <v>7279.4732164030302</v>
      </c>
      <c r="I881" s="3">
        <v>16279.47321640303</v>
      </c>
      <c r="J881" s="1">
        <f>MIN(I881,$B$2)*$B$5</f>
        <v>300000</v>
      </c>
      <c r="K881" s="1">
        <f>MIN(I881,$C$2)*$C$5-$C$3</f>
        <v>550000</v>
      </c>
    </row>
    <row r="882" spans="3:11" x14ac:dyDescent="0.2">
      <c r="C882" s="3">
        <v>7284.4834291769575</v>
      </c>
      <c r="D882" s="1">
        <f t="shared" si="26"/>
        <v>300000</v>
      </c>
      <c r="E882" s="24">
        <f t="shared" si="27"/>
        <v>9913.8400423870189</v>
      </c>
      <c r="G882">
        <v>7284.4834291769575</v>
      </c>
      <c r="I882" s="3">
        <v>16284.483429176958</v>
      </c>
      <c r="J882" s="1">
        <f>MIN(I882,$B$2)*$B$5</f>
        <v>300000</v>
      </c>
      <c r="K882" s="1">
        <f>MIN(I882,$C$2)*$C$5-$C$3</f>
        <v>550000</v>
      </c>
    </row>
    <row r="883" spans="3:11" x14ac:dyDescent="0.2">
      <c r="C883" s="3">
        <v>7286.6436621577677</v>
      </c>
      <c r="D883" s="1">
        <f t="shared" si="26"/>
        <v>300000</v>
      </c>
      <c r="E883" s="24">
        <f t="shared" si="27"/>
        <v>10065.05635104375</v>
      </c>
      <c r="G883">
        <v>7286.6436621577677</v>
      </c>
      <c r="I883" s="3">
        <v>16286.643662157769</v>
      </c>
      <c r="J883" s="1">
        <f>MIN(I883,$B$2)*$B$5</f>
        <v>300000</v>
      </c>
      <c r="K883" s="1">
        <f>MIN(I883,$C$2)*$C$5-$C$3</f>
        <v>550000</v>
      </c>
    </row>
    <row r="884" spans="3:11" x14ac:dyDescent="0.2">
      <c r="C884" s="3">
        <v>7289.5651931360198</v>
      </c>
      <c r="D884" s="1">
        <f t="shared" si="26"/>
        <v>300000</v>
      </c>
      <c r="E884" s="24">
        <f t="shared" si="27"/>
        <v>10269.563519521384</v>
      </c>
      <c r="G884">
        <v>7289.5651931360198</v>
      </c>
      <c r="I884" s="3">
        <v>16289.565193136021</v>
      </c>
      <c r="J884" s="1">
        <f>MIN(I884,$B$2)*$B$5</f>
        <v>300000</v>
      </c>
      <c r="K884" s="1">
        <f>MIN(I884,$C$2)*$C$5-$C$3</f>
        <v>550000</v>
      </c>
    </row>
    <row r="885" spans="3:11" x14ac:dyDescent="0.2">
      <c r="C885" s="3">
        <v>7291.3702709094478</v>
      </c>
      <c r="D885" s="1">
        <f t="shared" si="26"/>
        <v>300000</v>
      </c>
      <c r="E885" s="24">
        <f t="shared" si="27"/>
        <v>10395.918963661359</v>
      </c>
      <c r="G885">
        <v>7291.3702709094478</v>
      </c>
      <c r="I885" s="3">
        <v>16291.370270909449</v>
      </c>
      <c r="J885" s="1">
        <f>MIN(I885,$B$2)*$B$5</f>
        <v>300000</v>
      </c>
      <c r="K885" s="1">
        <f>MIN(I885,$C$2)*$C$5-$C$3</f>
        <v>550000</v>
      </c>
    </row>
    <row r="886" spans="3:11" x14ac:dyDescent="0.2">
      <c r="C886" s="3">
        <v>7297.7421634354359</v>
      </c>
      <c r="D886" s="1">
        <f t="shared" si="26"/>
        <v>300000</v>
      </c>
      <c r="E886" s="24">
        <f t="shared" si="27"/>
        <v>10841.951440480538</v>
      </c>
      <c r="G886">
        <v>7297.7421634354359</v>
      </c>
      <c r="I886" s="3">
        <v>16297.742163435436</v>
      </c>
      <c r="J886" s="1">
        <f>MIN(I886,$B$2)*$B$5</f>
        <v>300000</v>
      </c>
      <c r="K886" s="1">
        <f>MIN(I886,$C$2)*$C$5-$C$3</f>
        <v>550000</v>
      </c>
    </row>
    <row r="887" spans="3:11" x14ac:dyDescent="0.2">
      <c r="C887" s="3">
        <v>7298.6037904855812</v>
      </c>
      <c r="D887" s="1">
        <f t="shared" si="26"/>
        <v>300000</v>
      </c>
      <c r="E887" s="24">
        <f t="shared" si="27"/>
        <v>10902.265333990683</v>
      </c>
      <c r="G887">
        <v>7298.6037904855812</v>
      </c>
      <c r="I887" s="3">
        <v>16298.603790485582</v>
      </c>
      <c r="J887" s="1">
        <f>MIN(I887,$B$2)*$B$5</f>
        <v>300000</v>
      </c>
      <c r="K887" s="1">
        <f>MIN(I887,$C$2)*$C$5-$C$3</f>
        <v>550000</v>
      </c>
    </row>
    <row r="888" spans="3:11" x14ac:dyDescent="0.2">
      <c r="C888" s="3">
        <v>7300.7573458835286</v>
      </c>
      <c r="D888" s="1">
        <f t="shared" si="26"/>
        <v>300000</v>
      </c>
      <c r="E888" s="24">
        <f t="shared" si="27"/>
        <v>11053.014211846981</v>
      </c>
      <c r="G888">
        <v>7300.7573458835286</v>
      </c>
      <c r="I888" s="3">
        <v>16300.757345883529</v>
      </c>
      <c r="J888" s="1">
        <f>MIN(I888,$B$2)*$B$5</f>
        <v>300000</v>
      </c>
      <c r="K888" s="1">
        <f>MIN(I888,$C$2)*$C$5-$C$3</f>
        <v>550000</v>
      </c>
    </row>
    <row r="889" spans="3:11" x14ac:dyDescent="0.2">
      <c r="C889" s="3">
        <v>7311.0480808238717</v>
      </c>
      <c r="D889" s="1">
        <f t="shared" si="26"/>
        <v>300000</v>
      </c>
      <c r="E889" s="24">
        <f t="shared" si="27"/>
        <v>11773.365657671005</v>
      </c>
      <c r="G889">
        <v>7311.0480808238717</v>
      </c>
      <c r="I889" s="3">
        <v>16311.048080823872</v>
      </c>
      <c r="J889" s="1">
        <f>MIN(I889,$B$2)*$B$5</f>
        <v>300000</v>
      </c>
      <c r="K889" s="1">
        <f>MIN(I889,$C$2)*$C$5-$C$3</f>
        <v>550000</v>
      </c>
    </row>
    <row r="890" spans="3:11" x14ac:dyDescent="0.2">
      <c r="C890" s="3">
        <v>7311.9060175083141</v>
      </c>
      <c r="D890" s="1">
        <f t="shared" si="26"/>
        <v>300000</v>
      </c>
      <c r="E890" s="24">
        <f t="shared" si="27"/>
        <v>11833.421225582017</v>
      </c>
      <c r="G890">
        <v>7311.9060175083141</v>
      </c>
      <c r="I890" s="3">
        <v>16311.906017508314</v>
      </c>
      <c r="J890" s="1">
        <f>MIN(I890,$B$2)*$B$5</f>
        <v>300000</v>
      </c>
      <c r="K890" s="1">
        <f>MIN(I890,$C$2)*$C$5-$C$3</f>
        <v>550000</v>
      </c>
    </row>
    <row r="891" spans="3:11" x14ac:dyDescent="0.2">
      <c r="C891" s="3">
        <v>7312.9941771333079</v>
      </c>
      <c r="D891" s="1">
        <f t="shared" si="26"/>
        <v>300000</v>
      </c>
      <c r="E891" s="24">
        <f t="shared" si="27"/>
        <v>11909.592399331566</v>
      </c>
      <c r="G891">
        <v>7312.9941771333079</v>
      </c>
      <c r="I891" s="3">
        <v>16312.994177133309</v>
      </c>
      <c r="J891" s="1">
        <f>MIN(I891,$B$2)*$B$5</f>
        <v>300000</v>
      </c>
      <c r="K891" s="1">
        <f>MIN(I891,$C$2)*$C$5-$C$3</f>
        <v>550000</v>
      </c>
    </row>
    <row r="892" spans="3:11" x14ac:dyDescent="0.2">
      <c r="C892" s="3">
        <v>7320.1630512811998</v>
      </c>
      <c r="D892" s="1">
        <f t="shared" si="26"/>
        <v>300000</v>
      </c>
      <c r="E892" s="24">
        <f t="shared" si="27"/>
        <v>12411.413589684002</v>
      </c>
      <c r="G892">
        <v>7320.1630512811998</v>
      </c>
      <c r="I892" s="3">
        <v>16320.163051281201</v>
      </c>
      <c r="J892" s="1">
        <f>MIN(I892,$B$2)*$B$5</f>
        <v>300000</v>
      </c>
      <c r="K892" s="1">
        <f>MIN(I892,$C$2)*$C$5-$C$3</f>
        <v>550000</v>
      </c>
    </row>
    <row r="893" spans="3:11" x14ac:dyDescent="0.2">
      <c r="C893" s="3">
        <v>7329.5729250319173</v>
      </c>
      <c r="D893" s="1">
        <f t="shared" si="26"/>
        <v>300000</v>
      </c>
      <c r="E893" s="24">
        <f t="shared" si="27"/>
        <v>13070.104752234183</v>
      </c>
      <c r="G893">
        <v>7329.5729250319173</v>
      </c>
      <c r="I893" s="3">
        <v>16329.572925031918</v>
      </c>
      <c r="J893" s="1">
        <f>MIN(I893,$B$2)*$B$5</f>
        <v>300000</v>
      </c>
      <c r="K893" s="1">
        <f>MIN(I893,$C$2)*$C$5-$C$3</f>
        <v>550000</v>
      </c>
    </row>
    <row r="894" spans="3:11" x14ac:dyDescent="0.2">
      <c r="C894" s="3">
        <v>7333.6550771881148</v>
      </c>
      <c r="D894" s="1">
        <f t="shared" si="26"/>
        <v>300000</v>
      </c>
      <c r="E894" s="24">
        <f t="shared" si="27"/>
        <v>13355.855403168011</v>
      </c>
      <c r="G894">
        <v>7333.6550771881148</v>
      </c>
      <c r="I894" s="3">
        <v>16333.655077188116</v>
      </c>
      <c r="J894" s="1">
        <f>MIN(I894,$B$2)*$B$5</f>
        <v>300000</v>
      </c>
      <c r="K894" s="1">
        <f>MIN(I894,$C$2)*$C$5-$C$3</f>
        <v>550000</v>
      </c>
    </row>
    <row r="895" spans="3:11" x14ac:dyDescent="0.2">
      <c r="C895" s="3">
        <v>7333.8004030910324</v>
      </c>
      <c r="D895" s="1">
        <f t="shared" si="26"/>
        <v>300000</v>
      </c>
      <c r="E895" s="24">
        <f t="shared" si="27"/>
        <v>13366.028216372244</v>
      </c>
      <c r="G895">
        <v>7333.8004030910324</v>
      </c>
      <c r="I895" s="3">
        <v>16333.800403091032</v>
      </c>
      <c r="J895" s="1">
        <f>MIN(I895,$B$2)*$B$5</f>
        <v>300000</v>
      </c>
      <c r="K895" s="1">
        <f>MIN(I895,$C$2)*$C$5-$C$3</f>
        <v>550000</v>
      </c>
    </row>
    <row r="896" spans="3:11" x14ac:dyDescent="0.2">
      <c r="C896" s="3">
        <v>7333.891051045568</v>
      </c>
      <c r="D896" s="1">
        <f t="shared" si="26"/>
        <v>300000</v>
      </c>
      <c r="E896" s="24">
        <f t="shared" si="27"/>
        <v>13372.373573189776</v>
      </c>
      <c r="G896">
        <v>7333.891051045568</v>
      </c>
      <c r="I896" s="3">
        <v>16333.891051045568</v>
      </c>
      <c r="J896" s="1">
        <f>MIN(I896,$B$2)*$B$5</f>
        <v>300000</v>
      </c>
      <c r="K896" s="1">
        <f>MIN(I896,$C$2)*$C$5-$C$3</f>
        <v>550000</v>
      </c>
    </row>
    <row r="897" spans="3:11" x14ac:dyDescent="0.2">
      <c r="C897" s="3">
        <v>7333.982928345903</v>
      </c>
      <c r="D897" s="1">
        <f t="shared" si="26"/>
        <v>300000</v>
      </c>
      <c r="E897" s="24">
        <f t="shared" si="27"/>
        <v>13378.804984213202</v>
      </c>
      <c r="G897">
        <v>7333.982928345903</v>
      </c>
      <c r="I897" s="3">
        <v>16333.982928345904</v>
      </c>
      <c r="J897" s="1">
        <f>MIN(I897,$B$2)*$B$5</f>
        <v>300000</v>
      </c>
      <c r="K897" s="1">
        <f>MIN(I897,$C$2)*$C$5-$C$3</f>
        <v>550000</v>
      </c>
    </row>
    <row r="898" spans="3:11" x14ac:dyDescent="0.2">
      <c r="C898" s="3">
        <v>7356.2349138577629</v>
      </c>
      <c r="D898" s="1">
        <f t="shared" si="26"/>
        <v>300000</v>
      </c>
      <c r="E898" s="24">
        <f t="shared" si="27"/>
        <v>14936.443970043387</v>
      </c>
      <c r="G898">
        <v>7356.2349138577629</v>
      </c>
      <c r="I898" s="3">
        <v>16356.234913857763</v>
      </c>
      <c r="J898" s="1">
        <f>MIN(I898,$B$2)*$B$5</f>
        <v>300000</v>
      </c>
      <c r="K898" s="1">
        <f>MIN(I898,$C$2)*$C$5-$C$3</f>
        <v>550000</v>
      </c>
    </row>
    <row r="899" spans="3:11" x14ac:dyDescent="0.2">
      <c r="C899" s="3">
        <v>7356.3084045221603</v>
      </c>
      <c r="D899" s="1">
        <f t="shared" si="26"/>
        <v>300000</v>
      </c>
      <c r="E899" s="24">
        <f t="shared" si="27"/>
        <v>14941.588316551235</v>
      </c>
      <c r="G899">
        <v>7356.3084045221603</v>
      </c>
      <c r="I899" s="3">
        <v>16356.30840452216</v>
      </c>
      <c r="J899" s="1">
        <f>MIN(I899,$B$2)*$B$5</f>
        <v>300000</v>
      </c>
      <c r="K899" s="1">
        <f>MIN(I899,$C$2)*$C$5-$C$3</f>
        <v>550000</v>
      </c>
    </row>
    <row r="900" spans="3:11" x14ac:dyDescent="0.2">
      <c r="C900" s="3">
        <v>7358.6966881336166</v>
      </c>
      <c r="D900" s="1">
        <f t="shared" si="26"/>
        <v>300000</v>
      </c>
      <c r="E900" s="24">
        <f t="shared" si="27"/>
        <v>15108.768169353134</v>
      </c>
      <c r="G900">
        <v>7358.6966881336166</v>
      </c>
      <c r="I900" s="3">
        <v>16358.696688133616</v>
      </c>
      <c r="J900" s="1">
        <f>MIN(I900,$B$2)*$B$5</f>
        <v>300000</v>
      </c>
      <c r="K900" s="1">
        <f>MIN(I900,$C$2)*$C$5-$C$3</f>
        <v>550000</v>
      </c>
    </row>
    <row r="901" spans="3:11" x14ac:dyDescent="0.2">
      <c r="C901" s="3">
        <v>7359.0070374119132</v>
      </c>
      <c r="D901" s="1">
        <f t="shared" si="26"/>
        <v>300000</v>
      </c>
      <c r="E901" s="24">
        <f t="shared" si="27"/>
        <v>15130.492618833901</v>
      </c>
      <c r="G901">
        <v>7359.0070374119132</v>
      </c>
      <c r="I901" s="3">
        <v>16359.007037411913</v>
      </c>
      <c r="J901" s="1">
        <f>MIN(I901,$B$2)*$B$5</f>
        <v>300000</v>
      </c>
      <c r="K901" s="1">
        <f>MIN(I901,$C$2)*$C$5-$C$3</f>
        <v>550000</v>
      </c>
    </row>
    <row r="902" spans="3:11" x14ac:dyDescent="0.2">
      <c r="C902" s="3">
        <v>7382.7515418560952</v>
      </c>
      <c r="D902" s="1">
        <f t="shared" si="26"/>
        <v>300000</v>
      </c>
      <c r="E902" s="24">
        <f t="shared" si="27"/>
        <v>16792.607929926657</v>
      </c>
      <c r="G902">
        <v>7382.7515418560952</v>
      </c>
      <c r="I902" s="3">
        <v>16382.751541856094</v>
      </c>
      <c r="J902" s="1">
        <f>MIN(I902,$B$2)*$B$5</f>
        <v>300000</v>
      </c>
      <c r="K902" s="1">
        <f>MIN(I902,$C$2)*$C$5-$C$3</f>
        <v>550000</v>
      </c>
    </row>
    <row r="903" spans="3:11" x14ac:dyDescent="0.2">
      <c r="C903" s="3">
        <v>7391.9799311049192</v>
      </c>
      <c r="D903" s="1">
        <f t="shared" si="26"/>
        <v>300000</v>
      </c>
      <c r="E903" s="24">
        <f t="shared" si="27"/>
        <v>17438.595177344338</v>
      </c>
      <c r="G903">
        <v>7391.9799311049192</v>
      </c>
      <c r="I903" s="3">
        <v>16391.979931104917</v>
      </c>
      <c r="J903" s="1">
        <f>MIN(I903,$B$2)*$B$5</f>
        <v>300000</v>
      </c>
      <c r="K903" s="1">
        <f>MIN(I903,$C$2)*$C$5-$C$3</f>
        <v>550000</v>
      </c>
    </row>
    <row r="904" spans="3:11" x14ac:dyDescent="0.2">
      <c r="C904" s="3">
        <v>7397.0082185217216</v>
      </c>
      <c r="D904" s="1">
        <f t="shared" si="26"/>
        <v>300000</v>
      </c>
      <c r="E904" s="24">
        <f t="shared" si="27"/>
        <v>17790.575296520488</v>
      </c>
      <c r="G904">
        <v>7397.0082185217216</v>
      </c>
      <c r="I904" s="3">
        <v>16397.008218521722</v>
      </c>
      <c r="J904" s="1">
        <f>MIN(I904,$B$2)*$B$5</f>
        <v>300000</v>
      </c>
      <c r="K904" s="1">
        <f>MIN(I904,$C$2)*$C$5-$C$3</f>
        <v>550000</v>
      </c>
    </row>
    <row r="905" spans="3:11" x14ac:dyDescent="0.2">
      <c r="C905" s="3">
        <v>7397.0202395678589</v>
      </c>
      <c r="D905" s="1">
        <f t="shared" si="26"/>
        <v>300000</v>
      </c>
      <c r="E905" s="24">
        <f t="shared" si="27"/>
        <v>17791.416769750125</v>
      </c>
      <c r="G905">
        <v>7397.0202395678589</v>
      </c>
      <c r="I905" s="3">
        <v>16397.020239567861</v>
      </c>
      <c r="J905" s="1">
        <f>MIN(I905,$B$2)*$B$5</f>
        <v>300000</v>
      </c>
      <c r="K905" s="1">
        <f>MIN(I905,$C$2)*$C$5-$C$3</f>
        <v>550000</v>
      </c>
    </row>
    <row r="906" spans="3:11" x14ac:dyDescent="0.2">
      <c r="C906" s="3">
        <v>7399.3564575907576</v>
      </c>
      <c r="D906" s="1">
        <f t="shared" si="26"/>
        <v>300000</v>
      </c>
      <c r="E906" s="24">
        <f t="shared" si="27"/>
        <v>17954.952031353023</v>
      </c>
      <c r="G906">
        <v>7399.3564575907576</v>
      </c>
      <c r="I906" s="3">
        <v>16399.356457590759</v>
      </c>
      <c r="J906" s="1">
        <f>MIN(I906,$B$2)*$B$5</f>
        <v>300000</v>
      </c>
      <c r="K906" s="1">
        <f>MIN(I906,$C$2)*$C$5-$C$3</f>
        <v>550000</v>
      </c>
    </row>
    <row r="907" spans="3:11" x14ac:dyDescent="0.2">
      <c r="C907" s="3">
        <v>7402.8892132467072</v>
      </c>
      <c r="D907" s="1">
        <f t="shared" si="26"/>
        <v>300000</v>
      </c>
      <c r="E907" s="24">
        <f t="shared" si="27"/>
        <v>18202.244927269523</v>
      </c>
      <c r="G907">
        <v>7402.8892132467072</v>
      </c>
      <c r="I907" s="3">
        <v>16402.889213246708</v>
      </c>
      <c r="J907" s="1">
        <f>MIN(I907,$B$2)*$B$5</f>
        <v>300000</v>
      </c>
      <c r="K907" s="1">
        <f>MIN(I907,$C$2)*$C$5-$C$3</f>
        <v>550000</v>
      </c>
    </row>
    <row r="908" spans="3:11" x14ac:dyDescent="0.2">
      <c r="C908" s="3">
        <v>7404.3240297605862</v>
      </c>
      <c r="D908" s="1">
        <f t="shared" ref="D908:D971" si="28">MIN($B$2,C908)*$B$5</f>
        <v>300000</v>
      </c>
      <c r="E908" s="24">
        <f t="shared" ref="E908:E971" si="29">MIN($C$2,C908)*$C$5-$C$3</f>
        <v>18302.682083241059</v>
      </c>
      <c r="G908">
        <v>7404.3240297605862</v>
      </c>
      <c r="I908" s="3">
        <v>16404.324029760588</v>
      </c>
      <c r="J908" s="1">
        <f>MIN(I908,$B$2)*$B$5</f>
        <v>300000</v>
      </c>
      <c r="K908" s="1">
        <f>MIN(I908,$C$2)*$C$5-$C$3</f>
        <v>550000</v>
      </c>
    </row>
    <row r="909" spans="3:11" x14ac:dyDescent="0.2">
      <c r="C909" s="3">
        <v>7417.9159958930295</v>
      </c>
      <c r="D909" s="1">
        <f t="shared" si="28"/>
        <v>300000</v>
      </c>
      <c r="E909" s="24">
        <f t="shared" si="29"/>
        <v>19254.119712512067</v>
      </c>
      <c r="G909">
        <v>7417.9159958930295</v>
      </c>
      <c r="I909" s="3">
        <v>16417.915995893029</v>
      </c>
      <c r="J909" s="1">
        <f>MIN(I909,$B$2)*$B$5</f>
        <v>300000</v>
      </c>
      <c r="K909" s="1">
        <f>MIN(I909,$C$2)*$C$5-$C$3</f>
        <v>550000</v>
      </c>
    </row>
    <row r="910" spans="3:11" x14ac:dyDescent="0.2">
      <c r="C910" s="3">
        <v>7419.3965077490529</v>
      </c>
      <c r="D910" s="1">
        <f t="shared" si="28"/>
        <v>300000</v>
      </c>
      <c r="E910" s="24">
        <f t="shared" si="29"/>
        <v>19357.755542433704</v>
      </c>
      <c r="G910">
        <v>7419.3965077490529</v>
      </c>
      <c r="I910" s="3">
        <v>16419.396507749054</v>
      </c>
      <c r="J910" s="1">
        <f>MIN(I910,$B$2)*$B$5</f>
        <v>300000</v>
      </c>
      <c r="K910" s="1">
        <f>MIN(I910,$C$2)*$C$5-$C$3</f>
        <v>550000</v>
      </c>
    </row>
    <row r="911" spans="3:11" x14ac:dyDescent="0.2">
      <c r="C911" s="3">
        <v>7420.4139241112462</v>
      </c>
      <c r="D911" s="1">
        <f t="shared" si="28"/>
        <v>300000</v>
      </c>
      <c r="E911" s="24">
        <f t="shared" si="29"/>
        <v>19428.974687787239</v>
      </c>
      <c r="G911">
        <v>7420.4139241112462</v>
      </c>
      <c r="I911" s="3">
        <v>16420.413924111246</v>
      </c>
      <c r="J911" s="1">
        <f>MIN(I911,$B$2)*$B$5</f>
        <v>300000</v>
      </c>
      <c r="K911" s="1">
        <f>MIN(I911,$C$2)*$C$5-$C$3</f>
        <v>550000</v>
      </c>
    </row>
    <row r="912" spans="3:11" x14ac:dyDescent="0.2">
      <c r="C912" s="3">
        <v>7421.6455423373936</v>
      </c>
      <c r="D912" s="1">
        <f t="shared" si="28"/>
        <v>300000</v>
      </c>
      <c r="E912" s="24">
        <f t="shared" si="29"/>
        <v>19515.187963617558</v>
      </c>
      <c r="G912">
        <v>7421.6455423373936</v>
      </c>
      <c r="I912" s="3">
        <v>16421.645542337395</v>
      </c>
      <c r="J912" s="1">
        <f>MIN(I912,$B$2)*$B$5</f>
        <v>300000</v>
      </c>
      <c r="K912" s="1">
        <f>MIN(I912,$C$2)*$C$5-$C$3</f>
        <v>550000</v>
      </c>
    </row>
    <row r="913" spans="3:11" x14ac:dyDescent="0.2">
      <c r="C913" s="3">
        <v>7422.0092144897253</v>
      </c>
      <c r="D913" s="1">
        <f t="shared" si="28"/>
        <v>300000</v>
      </c>
      <c r="E913" s="24">
        <f t="shared" si="29"/>
        <v>19540.645014280744</v>
      </c>
      <c r="G913">
        <v>7422.0092144897253</v>
      </c>
      <c r="I913" s="3">
        <v>16422.009214489724</v>
      </c>
      <c r="J913" s="1">
        <f>MIN(I913,$B$2)*$B$5</f>
        <v>300000</v>
      </c>
      <c r="K913" s="1">
        <f>MIN(I913,$C$2)*$C$5-$C$3</f>
        <v>550000</v>
      </c>
    </row>
    <row r="914" spans="3:11" x14ac:dyDescent="0.2">
      <c r="C914" s="3">
        <v>7429.5051784391999</v>
      </c>
      <c r="D914" s="1">
        <f t="shared" si="28"/>
        <v>300000</v>
      </c>
      <c r="E914" s="24">
        <f t="shared" si="29"/>
        <v>20065.362490743981</v>
      </c>
      <c r="G914">
        <v>7429.5051784391999</v>
      </c>
      <c r="I914" s="3">
        <v>16429.505178439202</v>
      </c>
      <c r="J914" s="1">
        <f>MIN(I914,$B$2)*$B$5</f>
        <v>300000</v>
      </c>
      <c r="K914" s="1">
        <f>MIN(I914,$C$2)*$C$5-$C$3</f>
        <v>550000</v>
      </c>
    </row>
    <row r="915" spans="3:11" x14ac:dyDescent="0.2">
      <c r="C915" s="3">
        <v>7430.9581115054707</v>
      </c>
      <c r="D915" s="1">
        <f t="shared" si="28"/>
        <v>300000</v>
      </c>
      <c r="E915" s="24">
        <f t="shared" si="29"/>
        <v>20167.067805382947</v>
      </c>
      <c r="G915">
        <v>7430.9581115054707</v>
      </c>
      <c r="I915" s="3">
        <v>16430.958111505472</v>
      </c>
      <c r="J915" s="1">
        <f>MIN(I915,$B$2)*$B$5</f>
        <v>300000</v>
      </c>
      <c r="K915" s="1">
        <f>MIN(I915,$C$2)*$C$5-$C$3</f>
        <v>550000</v>
      </c>
    </row>
    <row r="916" spans="3:11" x14ac:dyDescent="0.2">
      <c r="C916" s="3">
        <v>7434.1013740906965</v>
      </c>
      <c r="D916" s="1">
        <f t="shared" si="28"/>
        <v>300000</v>
      </c>
      <c r="E916" s="24">
        <f t="shared" si="29"/>
        <v>20387.096186348761</v>
      </c>
      <c r="G916">
        <v>7434.1013740906965</v>
      </c>
      <c r="I916" s="3">
        <v>16434.101374090696</v>
      </c>
      <c r="J916" s="1">
        <f>MIN(I916,$B$2)*$B$5</f>
        <v>300000</v>
      </c>
      <c r="K916" s="1">
        <f>MIN(I916,$C$2)*$C$5-$C$3</f>
        <v>550000</v>
      </c>
    </row>
    <row r="917" spans="3:11" x14ac:dyDescent="0.2">
      <c r="C917" s="3">
        <v>7437.1134342798559</v>
      </c>
      <c r="D917" s="1">
        <f t="shared" si="28"/>
        <v>300000</v>
      </c>
      <c r="E917" s="24">
        <f t="shared" si="29"/>
        <v>20597.94039958989</v>
      </c>
      <c r="G917">
        <v>7437.1134342798559</v>
      </c>
      <c r="I917" s="3">
        <v>16437.113434279858</v>
      </c>
      <c r="J917" s="1">
        <f>MIN(I917,$B$2)*$B$5</f>
        <v>300000</v>
      </c>
      <c r="K917" s="1">
        <f>MIN(I917,$C$2)*$C$5-$C$3</f>
        <v>550000</v>
      </c>
    </row>
    <row r="918" spans="3:11" x14ac:dyDescent="0.2">
      <c r="C918" s="3">
        <v>7438.7601173663325</v>
      </c>
      <c r="D918" s="1">
        <f t="shared" si="28"/>
        <v>300000</v>
      </c>
      <c r="E918" s="24">
        <f t="shared" si="29"/>
        <v>20713.208215643244</v>
      </c>
      <c r="G918">
        <v>7438.7601173663325</v>
      </c>
      <c r="I918" s="3">
        <v>16438.760117366332</v>
      </c>
      <c r="J918" s="1">
        <f>MIN(I918,$B$2)*$B$5</f>
        <v>300000</v>
      </c>
      <c r="K918" s="1">
        <f>MIN(I918,$C$2)*$C$5-$C$3</f>
        <v>550000</v>
      </c>
    </row>
    <row r="919" spans="3:11" x14ac:dyDescent="0.2">
      <c r="C919" s="3">
        <v>7444.3998995443808</v>
      </c>
      <c r="D919" s="1">
        <f t="shared" si="28"/>
        <v>300000</v>
      </c>
      <c r="E919" s="24">
        <f t="shared" si="29"/>
        <v>21107.992968106642</v>
      </c>
      <c r="G919">
        <v>7444.3998995443808</v>
      </c>
      <c r="I919" s="3">
        <v>16444.39989954438</v>
      </c>
      <c r="J919" s="1">
        <f>MIN(I919,$B$2)*$B$5</f>
        <v>300000</v>
      </c>
      <c r="K919" s="1">
        <f>MIN(I919,$C$2)*$C$5-$C$3</f>
        <v>550000</v>
      </c>
    </row>
    <row r="920" spans="3:11" x14ac:dyDescent="0.2">
      <c r="C920" s="3">
        <v>7458.1925982880375</v>
      </c>
      <c r="D920" s="1">
        <f t="shared" si="28"/>
        <v>300000</v>
      </c>
      <c r="E920" s="24">
        <f t="shared" si="29"/>
        <v>22073.48188016261</v>
      </c>
      <c r="G920">
        <v>7458.1925982880375</v>
      </c>
      <c r="I920" s="3">
        <v>16458.192598288038</v>
      </c>
      <c r="J920" s="1">
        <f>MIN(I920,$B$2)*$B$5</f>
        <v>300000</v>
      </c>
      <c r="K920" s="1">
        <f>MIN(I920,$C$2)*$C$5-$C$3</f>
        <v>550000</v>
      </c>
    </row>
    <row r="921" spans="3:11" x14ac:dyDescent="0.2">
      <c r="C921" s="3">
        <v>7459.1548826820936</v>
      </c>
      <c r="D921" s="1">
        <f t="shared" si="28"/>
        <v>300000</v>
      </c>
      <c r="E921" s="24">
        <f t="shared" si="29"/>
        <v>22140.841787746525</v>
      </c>
      <c r="G921">
        <v>7459.1548826820936</v>
      </c>
      <c r="I921" s="3">
        <v>16459.154882682094</v>
      </c>
      <c r="J921" s="1">
        <f>MIN(I921,$B$2)*$B$5</f>
        <v>300000</v>
      </c>
      <c r="K921" s="1">
        <f>MIN(I921,$C$2)*$C$5-$C$3</f>
        <v>550000</v>
      </c>
    </row>
    <row r="922" spans="3:11" x14ac:dyDescent="0.2">
      <c r="C922" s="3">
        <v>7496.5626599716779</v>
      </c>
      <c r="D922" s="1">
        <f t="shared" si="28"/>
        <v>300000</v>
      </c>
      <c r="E922" s="24">
        <f t="shared" si="29"/>
        <v>24759.386198017513</v>
      </c>
      <c r="G922">
        <v>7496.5626599716779</v>
      </c>
      <c r="I922" s="3">
        <v>16496.562659971678</v>
      </c>
      <c r="J922" s="1">
        <f>MIN(I922,$B$2)*$B$5</f>
        <v>300000</v>
      </c>
      <c r="K922" s="1">
        <f>MIN(I922,$C$2)*$C$5-$C$3</f>
        <v>550000</v>
      </c>
    </row>
    <row r="923" spans="3:11" x14ac:dyDescent="0.2">
      <c r="C923" s="3">
        <v>7502.8649012105843</v>
      </c>
      <c r="D923" s="1">
        <f t="shared" si="28"/>
        <v>300000</v>
      </c>
      <c r="E923" s="24">
        <f t="shared" si="29"/>
        <v>25200.543084740872</v>
      </c>
      <c r="G923">
        <v>7502.8649012105843</v>
      </c>
      <c r="I923" s="3">
        <v>16502.864901210585</v>
      </c>
      <c r="J923" s="1">
        <f>MIN(I923,$B$2)*$B$5</f>
        <v>300000</v>
      </c>
      <c r="K923" s="1">
        <f>MIN(I923,$C$2)*$C$5-$C$3</f>
        <v>550000</v>
      </c>
    </row>
    <row r="924" spans="3:11" x14ac:dyDescent="0.2">
      <c r="C924" s="3">
        <v>7515.2075097501311</v>
      </c>
      <c r="D924" s="1">
        <f t="shared" si="28"/>
        <v>300000</v>
      </c>
      <c r="E924" s="24">
        <f t="shared" si="29"/>
        <v>26064.525682509178</v>
      </c>
      <c r="G924">
        <v>7515.2075097501311</v>
      </c>
      <c r="I924" s="3">
        <v>16515.207509750133</v>
      </c>
      <c r="J924" s="1">
        <f>MIN(I924,$B$2)*$B$5</f>
        <v>300000</v>
      </c>
      <c r="K924" s="1">
        <f>MIN(I924,$C$2)*$C$5-$C$3</f>
        <v>550000</v>
      </c>
    </row>
    <row r="925" spans="3:11" x14ac:dyDescent="0.2">
      <c r="C925" s="3">
        <v>7522.3977204982184</v>
      </c>
      <c r="D925" s="1">
        <f t="shared" si="28"/>
        <v>300000</v>
      </c>
      <c r="E925" s="24">
        <f t="shared" si="29"/>
        <v>26567.840434875339</v>
      </c>
      <c r="G925">
        <v>7522.3977204982184</v>
      </c>
      <c r="I925" s="3">
        <v>16522.397720498218</v>
      </c>
      <c r="J925" s="1">
        <f>MIN(I925,$B$2)*$B$5</f>
        <v>300000</v>
      </c>
      <c r="K925" s="1">
        <f>MIN(I925,$C$2)*$C$5-$C$3</f>
        <v>550000</v>
      </c>
    </row>
    <row r="926" spans="3:11" x14ac:dyDescent="0.2">
      <c r="C926" s="3">
        <v>7529.8945761890591</v>
      </c>
      <c r="D926" s="1">
        <f t="shared" si="28"/>
        <v>300000</v>
      </c>
      <c r="E926" s="24">
        <f t="shared" si="29"/>
        <v>27092.620333234081</v>
      </c>
      <c r="G926">
        <v>7529.8945761890591</v>
      </c>
      <c r="I926" s="3">
        <v>16529.894576189061</v>
      </c>
      <c r="J926" s="1">
        <f>MIN(I926,$B$2)*$B$5</f>
        <v>300000</v>
      </c>
      <c r="K926" s="1">
        <f>MIN(I926,$C$2)*$C$5-$C$3</f>
        <v>550000</v>
      </c>
    </row>
    <row r="927" spans="3:11" x14ac:dyDescent="0.2">
      <c r="C927" s="3">
        <v>7532.1273778249169</v>
      </c>
      <c r="D927" s="1">
        <f t="shared" si="28"/>
        <v>300000</v>
      </c>
      <c r="E927" s="24">
        <f t="shared" si="29"/>
        <v>27248.916447744239</v>
      </c>
      <c r="G927">
        <v>7532.1273778249169</v>
      </c>
      <c r="I927" s="3">
        <v>16532.127377824916</v>
      </c>
      <c r="J927" s="1">
        <f>MIN(I927,$B$2)*$B$5</f>
        <v>300000</v>
      </c>
      <c r="K927" s="1">
        <f>MIN(I927,$C$2)*$C$5-$C$3</f>
        <v>550000</v>
      </c>
    </row>
    <row r="928" spans="3:11" x14ac:dyDescent="0.2">
      <c r="C928" s="3">
        <v>7548.8732841559095</v>
      </c>
      <c r="D928" s="1">
        <f t="shared" si="28"/>
        <v>300000</v>
      </c>
      <c r="E928" s="24">
        <f t="shared" si="29"/>
        <v>28421.129890913609</v>
      </c>
      <c r="G928">
        <v>7548.8732841559095</v>
      </c>
      <c r="I928" s="3">
        <v>16548.87328415591</v>
      </c>
      <c r="J928" s="1">
        <f>MIN(I928,$B$2)*$B$5</f>
        <v>300000</v>
      </c>
      <c r="K928" s="1">
        <f>MIN(I928,$C$2)*$C$5-$C$3</f>
        <v>550000</v>
      </c>
    </row>
    <row r="929" spans="3:11" x14ac:dyDescent="0.2">
      <c r="C929" s="3">
        <v>7550.8105491990273</v>
      </c>
      <c r="D929" s="1">
        <f t="shared" si="28"/>
        <v>300000</v>
      </c>
      <c r="E929" s="24">
        <f t="shared" si="29"/>
        <v>28556.738443931914</v>
      </c>
      <c r="G929">
        <v>7550.8105491990273</v>
      </c>
      <c r="I929" s="3">
        <v>16550.810549199028</v>
      </c>
      <c r="J929" s="1">
        <f>MIN(I929,$B$2)*$B$5</f>
        <v>300000</v>
      </c>
      <c r="K929" s="1">
        <f>MIN(I929,$C$2)*$C$5-$C$3</f>
        <v>550000</v>
      </c>
    </row>
    <row r="930" spans="3:11" x14ac:dyDescent="0.2">
      <c r="C930" s="3">
        <v>7557.9224915979075</v>
      </c>
      <c r="D930" s="1">
        <f t="shared" si="28"/>
        <v>300000</v>
      </c>
      <c r="E930" s="24">
        <f t="shared" si="29"/>
        <v>29054.574411853566</v>
      </c>
      <c r="G930">
        <v>7557.9224915979075</v>
      </c>
      <c r="I930" s="3">
        <v>16557.922491597907</v>
      </c>
      <c r="J930" s="1">
        <f>MIN(I930,$B$2)*$B$5</f>
        <v>300000</v>
      </c>
      <c r="K930" s="1">
        <f>MIN(I930,$C$2)*$C$5-$C$3</f>
        <v>550000</v>
      </c>
    </row>
    <row r="931" spans="3:11" x14ac:dyDescent="0.2">
      <c r="C931" s="3">
        <v>7560.5279200526547</v>
      </c>
      <c r="D931" s="1">
        <f t="shared" si="28"/>
        <v>300000</v>
      </c>
      <c r="E931" s="24">
        <f t="shared" si="29"/>
        <v>29236.954403685872</v>
      </c>
      <c r="G931">
        <v>7560.5279200526547</v>
      </c>
      <c r="I931" s="3">
        <v>16560.527920052657</v>
      </c>
      <c r="J931" s="1">
        <f>MIN(I931,$B$2)*$B$5</f>
        <v>300000</v>
      </c>
      <c r="K931" s="1">
        <f>MIN(I931,$C$2)*$C$5-$C$3</f>
        <v>550000</v>
      </c>
    </row>
    <row r="932" spans="3:11" x14ac:dyDescent="0.2">
      <c r="C932" s="3">
        <v>7563.7571553530906</v>
      </c>
      <c r="D932" s="1">
        <f t="shared" si="28"/>
        <v>300000</v>
      </c>
      <c r="E932" s="24">
        <f t="shared" si="29"/>
        <v>29463.000874716323</v>
      </c>
      <c r="G932">
        <v>7563.7571553530906</v>
      </c>
      <c r="I932" s="3">
        <v>16563.757155353091</v>
      </c>
      <c r="J932" s="1">
        <f>MIN(I932,$B$2)*$B$5</f>
        <v>300000</v>
      </c>
      <c r="K932" s="1">
        <f>MIN(I932,$C$2)*$C$5-$C$3</f>
        <v>550000</v>
      </c>
    </row>
    <row r="933" spans="3:11" x14ac:dyDescent="0.2">
      <c r="C933" s="3">
        <v>7565.4899415399368</v>
      </c>
      <c r="D933" s="1">
        <f t="shared" si="28"/>
        <v>300000</v>
      </c>
      <c r="E933" s="24">
        <f t="shared" si="29"/>
        <v>29584.295907795546</v>
      </c>
      <c r="G933">
        <v>7565.4899415399368</v>
      </c>
      <c r="I933" s="3">
        <v>16565.489941539938</v>
      </c>
      <c r="J933" s="1">
        <f>MIN(I933,$B$2)*$B$5</f>
        <v>300000</v>
      </c>
      <c r="K933" s="1">
        <f>MIN(I933,$C$2)*$C$5-$C$3</f>
        <v>550000</v>
      </c>
    </row>
    <row r="934" spans="3:11" x14ac:dyDescent="0.2">
      <c r="C934" s="3">
        <v>7570.5375818398488</v>
      </c>
      <c r="D934" s="1">
        <f t="shared" si="28"/>
        <v>300000</v>
      </c>
      <c r="E934" s="24">
        <f t="shared" si="29"/>
        <v>29937.630728789372</v>
      </c>
      <c r="G934">
        <v>7570.5375818398488</v>
      </c>
      <c r="I934" s="3">
        <v>16570.53758183985</v>
      </c>
      <c r="J934" s="1">
        <f>MIN(I934,$B$2)*$B$5</f>
        <v>300000</v>
      </c>
      <c r="K934" s="1">
        <f>MIN(I934,$C$2)*$C$5-$C$3</f>
        <v>550000</v>
      </c>
    </row>
    <row r="935" spans="3:11" x14ac:dyDescent="0.2">
      <c r="C935" s="3">
        <v>7574.2128717592977</v>
      </c>
      <c r="D935" s="1">
        <f t="shared" si="28"/>
        <v>300000</v>
      </c>
      <c r="E935" s="24">
        <f t="shared" si="29"/>
        <v>30194.901023150887</v>
      </c>
      <c r="G935">
        <v>7574.2128717592977</v>
      </c>
      <c r="I935" s="3">
        <v>16574.212871759297</v>
      </c>
      <c r="J935" s="1">
        <f>MIN(I935,$B$2)*$B$5</f>
        <v>300000</v>
      </c>
      <c r="K935" s="1">
        <f>MIN(I935,$C$2)*$C$5-$C$3</f>
        <v>550000</v>
      </c>
    </row>
    <row r="936" spans="3:11" x14ac:dyDescent="0.2">
      <c r="C936" s="3">
        <v>7574.800201028027</v>
      </c>
      <c r="D936" s="1">
        <f t="shared" si="28"/>
        <v>300000</v>
      </c>
      <c r="E936" s="24">
        <f t="shared" si="29"/>
        <v>30236.014071961865</v>
      </c>
      <c r="G936">
        <v>7574.800201028027</v>
      </c>
      <c r="I936" s="3">
        <v>16574.800201028025</v>
      </c>
      <c r="J936" s="1">
        <f>MIN(I936,$B$2)*$B$5</f>
        <v>300000</v>
      </c>
      <c r="K936" s="1">
        <f>MIN(I936,$C$2)*$C$5-$C$3</f>
        <v>550000</v>
      </c>
    </row>
    <row r="937" spans="3:11" x14ac:dyDescent="0.2">
      <c r="C937" s="3">
        <v>7575.0583869288948</v>
      </c>
      <c r="D937" s="1">
        <f t="shared" si="28"/>
        <v>300000</v>
      </c>
      <c r="E937" s="24">
        <f t="shared" si="29"/>
        <v>30254.087085022591</v>
      </c>
      <c r="G937">
        <v>7575.0583869288948</v>
      </c>
      <c r="I937" s="3">
        <v>16575.058386928893</v>
      </c>
      <c r="J937" s="1">
        <f>MIN(I937,$B$2)*$B$5</f>
        <v>300000</v>
      </c>
      <c r="K937" s="1">
        <f>MIN(I937,$C$2)*$C$5-$C$3</f>
        <v>550000</v>
      </c>
    </row>
    <row r="938" spans="3:11" x14ac:dyDescent="0.2">
      <c r="C938" s="3">
        <v>7578.8292189030108</v>
      </c>
      <c r="D938" s="1">
        <f t="shared" si="28"/>
        <v>300000</v>
      </c>
      <c r="E938" s="24">
        <f t="shared" si="29"/>
        <v>30518.045323210768</v>
      </c>
      <c r="G938">
        <v>7578.8292189030108</v>
      </c>
      <c r="I938" s="3">
        <v>16578.829218903011</v>
      </c>
      <c r="J938" s="1">
        <f>MIN(I938,$B$2)*$B$5</f>
        <v>300000</v>
      </c>
      <c r="K938" s="1">
        <f>MIN(I938,$C$2)*$C$5-$C$3</f>
        <v>550000</v>
      </c>
    </row>
    <row r="939" spans="3:11" x14ac:dyDescent="0.2">
      <c r="C939" s="3">
        <v>7580.8949459255182</v>
      </c>
      <c r="D939" s="1">
        <f t="shared" si="28"/>
        <v>300000</v>
      </c>
      <c r="E939" s="24">
        <f t="shared" si="29"/>
        <v>30662.646214786218</v>
      </c>
      <c r="G939">
        <v>7580.8949459255182</v>
      </c>
      <c r="I939" s="3">
        <v>16580.89494592552</v>
      </c>
      <c r="J939" s="1">
        <f>MIN(I939,$B$2)*$B$5</f>
        <v>300000</v>
      </c>
      <c r="K939" s="1">
        <f>MIN(I939,$C$2)*$C$5-$C$3</f>
        <v>550000</v>
      </c>
    </row>
    <row r="940" spans="3:11" x14ac:dyDescent="0.2">
      <c r="C940" s="3">
        <v>7582.6274271042221</v>
      </c>
      <c r="D940" s="1">
        <f t="shared" si="28"/>
        <v>300000</v>
      </c>
      <c r="E940" s="24">
        <f t="shared" si="29"/>
        <v>30783.919897295535</v>
      </c>
      <c r="G940">
        <v>7582.6274271042221</v>
      </c>
      <c r="I940" s="3">
        <v>16582.62742710422</v>
      </c>
      <c r="J940" s="1">
        <f>MIN(I940,$B$2)*$B$5</f>
        <v>300000</v>
      </c>
      <c r="K940" s="1">
        <f>MIN(I940,$C$2)*$C$5-$C$3</f>
        <v>550000</v>
      </c>
    </row>
    <row r="941" spans="3:11" x14ac:dyDescent="0.2">
      <c r="C941" s="3">
        <v>7585.3912688723722</v>
      </c>
      <c r="D941" s="1">
        <f t="shared" si="28"/>
        <v>300000</v>
      </c>
      <c r="E941" s="24">
        <f t="shared" si="29"/>
        <v>30977.388821066008</v>
      </c>
      <c r="G941">
        <v>7585.3912688723722</v>
      </c>
      <c r="I941" s="3">
        <v>16585.391268872372</v>
      </c>
      <c r="J941" s="1">
        <f>MIN(I941,$B$2)*$B$5</f>
        <v>300000</v>
      </c>
      <c r="K941" s="1">
        <f>MIN(I941,$C$2)*$C$5-$C$3</f>
        <v>550000</v>
      </c>
    </row>
    <row r="942" spans="3:11" x14ac:dyDescent="0.2">
      <c r="C942" s="3">
        <v>7587.551937246486</v>
      </c>
      <c r="D942" s="1">
        <f t="shared" si="28"/>
        <v>300000</v>
      </c>
      <c r="E942" s="24">
        <f t="shared" si="29"/>
        <v>31128.635607253993</v>
      </c>
      <c r="G942">
        <v>7587.551937246486</v>
      </c>
      <c r="I942" s="3">
        <v>16587.551937246488</v>
      </c>
      <c r="J942" s="1">
        <f>MIN(I942,$B$2)*$B$5</f>
        <v>300000</v>
      </c>
      <c r="K942" s="1">
        <f>MIN(I942,$C$2)*$C$5-$C$3</f>
        <v>550000</v>
      </c>
    </row>
    <row r="943" spans="3:11" x14ac:dyDescent="0.2">
      <c r="C943" s="3">
        <v>7596.6300645827459</v>
      </c>
      <c r="D943" s="1">
        <f t="shared" si="28"/>
        <v>300000</v>
      </c>
      <c r="E943" s="24">
        <f t="shared" si="29"/>
        <v>31764.104520792258</v>
      </c>
      <c r="G943">
        <v>7596.6300645827459</v>
      </c>
      <c r="I943" s="3">
        <v>16596.630064582747</v>
      </c>
      <c r="J943" s="1">
        <f>MIN(I943,$B$2)*$B$5</f>
        <v>300000</v>
      </c>
      <c r="K943" s="1">
        <f>MIN(I943,$C$2)*$C$5-$C$3</f>
        <v>550000</v>
      </c>
    </row>
    <row r="944" spans="3:11" x14ac:dyDescent="0.2">
      <c r="C944" s="3">
        <v>7603.5537005418701</v>
      </c>
      <c r="D944" s="1">
        <f t="shared" si="28"/>
        <v>300000</v>
      </c>
      <c r="E944" s="24">
        <f t="shared" si="29"/>
        <v>32248.759037930868</v>
      </c>
      <c r="G944">
        <v>7603.5537005418701</v>
      </c>
      <c r="I944" s="3">
        <v>16603.55370054187</v>
      </c>
      <c r="J944" s="1">
        <f>MIN(I944,$B$2)*$B$5</f>
        <v>300000</v>
      </c>
      <c r="K944" s="1">
        <f>MIN(I944,$C$2)*$C$5-$C$3</f>
        <v>550000</v>
      </c>
    </row>
    <row r="945" spans="3:11" x14ac:dyDescent="0.2">
      <c r="C945" s="3">
        <v>7619.6800119335203</v>
      </c>
      <c r="D945" s="1">
        <f t="shared" si="28"/>
        <v>300000</v>
      </c>
      <c r="E945" s="24">
        <f t="shared" si="29"/>
        <v>33377.600835346384</v>
      </c>
      <c r="G945">
        <v>7619.6800119335203</v>
      </c>
      <c r="I945" s="3">
        <v>16619.68001193352</v>
      </c>
      <c r="J945" s="1">
        <f>MIN(I945,$B$2)*$B$5</f>
        <v>300000</v>
      </c>
      <c r="K945" s="1">
        <f>MIN(I945,$C$2)*$C$5-$C$3</f>
        <v>550000</v>
      </c>
    </row>
    <row r="946" spans="3:11" x14ac:dyDescent="0.2">
      <c r="C946" s="3">
        <v>7641.8648141631229</v>
      </c>
      <c r="D946" s="1">
        <f t="shared" si="28"/>
        <v>300000</v>
      </c>
      <c r="E946" s="24">
        <f t="shared" si="29"/>
        <v>34930.536991418572</v>
      </c>
      <c r="G946">
        <v>7641.8648141631229</v>
      </c>
      <c r="I946" s="3">
        <v>16641.864814163124</v>
      </c>
      <c r="J946" s="1">
        <f>MIN(I946,$B$2)*$B$5</f>
        <v>300000</v>
      </c>
      <c r="K946" s="1">
        <f>MIN(I946,$C$2)*$C$5-$C$3</f>
        <v>550000</v>
      </c>
    </row>
    <row r="947" spans="3:11" x14ac:dyDescent="0.2">
      <c r="C947" s="3">
        <v>7644.2358263974247</v>
      </c>
      <c r="D947" s="1">
        <f t="shared" si="28"/>
        <v>300000</v>
      </c>
      <c r="E947" s="24">
        <f t="shared" si="29"/>
        <v>35096.50784781971</v>
      </c>
      <c r="G947">
        <v>7644.2358263974247</v>
      </c>
      <c r="I947" s="3">
        <v>16644.235826397424</v>
      </c>
      <c r="J947" s="1">
        <f>MIN(I947,$B$2)*$B$5</f>
        <v>300000</v>
      </c>
      <c r="K947" s="1">
        <f>MIN(I947,$C$2)*$C$5-$C$3</f>
        <v>550000</v>
      </c>
    </row>
    <row r="948" spans="3:11" x14ac:dyDescent="0.2">
      <c r="C948" s="3">
        <v>7645.3675928736884</v>
      </c>
      <c r="D948" s="1">
        <f t="shared" si="28"/>
        <v>300000</v>
      </c>
      <c r="E948" s="24">
        <f t="shared" si="29"/>
        <v>35175.73150115821</v>
      </c>
      <c r="G948">
        <v>7645.3675928736884</v>
      </c>
      <c r="I948" s="3">
        <v>16645.367592873688</v>
      </c>
      <c r="J948" s="1">
        <f>MIN(I948,$B$2)*$B$5</f>
        <v>300000</v>
      </c>
      <c r="K948" s="1">
        <f>MIN(I948,$C$2)*$C$5-$C$3</f>
        <v>550000</v>
      </c>
    </row>
    <row r="949" spans="3:11" x14ac:dyDescent="0.2">
      <c r="C949" s="3">
        <v>7650.3946462880795</v>
      </c>
      <c r="D949" s="1">
        <f t="shared" si="28"/>
        <v>300000</v>
      </c>
      <c r="E949" s="24">
        <f t="shared" si="29"/>
        <v>35527.625240165507</v>
      </c>
      <c r="G949">
        <v>7650.3946462880795</v>
      </c>
      <c r="I949" s="3">
        <v>16650.394646288081</v>
      </c>
      <c r="J949" s="1">
        <f>MIN(I949,$B$2)*$B$5</f>
        <v>300000</v>
      </c>
      <c r="K949" s="1">
        <f>MIN(I949,$C$2)*$C$5-$C$3</f>
        <v>550000</v>
      </c>
    </row>
    <row r="950" spans="3:11" x14ac:dyDescent="0.2">
      <c r="C950" s="3">
        <v>7662.5667785585701</v>
      </c>
      <c r="D950" s="1">
        <f t="shared" si="28"/>
        <v>300000</v>
      </c>
      <c r="E950" s="24">
        <f t="shared" si="29"/>
        <v>36379.674499099958</v>
      </c>
      <c r="G950">
        <v>7662.5667785585701</v>
      </c>
      <c r="I950" s="3">
        <v>16662.566778558568</v>
      </c>
      <c r="J950" s="1">
        <f>MIN(I950,$B$2)*$B$5</f>
        <v>300000</v>
      </c>
      <c r="K950" s="1">
        <f>MIN(I950,$C$2)*$C$5-$C$3</f>
        <v>550000</v>
      </c>
    </row>
    <row r="951" spans="3:11" x14ac:dyDescent="0.2">
      <c r="C951" s="3">
        <v>7666.0528004477046</v>
      </c>
      <c r="D951" s="1">
        <f t="shared" si="28"/>
        <v>300000</v>
      </c>
      <c r="E951" s="24">
        <f t="shared" si="29"/>
        <v>36623.69603133935</v>
      </c>
      <c r="G951">
        <v>7666.0528004477046</v>
      </c>
      <c r="I951" s="3">
        <v>16666.052800447706</v>
      </c>
      <c r="J951" s="1">
        <f>MIN(I951,$B$2)*$B$5</f>
        <v>300000</v>
      </c>
      <c r="K951" s="1">
        <f>MIN(I951,$C$2)*$C$5-$C$3</f>
        <v>550000</v>
      </c>
    </row>
    <row r="952" spans="3:11" x14ac:dyDescent="0.2">
      <c r="C952" s="3">
        <v>7670.6186047152705</v>
      </c>
      <c r="D952" s="1">
        <f t="shared" si="28"/>
        <v>300000</v>
      </c>
      <c r="E952" s="24">
        <f t="shared" si="29"/>
        <v>36943.302330068895</v>
      </c>
      <c r="G952">
        <v>7670.6186047152705</v>
      </c>
      <c r="I952" s="3">
        <v>16670.61860471527</v>
      </c>
      <c r="J952" s="1">
        <f>MIN(I952,$B$2)*$B$5</f>
        <v>300000</v>
      </c>
      <c r="K952" s="1">
        <f>MIN(I952,$C$2)*$C$5-$C$3</f>
        <v>550000</v>
      </c>
    </row>
    <row r="953" spans="3:11" x14ac:dyDescent="0.2">
      <c r="C953" s="3">
        <v>7671.5493126174197</v>
      </c>
      <c r="D953" s="1">
        <f t="shared" si="28"/>
        <v>300000</v>
      </c>
      <c r="E953" s="24">
        <f t="shared" si="29"/>
        <v>37008.451883219415</v>
      </c>
      <c r="G953">
        <v>7671.5493126174197</v>
      </c>
      <c r="I953" s="3">
        <v>16671.549312617419</v>
      </c>
      <c r="J953" s="1">
        <f>MIN(I953,$B$2)*$B$5</f>
        <v>300000</v>
      </c>
      <c r="K953" s="1">
        <f>MIN(I953,$C$2)*$C$5-$C$3</f>
        <v>550000</v>
      </c>
    </row>
    <row r="954" spans="3:11" x14ac:dyDescent="0.2">
      <c r="C954" s="3">
        <v>7672.0747205764401</v>
      </c>
      <c r="D954" s="1">
        <f t="shared" si="28"/>
        <v>300000</v>
      </c>
      <c r="E954" s="24">
        <f t="shared" si="29"/>
        <v>37045.230440350831</v>
      </c>
      <c r="G954">
        <v>7672.0747205764401</v>
      </c>
      <c r="I954" s="3">
        <v>16672.074720576442</v>
      </c>
      <c r="J954" s="1">
        <f>MIN(I954,$B$2)*$B$5</f>
        <v>300000</v>
      </c>
      <c r="K954" s="1">
        <f>MIN(I954,$C$2)*$C$5-$C$3</f>
        <v>550000</v>
      </c>
    </row>
    <row r="955" spans="3:11" x14ac:dyDescent="0.2">
      <c r="C955" s="3">
        <v>7678.6374946491042</v>
      </c>
      <c r="D955" s="1">
        <f t="shared" si="28"/>
        <v>300000</v>
      </c>
      <c r="E955" s="24">
        <f t="shared" si="29"/>
        <v>37504.624625437311</v>
      </c>
      <c r="G955">
        <v>7678.6374946491042</v>
      </c>
      <c r="I955" s="3">
        <v>16678.637494649105</v>
      </c>
      <c r="J955" s="1">
        <f>MIN(I955,$B$2)*$B$5</f>
        <v>300000</v>
      </c>
      <c r="K955" s="1">
        <f>MIN(I955,$C$2)*$C$5-$C$3</f>
        <v>550000</v>
      </c>
    </row>
    <row r="956" spans="3:11" x14ac:dyDescent="0.2">
      <c r="C956" s="3">
        <v>7679.6655793113941</v>
      </c>
      <c r="D956" s="1">
        <f t="shared" si="28"/>
        <v>300000</v>
      </c>
      <c r="E956" s="24">
        <f t="shared" si="29"/>
        <v>37576.590551797533</v>
      </c>
      <c r="G956">
        <v>7679.6655793113941</v>
      </c>
      <c r="I956" s="3">
        <v>16679.665579311393</v>
      </c>
      <c r="J956" s="1">
        <f>MIN(I956,$B$2)*$B$5</f>
        <v>300000</v>
      </c>
      <c r="K956" s="1">
        <f>MIN(I956,$C$2)*$C$5-$C$3</f>
        <v>550000</v>
      </c>
    </row>
    <row r="957" spans="3:11" x14ac:dyDescent="0.2">
      <c r="C957" s="3">
        <v>7683.1185066528242</v>
      </c>
      <c r="D957" s="1">
        <f t="shared" si="28"/>
        <v>300000</v>
      </c>
      <c r="E957" s="24">
        <f t="shared" si="29"/>
        <v>37818.295465697651</v>
      </c>
      <c r="G957">
        <v>7683.1185066528242</v>
      </c>
      <c r="I957" s="3">
        <v>16683.118506652823</v>
      </c>
      <c r="J957" s="1">
        <f>MIN(I957,$B$2)*$B$5</f>
        <v>300000</v>
      </c>
      <c r="K957" s="1">
        <f>MIN(I957,$C$2)*$C$5-$C$3</f>
        <v>550000</v>
      </c>
    </row>
    <row r="958" spans="3:11" x14ac:dyDescent="0.2">
      <c r="C958" s="3">
        <v>7693.1334280842611</v>
      </c>
      <c r="D958" s="1">
        <f t="shared" si="28"/>
        <v>300000</v>
      </c>
      <c r="E958" s="24">
        <f t="shared" si="29"/>
        <v>38519.339965898311</v>
      </c>
      <c r="G958">
        <v>7693.1334280842611</v>
      </c>
      <c r="I958" s="3">
        <v>16693.13342808426</v>
      </c>
      <c r="J958" s="1">
        <f>MIN(I958,$B$2)*$B$5</f>
        <v>300000</v>
      </c>
      <c r="K958" s="1">
        <f>MIN(I958,$C$2)*$C$5-$C$3</f>
        <v>550000</v>
      </c>
    </row>
    <row r="959" spans="3:11" x14ac:dyDescent="0.2">
      <c r="C959" s="3">
        <v>7695.7804680316622</v>
      </c>
      <c r="D959" s="1">
        <f t="shared" si="28"/>
        <v>300000</v>
      </c>
      <c r="E959" s="24">
        <f t="shared" si="29"/>
        <v>38704.632762216381</v>
      </c>
      <c r="G959">
        <v>7695.7804680316622</v>
      </c>
      <c r="I959" s="3">
        <v>16695.780468031662</v>
      </c>
      <c r="J959" s="1">
        <f>MIN(I959,$B$2)*$B$5</f>
        <v>300000</v>
      </c>
      <c r="K959" s="1">
        <f>MIN(I959,$C$2)*$C$5-$C$3</f>
        <v>550000</v>
      </c>
    </row>
    <row r="960" spans="3:11" x14ac:dyDescent="0.2">
      <c r="C960" s="3">
        <v>7698.4250143628688</v>
      </c>
      <c r="D960" s="1">
        <f t="shared" si="28"/>
        <v>300000</v>
      </c>
      <c r="E960" s="24">
        <f t="shared" si="29"/>
        <v>38889.751005400787</v>
      </c>
      <c r="G960">
        <v>7698.4250143628688</v>
      </c>
      <c r="I960" s="3">
        <v>16698.425014362867</v>
      </c>
      <c r="J960" s="1">
        <f>MIN(I960,$B$2)*$B$5</f>
        <v>300000</v>
      </c>
      <c r="K960" s="1">
        <f>MIN(I960,$C$2)*$C$5-$C$3</f>
        <v>550000</v>
      </c>
    </row>
    <row r="961" spans="3:11" x14ac:dyDescent="0.2">
      <c r="C961" s="3">
        <v>7699.7228333259573</v>
      </c>
      <c r="D961" s="1">
        <f t="shared" si="28"/>
        <v>300000</v>
      </c>
      <c r="E961" s="24">
        <f t="shared" si="29"/>
        <v>38980.598332816968</v>
      </c>
      <c r="G961">
        <v>7699.7228333259573</v>
      </c>
      <c r="I961" s="3">
        <v>16699.722833325955</v>
      </c>
      <c r="J961" s="1">
        <f>MIN(I961,$B$2)*$B$5</f>
        <v>300000</v>
      </c>
      <c r="K961" s="1">
        <f>MIN(I961,$C$2)*$C$5-$C$3</f>
        <v>550000</v>
      </c>
    </row>
    <row r="962" spans="3:11" x14ac:dyDescent="0.2">
      <c r="C962" s="3">
        <v>7702.9780501979303</v>
      </c>
      <c r="D962" s="1">
        <f t="shared" si="28"/>
        <v>300000</v>
      </c>
      <c r="E962" s="24">
        <f t="shared" si="29"/>
        <v>39208.463513855124</v>
      </c>
      <c r="G962">
        <v>7702.9780501979303</v>
      </c>
      <c r="I962" s="3">
        <v>16702.978050197929</v>
      </c>
      <c r="J962" s="1">
        <f>MIN(I962,$B$2)*$B$5</f>
        <v>300000</v>
      </c>
      <c r="K962" s="1">
        <f>MIN(I962,$C$2)*$C$5-$C$3</f>
        <v>550000</v>
      </c>
    </row>
    <row r="963" spans="3:11" x14ac:dyDescent="0.2">
      <c r="C963" s="3">
        <v>7706.8949228650399</v>
      </c>
      <c r="D963" s="1">
        <f t="shared" si="28"/>
        <v>300000</v>
      </c>
      <c r="E963" s="24">
        <f t="shared" si="29"/>
        <v>39482.64460055274</v>
      </c>
      <c r="G963">
        <v>7706.8949228650399</v>
      </c>
      <c r="I963" s="3">
        <v>16706.894922865042</v>
      </c>
      <c r="J963" s="1">
        <f>MIN(I963,$B$2)*$B$5</f>
        <v>300000</v>
      </c>
      <c r="K963" s="1">
        <f>MIN(I963,$C$2)*$C$5-$C$3</f>
        <v>550000</v>
      </c>
    </row>
    <row r="964" spans="3:11" x14ac:dyDescent="0.2">
      <c r="C964" s="3">
        <v>7720.5809479209502</v>
      </c>
      <c r="D964" s="1">
        <f t="shared" si="28"/>
        <v>300000</v>
      </c>
      <c r="E964" s="24">
        <f t="shared" si="29"/>
        <v>40440.666354466463</v>
      </c>
      <c r="G964">
        <v>7720.5809479209502</v>
      </c>
      <c r="I964" s="3">
        <v>16720.580947920949</v>
      </c>
      <c r="J964" s="1">
        <f>MIN(I964,$B$2)*$B$5</f>
        <v>300000</v>
      </c>
      <c r="K964" s="1">
        <f>MIN(I964,$C$2)*$C$5-$C$3</f>
        <v>550000</v>
      </c>
    </row>
    <row r="965" spans="3:11" x14ac:dyDescent="0.2">
      <c r="C965" s="3">
        <v>7722.2010370912967</v>
      </c>
      <c r="D965" s="1">
        <f t="shared" si="28"/>
        <v>300000</v>
      </c>
      <c r="E965" s="24">
        <f t="shared" si="29"/>
        <v>40554.072596390732</v>
      </c>
      <c r="G965">
        <v>7722.2010370912967</v>
      </c>
      <c r="I965" s="3">
        <v>16722.201037091298</v>
      </c>
      <c r="J965" s="1">
        <f>MIN(I965,$B$2)*$B$5</f>
        <v>300000</v>
      </c>
      <c r="K965" s="1">
        <f>MIN(I965,$C$2)*$C$5-$C$3</f>
        <v>550000</v>
      </c>
    </row>
    <row r="966" spans="3:11" x14ac:dyDescent="0.2">
      <c r="C966" s="3">
        <v>7724.4160714207292</v>
      </c>
      <c r="D966" s="1">
        <f t="shared" si="28"/>
        <v>300000</v>
      </c>
      <c r="E966" s="24">
        <f t="shared" si="29"/>
        <v>40709.124999450985</v>
      </c>
      <c r="G966">
        <v>7724.4160714207292</v>
      </c>
      <c r="I966" s="3">
        <v>16724.416071420728</v>
      </c>
      <c r="J966" s="1">
        <f>MIN(I966,$B$2)*$B$5</f>
        <v>300000</v>
      </c>
      <c r="K966" s="1">
        <f>MIN(I966,$C$2)*$C$5-$C$3</f>
        <v>550000</v>
      </c>
    </row>
    <row r="967" spans="3:11" x14ac:dyDescent="0.2">
      <c r="C967" s="3">
        <v>7726.5056845389799</v>
      </c>
      <c r="D967" s="1">
        <f t="shared" si="28"/>
        <v>300000</v>
      </c>
      <c r="E967" s="24">
        <f t="shared" si="29"/>
        <v>40855.397917728638</v>
      </c>
      <c r="G967">
        <v>7726.5056845389799</v>
      </c>
      <c r="I967" s="3">
        <v>16726.505684538981</v>
      </c>
      <c r="J967" s="1">
        <f>MIN(I967,$B$2)*$B$5</f>
        <v>300000</v>
      </c>
      <c r="K967" s="1">
        <f>MIN(I967,$C$2)*$C$5-$C$3</f>
        <v>550000</v>
      </c>
    </row>
    <row r="968" spans="3:11" x14ac:dyDescent="0.2">
      <c r="C968" s="3">
        <v>7729.297160976239</v>
      </c>
      <c r="D968" s="1">
        <f t="shared" si="28"/>
        <v>300000</v>
      </c>
      <c r="E968" s="24">
        <f t="shared" si="29"/>
        <v>41050.801268336712</v>
      </c>
      <c r="G968">
        <v>7729.297160976239</v>
      </c>
      <c r="I968" s="3">
        <v>16729.297160976239</v>
      </c>
      <c r="J968" s="1">
        <f>MIN(I968,$B$2)*$B$5</f>
        <v>300000</v>
      </c>
      <c r="K968" s="1">
        <f>MIN(I968,$C$2)*$C$5-$C$3</f>
        <v>550000</v>
      </c>
    </row>
    <row r="969" spans="3:11" x14ac:dyDescent="0.2">
      <c r="C969" s="3">
        <v>7732.8542427778493</v>
      </c>
      <c r="D969" s="1">
        <f t="shared" si="28"/>
        <v>300000</v>
      </c>
      <c r="E969" s="24">
        <f t="shared" si="29"/>
        <v>41299.796994449454</v>
      </c>
      <c r="G969">
        <v>7732.8542427778493</v>
      </c>
      <c r="I969" s="3">
        <v>16732.854242777848</v>
      </c>
      <c r="J969" s="1">
        <f>MIN(I969,$B$2)*$B$5</f>
        <v>300000</v>
      </c>
      <c r="K969" s="1">
        <f>MIN(I969,$C$2)*$C$5-$C$3</f>
        <v>550000</v>
      </c>
    </row>
    <row r="970" spans="3:11" x14ac:dyDescent="0.2">
      <c r="C970" s="3">
        <v>7734.0624917922833</v>
      </c>
      <c r="D970" s="1">
        <f t="shared" si="28"/>
        <v>300000</v>
      </c>
      <c r="E970" s="24">
        <f t="shared" si="29"/>
        <v>41384.374425459886</v>
      </c>
      <c r="G970">
        <v>7734.0624917922833</v>
      </c>
      <c r="I970" s="3">
        <v>16734.062491792283</v>
      </c>
      <c r="J970" s="1">
        <f>MIN(I970,$B$2)*$B$5</f>
        <v>300000</v>
      </c>
      <c r="K970" s="1">
        <f>MIN(I970,$C$2)*$C$5-$C$3</f>
        <v>550000</v>
      </c>
    </row>
    <row r="971" spans="3:11" x14ac:dyDescent="0.2">
      <c r="C971" s="3">
        <v>7735.4808122550512</v>
      </c>
      <c r="D971" s="1">
        <f t="shared" si="28"/>
        <v>300000</v>
      </c>
      <c r="E971" s="24">
        <f t="shared" si="29"/>
        <v>41483.656857853639</v>
      </c>
      <c r="G971">
        <v>7735.4808122550512</v>
      </c>
      <c r="I971" s="3">
        <v>16735.480812255053</v>
      </c>
      <c r="J971" s="1">
        <f>MIN(I971,$B$2)*$B$5</f>
        <v>300000</v>
      </c>
      <c r="K971" s="1">
        <f>MIN(I971,$C$2)*$C$5-$C$3</f>
        <v>550000</v>
      </c>
    </row>
    <row r="972" spans="3:11" x14ac:dyDescent="0.2">
      <c r="C972" s="3">
        <v>7737.5116123526877</v>
      </c>
      <c r="D972" s="1">
        <f t="shared" ref="D972:D1010" si="30">MIN($B$2,C972)*$B$5</f>
        <v>300000</v>
      </c>
      <c r="E972" s="24">
        <f t="shared" ref="E972:E1010" si="31">MIN($C$2,C972)*$C$5-$C$3</f>
        <v>41625.812864688109</v>
      </c>
      <c r="G972">
        <v>7737.5116123526877</v>
      </c>
      <c r="I972" s="3">
        <v>16737.51161235269</v>
      </c>
      <c r="J972" s="1">
        <f>MIN(I972,$B$2)*$B$5</f>
        <v>300000</v>
      </c>
      <c r="K972" s="1">
        <f>MIN(I972,$C$2)*$C$5-$C$3</f>
        <v>550000</v>
      </c>
    </row>
    <row r="973" spans="3:11" x14ac:dyDescent="0.2">
      <c r="C973" s="3">
        <v>7738.7147111532813</v>
      </c>
      <c r="D973" s="1">
        <f t="shared" si="30"/>
        <v>300000</v>
      </c>
      <c r="E973" s="24">
        <f t="shared" si="31"/>
        <v>41710.029780729674</v>
      </c>
      <c r="G973">
        <v>7738.7147111532813</v>
      </c>
      <c r="I973" s="3">
        <v>16738.714711153279</v>
      </c>
      <c r="J973" s="1">
        <f>MIN(I973,$B$2)*$B$5</f>
        <v>300000</v>
      </c>
      <c r="K973" s="1">
        <f>MIN(I973,$C$2)*$C$5-$C$3</f>
        <v>550000</v>
      </c>
    </row>
    <row r="974" spans="3:11" x14ac:dyDescent="0.2">
      <c r="C974" s="3">
        <v>7743.2852768075118</v>
      </c>
      <c r="D974" s="1">
        <f t="shared" si="30"/>
        <v>300000</v>
      </c>
      <c r="E974" s="24">
        <f t="shared" si="31"/>
        <v>42029.969376525842</v>
      </c>
      <c r="G974">
        <v>7743.2852768075118</v>
      </c>
      <c r="I974" s="3">
        <v>16743.285276807514</v>
      </c>
      <c r="J974" s="1">
        <f>MIN(I974,$B$2)*$B$5</f>
        <v>300000</v>
      </c>
      <c r="K974" s="1">
        <f>MIN(I974,$C$2)*$C$5-$C$3</f>
        <v>550000</v>
      </c>
    </row>
    <row r="975" spans="3:11" x14ac:dyDescent="0.2">
      <c r="C975" s="3">
        <v>7745.2333894303219</v>
      </c>
      <c r="D975" s="1">
        <f t="shared" si="30"/>
        <v>300000</v>
      </c>
      <c r="E975" s="24">
        <f t="shared" si="31"/>
        <v>42166.337260122527</v>
      </c>
      <c r="G975">
        <v>7745.2333894303219</v>
      </c>
      <c r="I975" s="3">
        <v>16745.233389430323</v>
      </c>
      <c r="J975" s="1">
        <f>MIN(I975,$B$2)*$B$5</f>
        <v>300000</v>
      </c>
      <c r="K975" s="1">
        <f>MIN(I975,$C$2)*$C$5-$C$3</f>
        <v>550000</v>
      </c>
    </row>
    <row r="976" spans="3:11" x14ac:dyDescent="0.2">
      <c r="C976" s="3">
        <v>7746.3396423246431</v>
      </c>
      <c r="D976" s="1">
        <f t="shared" si="30"/>
        <v>300000</v>
      </c>
      <c r="E976" s="24">
        <f t="shared" si="31"/>
        <v>42243.774962725001</v>
      </c>
      <c r="G976">
        <v>7746.3396423246431</v>
      </c>
      <c r="I976" s="3">
        <v>16746.339642324641</v>
      </c>
      <c r="J976" s="1">
        <f>MIN(I976,$B$2)*$B$5</f>
        <v>300000</v>
      </c>
      <c r="K976" s="1">
        <f>MIN(I976,$C$2)*$C$5-$C$3</f>
        <v>550000</v>
      </c>
    </row>
    <row r="977" spans="3:11" x14ac:dyDescent="0.2">
      <c r="C977" s="3">
        <v>7752.7152508277059</v>
      </c>
      <c r="D977" s="1">
        <f t="shared" si="30"/>
        <v>300000</v>
      </c>
      <c r="E977" s="24">
        <f t="shared" si="31"/>
        <v>42690.067557939445</v>
      </c>
      <c r="G977">
        <v>7752.7152508277059</v>
      </c>
      <c r="I977" s="3">
        <v>16752.715250827707</v>
      </c>
      <c r="J977" s="1">
        <f>MIN(I977,$B$2)*$B$5</f>
        <v>300000</v>
      </c>
      <c r="K977" s="1">
        <f>MIN(I977,$C$2)*$C$5-$C$3</f>
        <v>550000</v>
      </c>
    </row>
    <row r="978" spans="3:11" x14ac:dyDescent="0.2">
      <c r="C978" s="3">
        <v>7761.4640950977173</v>
      </c>
      <c r="D978" s="1">
        <f t="shared" si="30"/>
        <v>300000</v>
      </c>
      <c r="E978" s="24">
        <f t="shared" si="31"/>
        <v>43302.486656840192</v>
      </c>
      <c r="G978">
        <v>7761.4640950977173</v>
      </c>
      <c r="I978" s="3">
        <v>16761.464095097715</v>
      </c>
      <c r="J978" s="1">
        <f>MIN(I978,$B$2)*$B$5</f>
        <v>300000</v>
      </c>
      <c r="K978" s="1">
        <f>MIN(I978,$C$2)*$C$5-$C$3</f>
        <v>550000</v>
      </c>
    </row>
    <row r="979" spans="3:11" x14ac:dyDescent="0.2">
      <c r="C979" s="3">
        <v>7774.1653489759965</v>
      </c>
      <c r="D979" s="1">
        <f t="shared" si="30"/>
        <v>300000</v>
      </c>
      <c r="E979" s="24">
        <f t="shared" si="31"/>
        <v>44191.574428319698</v>
      </c>
      <c r="G979">
        <v>7774.1653489759965</v>
      </c>
      <c r="I979" s="3">
        <v>16774.165348975996</v>
      </c>
      <c r="J979" s="1">
        <f>MIN(I979,$B$2)*$B$5</f>
        <v>300000</v>
      </c>
      <c r="K979" s="1">
        <f>MIN(I979,$C$2)*$C$5-$C$3</f>
        <v>550000</v>
      </c>
    </row>
    <row r="980" spans="3:11" x14ac:dyDescent="0.2">
      <c r="C980" s="3">
        <v>7775.9346383511711</v>
      </c>
      <c r="D980" s="1">
        <f t="shared" si="30"/>
        <v>300000</v>
      </c>
      <c r="E980" s="24">
        <f t="shared" si="31"/>
        <v>44315.424684581929</v>
      </c>
      <c r="G980">
        <v>7775.9346383511711</v>
      </c>
      <c r="I980" s="3">
        <v>16775.934638351173</v>
      </c>
      <c r="J980" s="1">
        <f>MIN(I980,$B$2)*$B$5</f>
        <v>300000</v>
      </c>
      <c r="K980" s="1">
        <f>MIN(I980,$C$2)*$C$5-$C$3</f>
        <v>550000</v>
      </c>
    </row>
    <row r="981" spans="3:11" x14ac:dyDescent="0.2">
      <c r="C981" s="3">
        <v>7777.8395632178708</v>
      </c>
      <c r="D981" s="1">
        <f t="shared" si="30"/>
        <v>300000</v>
      </c>
      <c r="E981" s="24">
        <f t="shared" si="31"/>
        <v>44448.769425250939</v>
      </c>
      <c r="G981">
        <v>7777.8395632178708</v>
      </c>
      <c r="I981" s="3">
        <v>16777.839563217869</v>
      </c>
      <c r="J981" s="1">
        <f>MIN(I981,$B$2)*$B$5</f>
        <v>300000</v>
      </c>
      <c r="K981" s="1">
        <f>MIN(I981,$C$2)*$C$5-$C$3</f>
        <v>550000</v>
      </c>
    </row>
    <row r="982" spans="3:11" x14ac:dyDescent="0.2">
      <c r="C982" s="3">
        <v>7788.3258153630077</v>
      </c>
      <c r="D982" s="1">
        <f t="shared" si="30"/>
        <v>300000</v>
      </c>
      <c r="E982" s="24">
        <f t="shared" si="31"/>
        <v>45182.807075410499</v>
      </c>
      <c r="G982">
        <v>7788.3258153630077</v>
      </c>
      <c r="I982" s="3">
        <v>16788.325815363009</v>
      </c>
      <c r="J982" s="1">
        <f>MIN(I982,$B$2)*$B$5</f>
        <v>300000</v>
      </c>
      <c r="K982" s="1">
        <f>MIN(I982,$C$2)*$C$5-$C$3</f>
        <v>550000</v>
      </c>
    </row>
    <row r="983" spans="3:11" x14ac:dyDescent="0.2">
      <c r="C983" s="3">
        <v>7789.7050202776236</v>
      </c>
      <c r="D983" s="1">
        <f t="shared" si="30"/>
        <v>300000</v>
      </c>
      <c r="E983" s="24">
        <f t="shared" si="31"/>
        <v>45279.351419433602</v>
      </c>
      <c r="G983">
        <v>7789.7050202776236</v>
      </c>
      <c r="I983" s="3">
        <v>16789.705020277623</v>
      </c>
      <c r="J983" s="1">
        <f>MIN(I983,$B$2)*$B$5</f>
        <v>300000</v>
      </c>
      <c r="K983" s="1">
        <f>MIN(I983,$C$2)*$C$5-$C$3</f>
        <v>550000</v>
      </c>
    </row>
    <row r="984" spans="3:11" x14ac:dyDescent="0.2">
      <c r="C984" s="3">
        <v>7795.5959359163398</v>
      </c>
      <c r="D984" s="1">
        <f t="shared" si="30"/>
        <v>300000</v>
      </c>
      <c r="E984" s="24">
        <f t="shared" si="31"/>
        <v>45691.715514143812</v>
      </c>
      <c r="G984">
        <v>7795.5959359163398</v>
      </c>
      <c r="I984" s="3">
        <v>16795.595935916339</v>
      </c>
      <c r="J984" s="1">
        <f>MIN(I984,$B$2)*$B$5</f>
        <v>300000</v>
      </c>
      <c r="K984" s="1">
        <f>MIN(I984,$C$2)*$C$5-$C$3</f>
        <v>550000</v>
      </c>
    </row>
    <row r="985" spans="3:11" x14ac:dyDescent="0.2">
      <c r="C985" s="3">
        <v>7799.5939058249787</v>
      </c>
      <c r="D985" s="1">
        <f t="shared" si="30"/>
        <v>300000</v>
      </c>
      <c r="E985" s="24">
        <f t="shared" si="31"/>
        <v>45971.573407748481</v>
      </c>
      <c r="G985">
        <v>7799.5939058249787</v>
      </c>
      <c r="I985" s="3">
        <v>16799.593905824979</v>
      </c>
      <c r="J985" s="1">
        <f>MIN(I985,$B$2)*$B$5</f>
        <v>300000</v>
      </c>
      <c r="K985" s="1">
        <f>MIN(I985,$C$2)*$C$5-$C$3</f>
        <v>550000</v>
      </c>
    </row>
    <row r="986" spans="3:11" x14ac:dyDescent="0.2">
      <c r="C986" s="3">
        <v>7825.4400933279849</v>
      </c>
      <c r="D986" s="1">
        <f t="shared" si="30"/>
        <v>300000</v>
      </c>
      <c r="E986" s="24">
        <f t="shared" si="31"/>
        <v>47780.806532958988</v>
      </c>
      <c r="G986">
        <v>7825.4400933279849</v>
      </c>
      <c r="I986" s="3">
        <v>16825.440093327983</v>
      </c>
      <c r="J986" s="1">
        <f>MIN(I986,$B$2)*$B$5</f>
        <v>300000</v>
      </c>
      <c r="K986" s="1">
        <f>MIN(I986,$C$2)*$C$5-$C$3</f>
        <v>550000</v>
      </c>
    </row>
    <row r="987" spans="3:11" x14ac:dyDescent="0.2">
      <c r="C987" s="3">
        <v>7834.5544258293485</v>
      </c>
      <c r="D987" s="1">
        <f t="shared" si="30"/>
        <v>300000</v>
      </c>
      <c r="E987" s="24">
        <f t="shared" si="31"/>
        <v>48418.809808054357</v>
      </c>
      <c r="G987">
        <v>7834.5544258293485</v>
      </c>
      <c r="I987" s="3">
        <v>16834.554425829348</v>
      </c>
      <c r="J987" s="1">
        <f>MIN(I987,$B$2)*$B$5</f>
        <v>300000</v>
      </c>
      <c r="K987" s="1">
        <f>MIN(I987,$C$2)*$C$5-$C$3</f>
        <v>550000</v>
      </c>
    </row>
    <row r="988" spans="3:11" x14ac:dyDescent="0.2">
      <c r="C988" s="3">
        <v>7838.6414464743075</v>
      </c>
      <c r="D988" s="1">
        <f t="shared" si="30"/>
        <v>300000</v>
      </c>
      <c r="E988" s="24">
        <f t="shared" si="31"/>
        <v>48704.901253201533</v>
      </c>
      <c r="G988">
        <v>7838.6414464743075</v>
      </c>
      <c r="I988" s="3">
        <v>16838.641446474307</v>
      </c>
      <c r="J988" s="1">
        <f>MIN(I988,$B$2)*$B$5</f>
        <v>300000</v>
      </c>
      <c r="K988" s="1">
        <f>MIN(I988,$C$2)*$C$5-$C$3</f>
        <v>550000</v>
      </c>
    </row>
    <row r="989" spans="3:11" x14ac:dyDescent="0.2">
      <c r="C989" s="3">
        <v>7849.1868213048147</v>
      </c>
      <c r="D989" s="1">
        <f t="shared" si="30"/>
        <v>300000</v>
      </c>
      <c r="E989" s="24">
        <f t="shared" si="31"/>
        <v>49443.077491336968</v>
      </c>
      <c r="G989">
        <v>7849.1868213048147</v>
      </c>
      <c r="I989" s="3">
        <v>16849.186821304815</v>
      </c>
      <c r="J989" s="1">
        <f>MIN(I989,$B$2)*$B$5</f>
        <v>300000</v>
      </c>
      <c r="K989" s="1">
        <f>MIN(I989,$C$2)*$C$5-$C$3</f>
        <v>550000</v>
      </c>
    </row>
    <row r="990" spans="3:11" x14ac:dyDescent="0.2">
      <c r="C990" s="3">
        <v>7856.9478093911648</v>
      </c>
      <c r="D990" s="1">
        <f t="shared" si="30"/>
        <v>300000</v>
      </c>
      <c r="E990" s="24">
        <f t="shared" si="31"/>
        <v>49986.346657381509</v>
      </c>
      <c r="G990">
        <v>7856.9478093911648</v>
      </c>
      <c r="I990" s="3">
        <v>16856.947809391164</v>
      </c>
      <c r="J990" s="1">
        <f>MIN(I990,$B$2)*$B$5</f>
        <v>300000</v>
      </c>
      <c r="K990" s="1">
        <f>MIN(I990,$C$2)*$C$5-$C$3</f>
        <v>550000</v>
      </c>
    </row>
    <row r="991" spans="3:11" x14ac:dyDescent="0.2">
      <c r="C991" s="3">
        <v>7866.9716831608548</v>
      </c>
      <c r="D991" s="1">
        <f t="shared" si="30"/>
        <v>300000</v>
      </c>
      <c r="E991" s="24">
        <f t="shared" si="31"/>
        <v>50688.017821259797</v>
      </c>
      <c r="G991">
        <v>7866.9716831608548</v>
      </c>
      <c r="I991" s="3">
        <v>16866.971683160853</v>
      </c>
      <c r="J991" s="1">
        <f>MIN(I991,$B$2)*$B$5</f>
        <v>300000</v>
      </c>
      <c r="K991" s="1">
        <f>MIN(I991,$C$2)*$C$5-$C$3</f>
        <v>550000</v>
      </c>
    </row>
    <row r="992" spans="3:11" x14ac:dyDescent="0.2">
      <c r="C992" s="3">
        <v>7869.2453186350158</v>
      </c>
      <c r="D992" s="1">
        <f t="shared" si="30"/>
        <v>300000</v>
      </c>
      <c r="E992" s="24">
        <f t="shared" si="31"/>
        <v>50847.172304451116</v>
      </c>
      <c r="G992">
        <v>7869.2453186350158</v>
      </c>
      <c r="I992" s="3">
        <v>16869.245318635014</v>
      </c>
      <c r="J992" s="1">
        <f>MIN(I992,$B$2)*$B$5</f>
        <v>300000</v>
      </c>
      <c r="K992" s="1">
        <f>MIN(I992,$C$2)*$C$5-$C$3</f>
        <v>550000</v>
      </c>
    </row>
    <row r="993" spans="3:11" x14ac:dyDescent="0.2">
      <c r="C993" s="3">
        <v>7872.0189718864949</v>
      </c>
      <c r="D993" s="1">
        <f t="shared" si="30"/>
        <v>300000</v>
      </c>
      <c r="E993" s="24">
        <f t="shared" si="31"/>
        <v>51041.328032054589</v>
      </c>
      <c r="G993">
        <v>7872.0189718864949</v>
      </c>
      <c r="I993" s="3">
        <v>16872.018971886493</v>
      </c>
      <c r="J993" s="1">
        <f>MIN(I993,$B$2)*$B$5</f>
        <v>300000</v>
      </c>
      <c r="K993" s="1">
        <f>MIN(I993,$C$2)*$C$5-$C$3</f>
        <v>550000</v>
      </c>
    </row>
    <row r="994" spans="3:11" x14ac:dyDescent="0.2">
      <c r="C994" s="3">
        <v>7883.8152898865819</v>
      </c>
      <c r="D994" s="1">
        <f t="shared" si="30"/>
        <v>300000</v>
      </c>
      <c r="E994" s="24">
        <f t="shared" si="31"/>
        <v>51867.070292060729</v>
      </c>
      <c r="G994">
        <v>7883.8152898865819</v>
      </c>
      <c r="I994" s="3">
        <v>16883.815289886581</v>
      </c>
      <c r="J994" s="1">
        <f>MIN(I994,$B$2)*$B$5</f>
        <v>300000</v>
      </c>
      <c r="K994" s="1">
        <f>MIN(I994,$C$2)*$C$5-$C$3</f>
        <v>550000</v>
      </c>
    </row>
    <row r="995" spans="3:11" x14ac:dyDescent="0.2">
      <c r="C995" s="3">
        <v>7885.0152710848561</v>
      </c>
      <c r="D995" s="1">
        <f t="shared" si="30"/>
        <v>300000</v>
      </c>
      <c r="E995" s="24">
        <f t="shared" si="31"/>
        <v>51951.068975939881</v>
      </c>
      <c r="G995">
        <v>7885.0152710848561</v>
      </c>
      <c r="I995" s="3">
        <v>16885.015271084856</v>
      </c>
      <c r="J995" s="1">
        <f>MIN(I995,$B$2)*$B$5</f>
        <v>300000</v>
      </c>
      <c r="K995" s="1">
        <f>MIN(I995,$C$2)*$C$5-$C$3</f>
        <v>550000</v>
      </c>
    </row>
    <row r="996" spans="3:11" x14ac:dyDescent="0.2">
      <c r="C996" s="3">
        <v>7896.3914508448879</v>
      </c>
      <c r="D996" s="1">
        <f t="shared" si="30"/>
        <v>300000</v>
      </c>
      <c r="E996" s="24">
        <f t="shared" si="31"/>
        <v>52747.401559142163</v>
      </c>
      <c r="G996">
        <v>7896.3914508448879</v>
      </c>
      <c r="I996" s="3">
        <v>16896.391450844887</v>
      </c>
      <c r="J996" s="1">
        <f>MIN(I996,$B$2)*$B$5</f>
        <v>300000</v>
      </c>
      <c r="K996" s="1">
        <f>MIN(I996,$C$2)*$C$5-$C$3</f>
        <v>550000</v>
      </c>
    </row>
    <row r="997" spans="3:11" x14ac:dyDescent="0.2">
      <c r="C997" s="3">
        <v>7898.1797927516418</v>
      </c>
      <c r="D997" s="1">
        <f t="shared" si="30"/>
        <v>300000</v>
      </c>
      <c r="E997" s="24">
        <f t="shared" si="31"/>
        <v>52872.58549261489</v>
      </c>
      <c r="G997">
        <v>7898.1797927516418</v>
      </c>
      <c r="I997" s="3">
        <v>16898.179792751642</v>
      </c>
      <c r="J997" s="1">
        <f>MIN(I997,$B$2)*$B$5</f>
        <v>300000</v>
      </c>
      <c r="K997" s="1">
        <f>MIN(I997,$C$2)*$C$5-$C$3</f>
        <v>550000</v>
      </c>
    </row>
    <row r="998" spans="3:11" x14ac:dyDescent="0.2">
      <c r="C998" s="3">
        <v>7907.6859629283126</v>
      </c>
      <c r="D998" s="1">
        <f t="shared" si="30"/>
        <v>300000</v>
      </c>
      <c r="E998" s="24">
        <f t="shared" si="31"/>
        <v>53538.017404981889</v>
      </c>
      <c r="G998">
        <v>7907.6859629283126</v>
      </c>
      <c r="I998" s="3">
        <v>16907.685962928314</v>
      </c>
      <c r="J998" s="1">
        <f>MIN(I998,$B$2)*$B$5</f>
        <v>300000</v>
      </c>
      <c r="K998" s="1">
        <f>MIN(I998,$C$2)*$C$5-$C$3</f>
        <v>550000</v>
      </c>
    </row>
    <row r="999" spans="3:11" x14ac:dyDescent="0.2">
      <c r="C999" s="3">
        <v>7929.2126949546919</v>
      </c>
      <c r="D999" s="1">
        <f t="shared" si="30"/>
        <v>300000</v>
      </c>
      <c r="E999" s="24">
        <f t="shared" si="31"/>
        <v>55044.888646828476</v>
      </c>
      <c r="G999">
        <v>7929.2126949546919</v>
      </c>
      <c r="I999" s="3">
        <v>16929.212694954691</v>
      </c>
      <c r="J999" s="1">
        <f>MIN(I999,$B$2)*$B$5</f>
        <v>300000</v>
      </c>
      <c r="K999" s="1">
        <f>MIN(I999,$C$2)*$C$5-$C$3</f>
        <v>550000</v>
      </c>
    </row>
    <row r="1000" spans="3:11" x14ac:dyDescent="0.2">
      <c r="C1000" s="3">
        <v>7936.9057570290315</v>
      </c>
      <c r="D1000" s="1">
        <f t="shared" si="30"/>
        <v>300000</v>
      </c>
      <c r="E1000" s="24">
        <f t="shared" si="31"/>
        <v>55583.402992032235</v>
      </c>
      <c r="G1000">
        <v>7936.9057570290315</v>
      </c>
      <c r="I1000" s="3">
        <v>16936.905757029032</v>
      </c>
      <c r="J1000" s="1">
        <f>MIN(I1000,$B$2)*$B$5</f>
        <v>300000</v>
      </c>
      <c r="K1000" s="1">
        <f>MIN(I1000,$C$2)*$C$5-$C$3</f>
        <v>550000</v>
      </c>
    </row>
    <row r="1001" spans="3:11" x14ac:dyDescent="0.2">
      <c r="C1001" s="3">
        <v>7939.9647814873442</v>
      </c>
      <c r="D1001" s="1">
        <f t="shared" si="30"/>
        <v>300000</v>
      </c>
      <c r="E1001" s="24">
        <f t="shared" si="31"/>
        <v>55797.534704114078</v>
      </c>
      <c r="G1001">
        <v>7939.9647814873442</v>
      </c>
      <c r="I1001" s="3">
        <v>16939.964781487346</v>
      </c>
      <c r="J1001" s="1">
        <f>MIN(I1001,$B$2)*$B$5</f>
        <v>300000</v>
      </c>
      <c r="K1001" s="1">
        <f>MIN(I1001,$C$2)*$C$5-$C$3</f>
        <v>550000</v>
      </c>
    </row>
    <row r="1002" spans="3:11" x14ac:dyDescent="0.2">
      <c r="C1002" s="3">
        <v>7951.9983958229413</v>
      </c>
      <c r="D1002" s="1">
        <f t="shared" si="30"/>
        <v>300000</v>
      </c>
      <c r="E1002" s="24">
        <f t="shared" si="31"/>
        <v>56639.887707605842</v>
      </c>
      <c r="G1002">
        <v>7951.9983958229413</v>
      </c>
      <c r="I1002" s="3">
        <v>16951.998395822942</v>
      </c>
      <c r="J1002" s="1">
        <f>MIN(I1002,$B$2)*$B$5</f>
        <v>300000</v>
      </c>
      <c r="K1002" s="1">
        <f>MIN(I1002,$C$2)*$C$5-$C$3</f>
        <v>550000</v>
      </c>
    </row>
    <row r="1003" spans="3:11" x14ac:dyDescent="0.2">
      <c r="C1003" s="3">
        <v>7953.5922682627997</v>
      </c>
      <c r="D1003" s="1">
        <f t="shared" si="30"/>
        <v>300000</v>
      </c>
      <c r="E1003" s="24">
        <f t="shared" si="31"/>
        <v>56751.458778396016</v>
      </c>
      <c r="G1003">
        <v>7953.5922682627997</v>
      </c>
      <c r="I1003" s="3">
        <v>16953.592268262801</v>
      </c>
      <c r="J1003" s="1">
        <f>MIN(I1003,$B$2)*$B$5</f>
        <v>300000</v>
      </c>
      <c r="K1003" s="1">
        <f>MIN(I1003,$C$2)*$C$5-$C$3</f>
        <v>550000</v>
      </c>
    </row>
    <row r="1004" spans="3:11" x14ac:dyDescent="0.2">
      <c r="C1004" s="3">
        <v>7955.4159096234553</v>
      </c>
      <c r="D1004" s="1">
        <f t="shared" si="30"/>
        <v>300000</v>
      </c>
      <c r="E1004" s="24">
        <f t="shared" si="31"/>
        <v>56879.113673641812</v>
      </c>
      <c r="G1004">
        <v>7955.4159096234553</v>
      </c>
      <c r="I1004" s="3">
        <v>16955.415909623454</v>
      </c>
      <c r="J1004" s="1">
        <f>MIN(I1004,$B$2)*$B$5</f>
        <v>300000</v>
      </c>
      <c r="K1004" s="1">
        <f>MIN(I1004,$C$2)*$C$5-$C$3</f>
        <v>550000</v>
      </c>
    </row>
    <row r="1005" spans="3:11" x14ac:dyDescent="0.2">
      <c r="C1005" s="3">
        <v>7975.8692271895097</v>
      </c>
      <c r="D1005" s="1">
        <f t="shared" si="30"/>
        <v>300000</v>
      </c>
      <c r="E1005" s="24">
        <f t="shared" si="31"/>
        <v>58310.845903265639</v>
      </c>
      <c r="G1005">
        <v>7975.8692271895097</v>
      </c>
      <c r="I1005" s="3">
        <v>16975.869227189509</v>
      </c>
      <c r="J1005" s="1">
        <f>MIN(I1005,$B$2)*$B$5</f>
        <v>300000</v>
      </c>
      <c r="K1005" s="1">
        <f>MIN(I1005,$C$2)*$C$5-$C$3</f>
        <v>550000</v>
      </c>
    </row>
    <row r="1006" spans="3:11" x14ac:dyDescent="0.2">
      <c r="C1006" s="3">
        <v>7977.9163510435801</v>
      </c>
      <c r="D1006" s="1">
        <f t="shared" si="30"/>
        <v>300000</v>
      </c>
      <c r="E1006" s="24">
        <f t="shared" si="31"/>
        <v>58454.144573050551</v>
      </c>
      <c r="G1006">
        <v>7977.9163510435801</v>
      </c>
      <c r="I1006" s="3">
        <v>16977.916351043579</v>
      </c>
      <c r="J1006" s="1">
        <f>MIN(I1006,$B$2)*$B$5</f>
        <v>300000</v>
      </c>
      <c r="K1006" s="1">
        <f>MIN(I1006,$C$2)*$C$5-$C$3</f>
        <v>550000</v>
      </c>
    </row>
    <row r="1007" spans="3:11" x14ac:dyDescent="0.2">
      <c r="C1007" s="3">
        <v>7983.9827278554358</v>
      </c>
      <c r="D1007" s="1">
        <f t="shared" si="30"/>
        <v>300000</v>
      </c>
      <c r="E1007" s="24">
        <f t="shared" si="31"/>
        <v>58878.790949880495</v>
      </c>
      <c r="G1007">
        <v>7983.9827278554358</v>
      </c>
      <c r="I1007" s="3">
        <v>16983.982727855437</v>
      </c>
      <c r="J1007" s="1">
        <f>MIN(I1007,$B$2)*$B$5</f>
        <v>300000</v>
      </c>
      <c r="K1007" s="1">
        <f>MIN(I1007,$C$2)*$C$5-$C$3</f>
        <v>550000</v>
      </c>
    </row>
    <row r="1008" spans="3:11" x14ac:dyDescent="0.2">
      <c r="C1008" s="3">
        <v>7986.446974792726</v>
      </c>
      <c r="D1008" s="1">
        <f t="shared" si="30"/>
        <v>300000</v>
      </c>
      <c r="E1008" s="24">
        <f t="shared" si="31"/>
        <v>59051.288235490792</v>
      </c>
      <c r="G1008">
        <v>7986.446974792726</v>
      </c>
      <c r="I1008" s="3">
        <v>16986.446974792725</v>
      </c>
      <c r="J1008" s="1">
        <f>MIN(I1008,$B$2)*$B$5</f>
        <v>300000</v>
      </c>
      <c r="K1008" s="1">
        <f>MIN(I1008,$C$2)*$C$5-$C$3</f>
        <v>550000</v>
      </c>
    </row>
    <row r="1009" spans="3:11" x14ac:dyDescent="0.2">
      <c r="C1009" s="3">
        <v>7988.8686765864813</v>
      </c>
      <c r="D1009" s="1">
        <f t="shared" si="30"/>
        <v>300000</v>
      </c>
      <c r="E1009" s="24">
        <f t="shared" si="31"/>
        <v>59220.807361053652</v>
      </c>
      <c r="G1009">
        <v>7988.8686765864813</v>
      </c>
      <c r="I1009" s="3">
        <v>16988.86867658648</v>
      </c>
      <c r="J1009" s="1">
        <f>MIN(I1009,$B$2)*$B$5</f>
        <v>300000</v>
      </c>
      <c r="K1009" s="1">
        <f>MIN(I1009,$C$2)*$C$5-$C$3</f>
        <v>550000</v>
      </c>
    </row>
    <row r="1010" spans="3:11" x14ac:dyDescent="0.2">
      <c r="C1010" s="3">
        <v>7993.9299840451822</v>
      </c>
      <c r="D1010" s="1">
        <f t="shared" si="30"/>
        <v>300000</v>
      </c>
      <c r="E1010" s="24">
        <f t="shared" si="31"/>
        <v>59575.098883162718</v>
      </c>
      <c r="G1010">
        <v>7993.9299840451822</v>
      </c>
      <c r="I1010" s="3">
        <v>16993.929984045182</v>
      </c>
      <c r="J1010" s="1">
        <f>MIN(I1010,$B$2)*$B$5</f>
        <v>300000</v>
      </c>
      <c r="K1010" s="1">
        <f>MIN(I1010,$C$2)*$C$5-$C$3</f>
        <v>550000</v>
      </c>
    </row>
  </sheetData>
  <autoFilter ref="I10:K1010" xr:uid="{33AD33AD-C68D-4941-8434-CBD450D44F7D}">
    <sortState xmlns:xlrd2="http://schemas.microsoft.com/office/spreadsheetml/2017/richdata2" ref="I11:K1010">
      <sortCondition ref="I10:I1010"/>
    </sortState>
  </autoFilter>
  <mergeCells count="4">
    <mergeCell ref="C9:E9"/>
    <mergeCell ref="I9:K9"/>
    <mergeCell ref="N11:O11"/>
    <mergeCell ref="P11:Q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break even analysis</vt:lpstr>
      <vt:lpstr>Prescriptive</vt:lpstr>
      <vt:lpstr>Sales promotion</vt:lpstr>
      <vt:lpstr>KERC CARS</vt:lpstr>
      <vt:lpstr>WonderZon Retailer</vt:lpstr>
      <vt:lpstr>Monte Carlo Simulation</vt:lpstr>
      <vt:lpstr>Kickathlon Sport Retailer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Singh</dc:creator>
  <cp:lastModifiedBy>Sakshi Singh</cp:lastModifiedBy>
  <dcterms:created xsi:type="dcterms:W3CDTF">2025-05-15T12:22:10Z</dcterms:created>
  <dcterms:modified xsi:type="dcterms:W3CDTF">2025-05-22T12:39:27Z</dcterms:modified>
</cp:coreProperties>
</file>