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Status" sheetId="2" state="visible" r:id="rId3"/>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C5" authorId="0">
      <text>
        <r>
          <rPr>
            <sz val="10"/>
            <rFont val="Arial"/>
            <family val="0"/>
            <charset val="1"/>
          </rPr>
          <t xml:space="preserve">SE:
</t>
        </r>
        <r>
          <rPr>
            <sz val="8"/>
            <color rgb="FF000000"/>
            <rFont val="Tahoma"/>
            <family val="2"/>
            <charset val="1"/>
          </rPr>
          <t xml:space="preserve">The person responsible for ensuring completion, not necessarily all the people doing it</t>
        </r>
      </text>
    </comment>
    <comment ref="H5" authorId="0">
      <text>
        <r>
          <rPr>
            <sz val="10"/>
            <rFont val="Arial"/>
            <family val="0"/>
            <charset val="1"/>
          </rPr>
          <t xml:space="preserve">SE:
</t>
        </r>
        <r>
          <rPr>
            <sz val="8"/>
            <color rgb="FF000000"/>
            <rFont val="Tahoma"/>
            <family val="2"/>
            <charset val="1"/>
          </rPr>
          <t xml:space="preserve">This field is updated automatically</t>
        </r>
      </text>
    </comment>
    <comment ref="I5" authorId="0">
      <text>
        <r>
          <rPr>
            <sz val="10"/>
            <rFont val="Arial"/>
            <family val="0"/>
            <charset val="1"/>
          </rPr>
          <t xml:space="preserve">SE:
</t>
        </r>
        <r>
          <rPr>
            <sz val="8"/>
            <color rgb="FF000000"/>
            <rFont val="Tahoma"/>
            <family val="2"/>
            <charset val="1"/>
          </rPr>
          <t xml:space="preserve">This field is updated automatically</t>
        </r>
      </text>
    </comment>
  </commentList>
</comments>
</file>

<file path=xl/sharedStrings.xml><?xml version="1.0" encoding="utf-8"?>
<sst xmlns="http://schemas.openxmlformats.org/spreadsheetml/2006/main" count="424" uniqueCount="206">
  <si>
    <t xml:space="preserve">Using the Status tracker</t>
  </si>
  <si>
    <t xml:space="preserve">At the end of each week, update the status of all activities completed during the week</t>
  </si>
  <si>
    <t xml:space="preserve">The status tracker shown in this worksheet is an example tracker (values filled are during the middle of the week)</t>
  </si>
  <si>
    <t xml:space="preserve">Fill in hours spent on each activity during the current week</t>
  </si>
  <si>
    <t xml:space="preserve">If 5 team members each spent an hour, that counts as 5 hours</t>
  </si>
  <si>
    <t xml:space="preserve">Fill in time for activities not fully completed ("ongoing") as well, then update these values during following weeks</t>
  </si>
  <si>
    <t xml:space="preserve">During the planning phases, identify the activities to be done during each week</t>
  </si>
  <si>
    <t xml:space="preserve">If you spend time on an activity not listed in the tracker, add the activity and list actual hours (need not fill in estimated hours if you didn't estimate it up front)</t>
  </si>
  <si>
    <t xml:space="preserve">For new activities, identify the type of activity - documentation, coordination, estimation etc.</t>
  </si>
  <si>
    <t xml:space="preserve">At the end of each week, plan ahead for the following week</t>
  </si>
  <si>
    <t xml:space="preserve">Identify people responsible for each activity</t>
  </si>
  <si>
    <t xml:space="preserve">Estimate the hours needed for the activity</t>
  </si>
  <si>
    <t xml:space="preserve">PROJECT NUMBER</t>
  </si>
  <si>
    <t xml:space="preserve">PROJECT NAME</t>
  </si>
  <si>
    <t xml:space="preserve">Fixing Expressions By Stitching The Best One</t>
  </si>
  <si>
    <t xml:space="preserve">PROJECT MENTOR (sponsor)</t>
  </si>
  <si>
    <t xml:space="preserve">Jaya Bharadwaj</t>
  </si>
  <si>
    <t xml:space="preserve">TEAM MEMBERS</t>
  </si>
  <si>
    <t xml:space="preserve">P.V. Sakthidhar</t>
  </si>
  <si>
    <t xml:space="preserve">Vemula Saketh Reddy</t>
  </si>
  <si>
    <t xml:space="preserve">Ishita Bansal</t>
  </si>
  <si>
    <t xml:space="preserve">Yashas B</t>
  </si>
  <si>
    <t xml:space="preserve">Saideekshith Vaddineni</t>
  </si>
  <si>
    <t xml:space="preserve">Jaya Bharadwaj From Joly AI</t>
  </si>
  <si>
    <t xml:space="preserve">Activity Name</t>
  </si>
  <si>
    <t xml:space="preserve">Type</t>
  </si>
  <si>
    <t xml:space="preserve">Responsible</t>
  </si>
  <si>
    <t xml:space="preserve">Estimated Team Hours</t>
  </si>
  <si>
    <t xml:space="preserve">Actual Hours</t>
  </si>
  <si>
    <t xml:space="preserve">Status</t>
  </si>
  <si>
    <t xml:space="preserve">Comments</t>
  </si>
  <si>
    <t xml:space="preserve">Estimation error</t>
  </si>
  <si>
    <t xml:space="preserve">Estimation error%</t>
  </si>
  <si>
    <t xml:space="preserve">    See Instructions sheet for usage</t>
  </si>
  <si>
    <t xml:space="preserve">Week 1 (February 1 -  February 8)</t>
  </si>
  <si>
    <t xml:space="preserve">Fix meeting with client</t>
  </si>
  <si>
    <t xml:space="preserve">Coordination</t>
  </si>
  <si>
    <t xml:space="preserve">Mahika Jain (TA)</t>
  </si>
  <si>
    <t xml:space="preserve">Done</t>
  </si>
  <si>
    <t xml:space="preserve">Got a basic idea and goal of the project</t>
  </si>
  <si>
    <t xml:space="preserve">GIT Repository setup</t>
  </si>
  <si>
    <t xml:space="preserve">Preparation</t>
  </si>
  <si>
    <t xml:space="preserve">Ishita</t>
  </si>
  <si>
    <t xml:space="preserve">Client Meeting - 1</t>
  </si>
  <si>
    <t xml:space="preserve">Make sure scoping questions are included</t>
  </si>
  <si>
    <t xml:space="preserve">MoM Document of the Week</t>
  </si>
  <si>
    <t xml:space="preserve">Researching on the points client has mentioned</t>
  </si>
  <si>
    <t xml:space="preserve">Project synopsis writeup</t>
  </si>
  <si>
    <t xml:space="preserve">Documentation</t>
  </si>
  <si>
    <t xml:space="preserve">Saketh Reddy, P.V. Sakthidhar</t>
  </si>
  <si>
    <t xml:space="preserve">Created a basic documentation about the project </t>
  </si>
  <si>
    <t xml:space="preserve">Status tracker</t>
  </si>
  <si>
    <t xml:space="preserve">Delayed</t>
  </si>
  <si>
    <t xml:space="preserve">Delayed by 1 day because of assignment deadline (updated on 9th february)</t>
  </si>
  <si>
    <t xml:space="preserve">Week 2 (February 9 - February 18)</t>
  </si>
  <si>
    <t xml:space="preserve">Research existing technology</t>
  </si>
  <si>
    <t xml:space="preserve">Whole Team</t>
  </si>
  <si>
    <t xml:space="preserve">7 (each)</t>
  </si>
  <si>
    <t xml:space="preserve">Ongoing</t>
  </si>
  <si>
    <t xml:space="preserve">Researching on  PyTorch , Reverse emgineering on photoshaop app, etc</t>
  </si>
  <si>
    <t xml:space="preserve">Project Plan</t>
  </si>
  <si>
    <t xml:space="preserve">Saketh Reddy </t>
  </si>
  <si>
    <t xml:space="preserve">Delayed by 1 day because of some confusion with the deadline</t>
  </si>
  <si>
    <t xml:space="preserve">MoM Document</t>
  </si>
  <si>
    <t xml:space="preserve">Yashas</t>
  </si>
  <si>
    <t xml:space="preserve">Created on the next day of the meeting</t>
  </si>
  <si>
    <t xml:space="preserve">Client Meeting - 2</t>
  </si>
  <si>
    <t xml:space="preserve">Got an green signal for the project that is got a detailed idea about the project. Meeting has been done on 14th</t>
  </si>
  <si>
    <t xml:space="preserve">SRS Document</t>
  </si>
  <si>
    <t xml:space="preserve">Saideekshith, Yashas</t>
  </si>
  <si>
    <t xml:space="preserve">SRS document made and uploaded.</t>
  </si>
  <si>
    <t xml:space="preserve">Status Tracker</t>
  </si>
  <si>
    <t xml:space="preserve">From now on the status tracker will be updated every Sunday.</t>
  </si>
  <si>
    <t xml:space="preserve">Analyizing the Dataset</t>
  </si>
  <si>
    <t xml:space="preserve">Client given the team the dataset and told us to observe each and every photo. This is one fo the trasks given by the client for this week</t>
  </si>
  <si>
    <t xml:space="preserve">Week 3 (February 19 - February 25)</t>
  </si>
  <si>
    <t xml:space="preserve">Client Meeting - 3</t>
  </si>
  <si>
    <t xml:space="preserve">Discussed about technical models to be used. Discussed few advanced models which needed to be used in the project.</t>
  </si>
  <si>
    <t xml:space="preserve">Study the methods of face detection </t>
  </si>
  <si>
    <t xml:space="preserve">Study the existing methods of face and features detection in computer vision </t>
  </si>
  <si>
    <t xml:space="preserve">Created on the same day of the meeting</t>
  </si>
  <si>
    <t xml:space="preserve">Blending the edges after patching</t>
  </si>
  <si>
    <t xml:space="preserve">Development</t>
  </si>
  <si>
    <t xml:space="preserve">Explored some new libraries from Python and will continue to do so with help from GPT-4</t>
  </si>
  <si>
    <t xml:space="preserve">Reverse Engineering on Photo Editing Software</t>
  </si>
  <si>
    <t xml:space="preserve">Tried to find source code for GIMP (an open source photo editing software). Tried to make API calls to the application with python.</t>
  </si>
  <si>
    <t xml:space="preserve">Exploring various scoring methods available</t>
  </si>
  <si>
    <t xml:space="preserve">Found few papers based on Neural Network, Geometry of Facial landmarks. </t>
  </si>
  <si>
    <t xml:space="preserve">Analyzing different emotions</t>
  </si>
  <si>
    <t xml:space="preserve">Found feature extraction methods based on distances, cosines of Facial landmarks</t>
  </si>
  <si>
    <t xml:space="preserve">PatchSwap</t>
  </si>
  <si>
    <t xml:space="preserve">Read paper PatchSwap provided by the client and implemented it in code</t>
  </si>
  <si>
    <t xml:space="preserve">Key Points Detection using basic models</t>
  </si>
  <si>
    <t xml:space="preserve">Saideekshith, Saketh Reddy</t>
  </si>
  <si>
    <t xml:space="preserve">Used openCV for Face detection and dlib for 68 landmark detection. Came to conclusion that these models are not at all accurate for project.</t>
  </si>
  <si>
    <t xml:space="preserve">Setting up fastdeploy and pytorch</t>
  </si>
  <si>
    <t xml:space="preserve">Saideekshith, P.V. Sakthidhar</t>
  </si>
  <si>
    <t xml:space="preserve">Setting up fastdeploy module for performing face detection</t>
  </si>
  <si>
    <t xml:space="preserve">Researching On GANs</t>
  </si>
  <si>
    <t xml:space="preserve">Exploring open-sources used for GANs based development (Mostly used after release-1).</t>
  </si>
  <si>
    <t xml:space="preserve">Week 4 (February 26 - March 3)</t>
  </si>
  <si>
    <t xml:space="preserve">Accurate Face Detection</t>
  </si>
  <si>
    <t xml:space="preserve">Saketh Reddy</t>
  </si>
  <si>
    <t xml:space="preserve">Used FastDeploy's RetinaFace for accurate face detection for low quality group photos</t>
  </si>
  <si>
    <t xml:space="preserve">Face Key Points Detection</t>
  </si>
  <si>
    <t xml:space="preserve">Saketh Reddy, Saideekshith</t>
  </si>
  <si>
    <t xml:space="preserve">3D face mesh using Google's pre-trained MediaPipe API's</t>
  </si>
  <si>
    <t xml:space="preserve">Scores On The Plotted Key Points</t>
  </si>
  <si>
    <t xml:space="preserve">Used MediaPipe API for calculating scores of different facial features so that it can be used for further scoring methods</t>
  </si>
  <si>
    <t xml:space="preserve">This week's whole team progress is very low because of our academics midsem examinations. Same reason for not having a client meeting and MoM of it for this week.</t>
  </si>
  <si>
    <t xml:space="preserve">Week 5 (March 4 - March 10)</t>
  </si>
  <si>
    <t xml:space="preserve">Client Meeting - 4</t>
  </si>
  <si>
    <t xml:space="preserve">Researching On Tools of Face Morphing</t>
  </si>
  <si>
    <t xml:space="preserve">Saideekshith</t>
  </si>
  <si>
    <t xml:space="preserve">Face Morphing using pretrained models</t>
  </si>
  <si>
    <t xml:space="preserve">Used a pre trained model for face morphing when we don't have perfect image for patching.</t>
  </si>
  <si>
    <t xml:space="preserve">Mini Dataset for Use cases</t>
  </si>
  <si>
    <t xml:space="preserve">Prepared a mini dataset where we can identify and apply our use cases.</t>
  </si>
  <si>
    <t xml:space="preserve">Patching and Blending of images</t>
  </si>
  <si>
    <t xml:space="preserve">P.V. Sakthidhar, Yashas </t>
  </si>
  <si>
    <t xml:space="preserve">We have made a testing dataset. We have tried to use GIMP to understand what the process is. We have collected information about the modules used.</t>
  </si>
  <si>
    <t xml:space="preserve">Design Document</t>
  </si>
  <si>
    <t xml:space="preserve">Design</t>
  </si>
  <si>
    <t xml:space="preserve">This week, the whole team understood the final implementations required to be presented for release-1 and started working on it.</t>
  </si>
  <si>
    <t xml:space="preserve">Week 6 (March 11 - March 17)</t>
  </si>
  <si>
    <t xml:space="preserve">Team Meeting - 1</t>
  </si>
  <si>
    <t xml:space="preserve">P.V. Sakthidhar, Yashas, Saketh Reddy, Saideekshith</t>
  </si>
  <si>
    <t xml:space="preserve">Tried to generate code with help of GenAI, this did not work. So tried to make program with the help from open source gitrepos and write code by ourself.</t>
  </si>
  <si>
    <t xml:space="preserve">Clustering for Faces</t>
  </si>
  <si>
    <t xml:space="preserve">UMAP clustering for creating Mini-clustering of each face clusters</t>
  </si>
  <si>
    <t xml:space="preserve">Integrating clustering with Face Morphing</t>
  </si>
  <si>
    <t xml:space="preserve">Made a modular code by integrating all the subparts </t>
  </si>
  <si>
    <t xml:space="preserve">Documents Modification</t>
  </si>
  <si>
    <t xml:space="preserve">P.V. Sakthidhar, Saideekshith</t>
  </si>
  <si>
    <t xml:space="preserve">Web Interface</t>
  </si>
  <si>
    <t xml:space="preserve">This whole week, the team was preparing for the release-1</t>
  </si>
  <si>
    <t xml:space="preserve">Week 7 (March 18 - March 24)</t>
  </si>
  <si>
    <t xml:space="preserve">Team Meeting - 2</t>
  </si>
  <si>
    <t xml:space="preserve">Discussed about the R1 presentation methods</t>
  </si>
  <si>
    <t xml:space="preserve">R1 Presentation</t>
  </si>
  <si>
    <t xml:space="preserve">Created a powerpoint ppt and presented it on Tuesday for the R1 grading</t>
  </si>
  <si>
    <t xml:space="preserve">OOP Implementation</t>
  </si>
  <si>
    <t xml:space="preserve">Basically all of our codes were not implemented in oop so changing/modifying the codes to oop by naming different classes and objects in it</t>
  </si>
  <si>
    <t xml:space="preserve">Took a break after R1 and will start developing the interface and GANs methods from next week</t>
  </si>
  <si>
    <t xml:space="preserve">Testing patch extracter and morpher</t>
  </si>
  <si>
    <t xml:space="preserve">Testing</t>
  </si>
  <si>
    <t xml:space="preserve">Yashas, Saketh Reddy</t>
  </si>
  <si>
    <t xml:space="preserve">Tested the morphing tool and patch extracter upon different photos and settings</t>
  </si>
  <si>
    <t xml:space="preserve">Week 8 (March 25 - March 31)</t>
  </si>
  <si>
    <t xml:space="preserve">Client Meeting - 5</t>
  </si>
  <si>
    <t xml:space="preserve">Discussed The Plans and Work Division For Release 2 Progress</t>
  </si>
  <si>
    <t xml:space="preserve">MoM Documentation</t>
  </si>
  <si>
    <t xml:space="preserve">Ishitha</t>
  </si>
  <si>
    <t xml:space="preserve">Basic frontend part is expected and the requirements are known in client meeting. So started working on it</t>
  </si>
  <si>
    <t xml:space="preserve">P.V. Sakthidhar,Saketh Reedy, Ishitha</t>
  </si>
  <si>
    <t xml:space="preserve">Searching methods for smile,eyes,….etc correction in faces</t>
  </si>
  <si>
    <t xml:space="preserve">Researching On Better Blending Techinques</t>
  </si>
  <si>
    <t xml:space="preserve">Searching for patching and blending pieces smoothly </t>
  </si>
  <si>
    <t xml:space="preserve">Came to know anout the R2 requorements and steps to implement them in this week, so there is no much progress like 8 hrs per week</t>
  </si>
  <si>
    <t xml:space="preserve">Week 9 (April 1 - April 7)</t>
  </si>
  <si>
    <t xml:space="preserve">Started Working on some front-end part </t>
  </si>
  <si>
    <t xml:space="preserve">Learning About StyleGANs2 Techniques </t>
  </si>
  <si>
    <t xml:space="preserve">Choose this type of GANs because it might have simple modules for correcting face expressions</t>
  </si>
  <si>
    <t xml:space="preserve">Learning About Gaussian Blur</t>
  </si>
  <si>
    <t xml:space="preserve">Saketh Reddy , Saideekshith</t>
  </si>
  <si>
    <t xml:space="preserve">Exploring it for blending techniques</t>
  </si>
  <si>
    <t xml:space="preserve">Integrating the Existing Modules</t>
  </si>
  <si>
    <t xml:space="preserve">The previous modulues were not combined. So it first so that we can work on others</t>
  </si>
  <si>
    <t xml:space="preserve">Learning About Photoshop methods</t>
  </si>
  <si>
    <t xml:space="preserve">Saketh Reddy , Ishitha</t>
  </si>
  <si>
    <t xml:space="preserve">Knowning how the photoshop tools work out so that we can implement in a similar way</t>
  </si>
  <si>
    <t xml:space="preserve">The times arre not matched because of dass and other courses assignments and quiz schedule</t>
  </si>
  <si>
    <t xml:space="preserve">Week 10 (April 8 - April 14)</t>
  </si>
  <si>
    <t xml:space="preserve">Implementing and Testing patching with blending</t>
  </si>
  <si>
    <t xml:space="preserve">Used affine transformation for pasting the patch and used Poisson blending for smoothening the edges and adjusting the colors.</t>
  </si>
  <si>
    <t xml:space="preserve">Face Pose Estimation for filtering target images</t>
  </si>
  <si>
    <t xml:space="preserve">Devised a pipeline and implemented the face pose estimation for automating the selection of the target image from the clusters</t>
  </si>
  <si>
    <t xml:space="preserve">Client Meeting - 6</t>
  </si>
  <si>
    <t xml:space="preserve">Saketh Reddy, Saideekshith, P.V. Sakthidhar, Yashas</t>
  </si>
  <si>
    <t xml:space="preserve">Discussed About the upcoming week part </t>
  </si>
  <si>
    <t xml:space="preserve">Mentioned few points discussed in the client meeting</t>
  </si>
  <si>
    <t xml:space="preserve">Interfaces</t>
  </si>
  <si>
    <t xml:space="preserve">A basic interface is developed for representation purpose</t>
  </si>
  <si>
    <t xml:space="preserve">Integrating Individual Modules</t>
  </si>
  <si>
    <t xml:space="preserve">Integrated the EyePatch code with the landmarks detector code</t>
  </si>
  <si>
    <t xml:space="preserve">Understood the architecture of GANs</t>
  </si>
  <si>
    <t xml:space="preserve">Yashas, Saideekshith</t>
  </si>
  <si>
    <t xml:space="preserve">Understood how GANs works with the help of some online resources.</t>
  </si>
  <si>
    <t xml:space="preserve">Various GANs Exploration</t>
  </si>
  <si>
    <t xml:space="preserve">Looked into different open-source GANs models and tried to check their implementation. Explored the synergy between these GANs models and our existing software</t>
  </si>
  <si>
    <t xml:space="preserve">Almost Completed the madatory functionalities mentioned in SRS(v2) document</t>
  </si>
  <si>
    <t xml:space="preserve">Week 11 (April 15 - April 21)</t>
  </si>
  <si>
    <t xml:space="preserve">Completed tracking everything in this project. Every activity name mentioned above has been completed</t>
  </si>
  <si>
    <t xml:space="preserve">Revisiting Documentation</t>
  </si>
  <si>
    <t xml:space="preserve">Delivery</t>
  </si>
  <si>
    <t xml:space="preserve">Completely changed each and every doc according to the current system and vice-versa</t>
  </si>
  <si>
    <t xml:space="preserve">Testing Patch and Blending with automation</t>
  </si>
  <si>
    <t xml:space="preserve">Tested the newly devised method for automatically selecting target images. Tested the entire integrated code for all the datasets.</t>
  </si>
  <si>
    <t xml:space="preserve">GANs implementation and testing</t>
  </si>
  <si>
    <t xml:space="preserve">Yashas and Saideekshith</t>
  </si>
  <si>
    <t xml:space="preserve">Implemented GANs and changed some functionalities to suit our requirements</t>
  </si>
  <si>
    <t xml:space="preserve">Reiterated the code for meeting modularity and README</t>
  </si>
  <si>
    <t xml:space="preserve">Ensured the codes are in OOPs and doc strings for each classes. Wrote the README explaining the codes.</t>
  </si>
  <si>
    <t xml:space="preserve">Completed a basic interface for better R2 presentation (This is a bonus part)</t>
  </si>
  <si>
    <t xml:space="preserve">GIT Repository setup &amp; Team Meeting</t>
  </si>
  <si>
    <t xml:space="preserve">Pushed everything into the github and discuused about the presentation features</t>
  </si>
</sst>
</file>

<file path=xl/styles.xml><?xml version="1.0" encoding="utf-8"?>
<styleSheet xmlns="http://schemas.openxmlformats.org/spreadsheetml/2006/main">
  <numFmts count="4">
    <numFmt numFmtId="164" formatCode="General"/>
    <numFmt numFmtId="165" formatCode="_(* #,##0.00_);_(* \(#,##0.00\);_(* \-??_);_(@_)"/>
    <numFmt numFmtId="166" formatCode="General"/>
    <numFmt numFmtId="167" formatCode="@"/>
  </numFmts>
  <fonts count="17">
    <font>
      <sz val="10"/>
      <name val="Arial"/>
      <family val="0"/>
      <charset val="1"/>
    </font>
    <font>
      <sz val="10"/>
      <name val="Arial"/>
      <family val="0"/>
    </font>
    <font>
      <sz val="10"/>
      <name val="Arial"/>
      <family val="0"/>
    </font>
    <font>
      <sz val="10"/>
      <name val="Arial"/>
      <family val="0"/>
    </font>
    <font>
      <sz val="10"/>
      <color rgb="FF000000"/>
      <name val="Calibri"/>
      <family val="0"/>
      <charset val="1"/>
    </font>
    <font>
      <b val="true"/>
      <sz val="14"/>
      <name val="Arial"/>
      <family val="2"/>
      <charset val="1"/>
    </font>
    <font>
      <sz val="14"/>
      <color rgb="FF0070C0"/>
      <name val="Arial"/>
      <family val="2"/>
      <charset val="1"/>
    </font>
    <font>
      <sz val="14"/>
      <color rgb="FF0000FF"/>
      <name val="Arial"/>
      <family val="2"/>
      <charset val="1"/>
    </font>
    <font>
      <sz val="14"/>
      <name val="Arial"/>
      <family val="2"/>
      <charset val="1"/>
    </font>
    <font>
      <sz val="10"/>
      <color rgb="FFFFFFFF"/>
      <name val="Arial"/>
      <family val="2"/>
      <charset val="1"/>
    </font>
    <font>
      <b val="true"/>
      <sz val="10"/>
      <name val="Arial"/>
      <family val="2"/>
      <charset val="1"/>
    </font>
    <font>
      <b val="true"/>
      <u val="single"/>
      <sz val="12"/>
      <color rgb="FF0000D4"/>
      <name val="Arial"/>
      <family val="2"/>
      <charset val="1"/>
    </font>
    <font>
      <u val="single"/>
      <sz val="10"/>
      <color rgb="FF0000D4"/>
      <name val="Arial"/>
      <family val="2"/>
      <charset val="1"/>
    </font>
    <font>
      <b val="true"/>
      <sz val="12"/>
      <name val="Arial"/>
      <family val="2"/>
      <charset val="1"/>
    </font>
    <font>
      <sz val="10"/>
      <name val="Arial"/>
      <family val="2"/>
      <charset val="1"/>
    </font>
    <font>
      <sz val="10"/>
      <color rgb="FF000000"/>
      <name val="Arial"/>
      <family val="0"/>
      <charset val="1"/>
    </font>
    <font>
      <sz val="8"/>
      <color rgb="FF000000"/>
      <name val="Tahoma"/>
      <family val="2"/>
      <charset val="1"/>
    </font>
  </fonts>
  <fills count="7">
    <fill>
      <patternFill patternType="none"/>
    </fill>
    <fill>
      <patternFill patternType="gray125"/>
    </fill>
    <fill>
      <patternFill patternType="solid">
        <fgColor rgb="FFFFFFFF"/>
        <bgColor rgb="FFFFFFCC"/>
      </patternFill>
    </fill>
    <fill>
      <patternFill patternType="solid">
        <fgColor rgb="FF969696"/>
        <bgColor rgb="FFA6A6A6"/>
      </patternFill>
    </fill>
    <fill>
      <patternFill patternType="solid">
        <fgColor rgb="FFA6A6A6"/>
        <bgColor rgb="FF969696"/>
      </patternFill>
    </fill>
    <fill>
      <patternFill patternType="solid">
        <fgColor rgb="FFFAC090"/>
        <bgColor rgb="FFFF99CC"/>
      </patternFill>
    </fill>
    <fill>
      <patternFill patternType="solid">
        <fgColor rgb="FFFFFF00"/>
        <bgColor rgb="FFFCF305"/>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0" fillId="0" borderId="0" xfId="15" applyFont="true" applyBorder="true" applyAlignment="true" applyProtection="true">
      <alignment horizontal="general" vertical="bottom" textRotation="0" wrapText="false" indent="0" shrinkToFit="false"/>
      <protection locked="true" hidden="false"/>
    </xf>
    <xf numFmtId="165" fontId="0" fillId="0" borderId="0" xfId="15" applyFont="true" applyBorder="true" applyAlignment="true" applyProtection="true">
      <alignment horizontal="left" vertical="bottom" textRotation="0" wrapText="false" indent="0" shrinkToFit="false"/>
      <protection locked="true" hidden="false"/>
    </xf>
    <xf numFmtId="166" fontId="5" fillId="0" borderId="1" xfId="0" applyFont="true" applyBorder="true" applyAlignment="true" applyProtection="false">
      <alignment horizontal="left" vertical="center" textRotation="0" wrapText="false" indent="0" shrinkToFit="false"/>
      <protection locked="true" hidden="false"/>
    </xf>
    <xf numFmtId="164" fontId="8" fillId="2" borderId="1" xfId="0" applyFont="true" applyBorder="true" applyAlignment="true" applyProtection="false">
      <alignment horizontal="left" vertical="center" textRotation="0" wrapText="false" indent="0" shrinkToFit="false"/>
      <protection locked="true" hidden="false"/>
    </xf>
    <xf numFmtId="164" fontId="0" fillId="2" borderId="2" xfId="0" applyFont="false" applyBorder="true" applyAlignment="true" applyProtection="false">
      <alignment horizontal="center" vertical="center" textRotation="0" wrapText="false" indent="0" shrinkToFit="false"/>
      <protection locked="true" hidden="false"/>
    </xf>
    <xf numFmtId="167" fontId="0" fillId="2" borderId="1" xfId="0" applyFont="fals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left"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general" vertical="center" textRotation="0" wrapText="false" indent="0" shrinkToFit="false"/>
      <protection locked="true" hidden="false"/>
    </xf>
    <xf numFmtId="167" fontId="0" fillId="2" borderId="1" xfId="0" applyFont="fals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7" fontId="10" fillId="3" borderId="5" xfId="0" applyFont="true" applyBorder="true" applyAlignment="true" applyProtection="false">
      <alignment horizontal="center" vertical="center" textRotation="0" wrapText="true" indent="0" shrinkToFit="false"/>
      <protection locked="true" hidden="false"/>
    </xf>
    <xf numFmtId="167" fontId="10" fillId="3" borderId="6" xfId="0" applyFont="true" applyBorder="true" applyAlignment="true" applyProtection="false">
      <alignment horizontal="center" vertical="center" textRotation="0" wrapText="true" indent="0" shrinkToFit="false"/>
      <protection locked="true" hidden="false"/>
    </xf>
    <xf numFmtId="167" fontId="10" fillId="3" borderId="5" xfId="0" applyFont="true" applyBorder="true" applyAlignment="true" applyProtection="false">
      <alignment horizontal="center" vertical="center" textRotation="0" wrapText="false" indent="0" shrinkToFit="false"/>
      <protection locked="true" hidden="false"/>
    </xf>
    <xf numFmtId="165" fontId="10" fillId="4" borderId="1" xfId="15" applyFont="true" applyBorder="true" applyAlignment="true" applyProtection="true">
      <alignment horizontal="left" vertical="bottom" textRotation="0" wrapText="false" indent="0" shrinkToFit="false"/>
      <protection locked="true" hidden="false"/>
    </xf>
    <xf numFmtId="167" fontId="10" fillId="5" borderId="7"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1" fillId="6" borderId="1" xfId="20" applyFont="true" applyBorder="true" applyAlignment="true" applyProtection="true">
      <alignment horizontal="left" vertical="center" textRotation="0" wrapText="false" indent="0" shrinkToFit="false"/>
      <protection locked="true" hidden="false"/>
    </xf>
    <xf numFmtId="164" fontId="13" fillId="6" borderId="1" xfId="0" applyFont="true" applyBorder="true" applyAlignment="true" applyProtection="false">
      <alignment horizontal="center" vertical="center" textRotation="0" wrapText="false" indent="0" shrinkToFit="false"/>
      <protection locked="true" hidden="false"/>
    </xf>
    <xf numFmtId="164" fontId="13" fillId="6" borderId="2" xfId="0" applyFont="true" applyBorder="true" applyAlignment="true" applyProtection="false">
      <alignment horizontal="center" vertical="center" textRotation="0" wrapText="false" indent="0" shrinkToFit="false"/>
      <protection locked="true" hidden="false"/>
    </xf>
    <xf numFmtId="167" fontId="13" fillId="6" borderId="1" xfId="0" applyFont="true" applyBorder="true" applyAlignment="true" applyProtection="false">
      <alignment horizontal="center" vertical="center" textRotation="0" wrapText="false" indent="0" shrinkToFit="false"/>
      <protection locked="true" hidden="false"/>
    </xf>
    <xf numFmtId="165" fontId="14" fillId="6" borderId="1" xfId="15" applyFont="true" applyBorder="true" applyAlignment="true" applyProtection="true">
      <alignment horizontal="left" vertical="bottom" textRotation="0" wrapText="false" indent="0" shrinkToFit="false"/>
      <protection locked="true" hidden="false"/>
    </xf>
    <xf numFmtId="164" fontId="13" fillId="5" borderId="3" xfId="0" applyFont="true" applyBorder="true" applyAlignment="true" applyProtection="false">
      <alignment horizontal="center" vertical="center" textRotation="0" wrapText="false" indent="0" shrinkToFit="false"/>
      <protection locked="true" hidden="false"/>
    </xf>
    <xf numFmtId="164" fontId="13" fillId="5" borderId="1"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10" fillId="3" borderId="1" xfId="0" applyFont="true" applyBorder="true" applyAlignment="true" applyProtection="false">
      <alignment horizontal="center" vertical="center" textRotation="0" wrapText="false" indent="0" shrinkToFit="false"/>
      <protection locked="true" hidden="false"/>
    </xf>
    <xf numFmtId="164" fontId="10" fillId="3" borderId="2" xfId="0" applyFont="true" applyBorder="true" applyAlignment="true" applyProtection="false">
      <alignment horizontal="center" vertical="center" textRotation="0" wrapText="false" indent="0" shrinkToFit="false"/>
      <protection locked="true" hidden="false"/>
    </xf>
    <xf numFmtId="167" fontId="0" fillId="3" borderId="1" xfId="0" applyFont="false" applyBorder="true" applyAlignment="true" applyProtection="false">
      <alignment horizontal="center" vertical="center" textRotation="0" wrapText="false" indent="0" shrinkToFit="false"/>
      <protection locked="true" hidden="false"/>
    </xf>
    <xf numFmtId="164" fontId="10" fillId="3" borderId="2" xfId="0" applyFont="true" applyBorder="true" applyAlignment="true" applyProtection="false">
      <alignment horizontal="left" vertical="bottom" textRotation="0" wrapText="false" indent="0" shrinkToFit="false"/>
      <protection locked="true" hidden="false"/>
    </xf>
    <xf numFmtId="164" fontId="10" fillId="5" borderId="3" xfId="0" applyFont="true" applyBorder="true" applyAlignment="true" applyProtection="false">
      <alignment horizontal="center" vertical="center" textRotation="0" wrapText="false" indent="0" shrinkToFit="false"/>
      <protection locked="true" hidden="false"/>
    </xf>
    <xf numFmtId="164" fontId="10" fillId="5"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7" fontId="0" fillId="0" borderId="1" xfId="0" applyFont="true" applyBorder="true" applyAlignment="true" applyProtection="false">
      <alignment horizontal="center" vertical="center" textRotation="0" wrapText="false" indent="0" shrinkToFit="false"/>
      <protection locked="true" hidden="false"/>
    </xf>
    <xf numFmtId="165" fontId="14" fillId="0" borderId="1" xfId="15"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2" xfId="0" applyFont="false" applyBorder="true" applyAlignment="true" applyProtection="false">
      <alignment horizontal="left" vertical="bottom" textRotation="0" wrapText="false" indent="0" shrinkToFit="false"/>
      <protection locked="true" hidden="false"/>
    </xf>
    <xf numFmtId="164" fontId="15" fillId="0" borderId="1" xfId="21" applyFont="true" applyBorder="true" applyAlignment="true" applyProtection="false">
      <alignment horizontal="left" vertical="center" textRotation="0" wrapText="true" indent="0" shrinkToFit="false"/>
      <protection locked="true" hidden="false"/>
    </xf>
    <xf numFmtId="164" fontId="15" fillId="0" borderId="1"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false" indent="0" shrinkToFit="false"/>
      <protection locked="true" hidden="false"/>
    </xf>
    <xf numFmtId="167" fontId="15" fillId="0" borderId="1" xfId="21" applyFont="true" applyBorder="true" applyAlignment="true" applyProtection="false">
      <alignment horizontal="center" vertical="center" textRotation="0" wrapText="false" indent="0" shrinkToFit="false"/>
      <protection locked="true" hidden="false"/>
    </xf>
    <xf numFmtId="165" fontId="15" fillId="0" borderId="0" xfId="21" applyFont="true" applyBorder="false" applyAlignment="false" applyProtection="false">
      <alignment horizontal="general" vertical="bottom" textRotation="0" wrapText="false" indent="0" shrinkToFit="false"/>
      <protection locked="true" hidden="false"/>
    </xf>
    <xf numFmtId="165" fontId="0" fillId="0" borderId="1" xfId="15" applyFont="true" applyBorder="true" applyAlignment="true" applyProtection="tru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7" fontId="14" fillId="0" borderId="1"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7" fontId="0" fillId="0" borderId="8"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5" fontId="0" fillId="0" borderId="1" xfId="15"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3">
    <dxf>
      <font>
        <color rgb="FFFFFFFF"/>
      </font>
      <fill>
        <patternFill>
          <bgColor rgb="FFDD0806"/>
        </patternFill>
      </fill>
    </dxf>
    <dxf>
      <fill>
        <patternFill>
          <bgColor rgb="FF006411"/>
        </patternFill>
      </fill>
    </dxf>
    <dxf>
      <fill>
        <patternFill>
          <bgColor rgb="FFFCF305"/>
        </patternFill>
      </fill>
    </dxf>
  </dxfs>
  <colors>
    <indexedColors>
      <rgbColor rgb="FF000000"/>
      <rgbColor rgb="FFFFFFFF"/>
      <rgbColor rgb="FFDD0806"/>
      <rgbColor rgb="FF00FF00"/>
      <rgbColor rgb="FF0000FF"/>
      <rgbColor rgb="FFFFFF00"/>
      <rgbColor rgb="FFFF00FF"/>
      <rgbColor rgb="FF00FFFF"/>
      <rgbColor rgb="FF800000"/>
      <rgbColor rgb="FF006411"/>
      <rgbColor rgb="FF000080"/>
      <rgbColor rgb="FF808000"/>
      <rgbColor rgb="FF800080"/>
      <rgbColor rgb="FF008080"/>
      <rgbColor rgb="FFA6A6A6"/>
      <rgbColor rgb="FF808080"/>
      <rgbColor rgb="FF9999FF"/>
      <rgbColor rgb="FF993366"/>
      <rgbColor rgb="FFFFFFCC"/>
      <rgbColor rgb="FFCCFFFF"/>
      <rgbColor rgb="FF660066"/>
      <rgbColor rgb="FFFF8080"/>
      <rgbColor rgb="FF0070C0"/>
      <rgbColor rgb="FFCCCCFF"/>
      <rgbColor rgb="FF000080"/>
      <rgbColor rgb="FFFF00FF"/>
      <rgbColor rgb="FFFCF305"/>
      <rgbColor rgb="FF00FFFF"/>
      <rgbColor rgb="FF800080"/>
      <rgbColor rgb="FF800000"/>
      <rgbColor rgb="FF008080"/>
      <rgbColor rgb="FF0000D4"/>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2" activeCellId="0" sqref="F22"/>
    </sheetView>
  </sheetViews>
  <sheetFormatPr defaultColWidth="8.83203125" defaultRowHeight="12" zeroHeight="false" outlineLevelRow="0" outlineLevelCol="0"/>
  <cols>
    <col collapsed="false" customWidth="true" hidden="false" outlineLevel="0" max="1" min="1" style="0" width="40"/>
    <col collapsed="false" customWidth="true" hidden="false" outlineLevel="0" max="2" min="2" style="0" width="55.82"/>
  </cols>
  <sheetData>
    <row r="1" customFormat="false" ht="18" hidden="false" customHeight="false" outlineLevel="0" collapsed="false">
      <c r="A1" s="1" t="s">
        <v>0</v>
      </c>
      <c r="B1" s="1"/>
      <c r="C1" s="1"/>
      <c r="D1" s="1"/>
      <c r="E1" s="1"/>
      <c r="F1" s="1"/>
    </row>
    <row r="2" s="2" customFormat="true" ht="17.25" hidden="false" customHeight="true" outlineLevel="0" collapsed="false"/>
    <row r="3" customFormat="false" ht="12" hidden="false" customHeight="false" outlineLevel="0" collapsed="false">
      <c r="A3" s="3" t="s">
        <v>1</v>
      </c>
      <c r="B3" s="3"/>
      <c r="C3" s="3"/>
      <c r="D3" s="3"/>
      <c r="E3" s="3"/>
      <c r="F3" s="3"/>
    </row>
    <row r="4" customFormat="false" ht="12" hidden="false" customHeight="false" outlineLevel="0" collapsed="false">
      <c r="A4" s="3" t="s">
        <v>2</v>
      </c>
      <c r="B4" s="3"/>
      <c r="C4" s="3"/>
      <c r="D4" s="3"/>
      <c r="E4" s="3"/>
      <c r="F4" s="3"/>
    </row>
    <row r="5" customFormat="false" ht="12" hidden="false" customHeight="false" outlineLevel="0" collapsed="false">
      <c r="A5" s="3" t="s">
        <v>3</v>
      </c>
      <c r="B5" s="3"/>
      <c r="C5" s="3"/>
      <c r="D5" s="3"/>
      <c r="E5" s="3"/>
      <c r="F5" s="3"/>
    </row>
    <row r="6" customFormat="false" ht="12" hidden="false" customHeight="false" outlineLevel="0" collapsed="false">
      <c r="B6" s="3" t="s">
        <v>4</v>
      </c>
      <c r="C6" s="3"/>
      <c r="D6" s="3"/>
      <c r="E6" s="3"/>
      <c r="F6" s="3"/>
    </row>
    <row r="7" customFormat="false" ht="12" hidden="false" customHeight="false" outlineLevel="0" collapsed="false">
      <c r="B7" s="3" t="s">
        <v>5</v>
      </c>
      <c r="C7" s="3"/>
      <c r="D7" s="3"/>
      <c r="E7" s="3"/>
      <c r="F7" s="3"/>
    </row>
    <row r="8" customFormat="false" ht="12" hidden="false" customHeight="false" outlineLevel="0" collapsed="false">
      <c r="A8" s="3" t="s">
        <v>6</v>
      </c>
      <c r="B8" s="3"/>
      <c r="C8" s="3"/>
      <c r="D8" s="3"/>
      <c r="E8" s="3"/>
      <c r="F8" s="3"/>
    </row>
    <row r="9" customFormat="false" ht="12" hidden="false" customHeight="false" outlineLevel="0" collapsed="false">
      <c r="A9" s="3" t="s">
        <v>7</v>
      </c>
      <c r="B9" s="3"/>
      <c r="C9" s="3"/>
      <c r="D9" s="3"/>
      <c r="E9" s="3"/>
      <c r="F9" s="3"/>
    </row>
    <row r="10" customFormat="false" ht="12" hidden="false" customHeight="false" outlineLevel="0" collapsed="false">
      <c r="A10" s="3"/>
      <c r="B10" s="3"/>
      <c r="C10" s="3"/>
      <c r="D10" s="3"/>
      <c r="E10" s="3"/>
      <c r="F10" s="3"/>
    </row>
    <row r="11" customFormat="false" ht="12" hidden="false" customHeight="false" outlineLevel="0" collapsed="false">
      <c r="A11" s="3" t="s">
        <v>8</v>
      </c>
      <c r="B11" s="3"/>
      <c r="C11" s="3"/>
      <c r="D11" s="3"/>
      <c r="E11" s="3"/>
      <c r="F11" s="3"/>
    </row>
    <row r="12" customFormat="false" ht="12" hidden="false" customHeight="false" outlineLevel="0" collapsed="false">
      <c r="A12" s="3"/>
      <c r="B12" s="3"/>
      <c r="C12" s="3"/>
      <c r="D12" s="3"/>
      <c r="E12" s="3"/>
      <c r="F12" s="3"/>
    </row>
    <row r="13" customFormat="false" ht="12" hidden="false" customHeight="false" outlineLevel="0" collapsed="false">
      <c r="A13" s="3" t="s">
        <v>9</v>
      </c>
      <c r="B13" s="3"/>
      <c r="C13" s="3"/>
      <c r="D13" s="3"/>
      <c r="E13" s="3"/>
      <c r="F13" s="3"/>
    </row>
    <row r="14" customFormat="false" ht="12" hidden="false" customHeight="false" outlineLevel="0" collapsed="false">
      <c r="B14" s="3" t="s">
        <v>10</v>
      </c>
      <c r="C14" s="3"/>
      <c r="D14" s="3"/>
      <c r="E14" s="3"/>
      <c r="F14" s="3"/>
    </row>
    <row r="15" customFormat="false" ht="12" hidden="false" customHeight="false" outlineLevel="0" collapsed="false">
      <c r="B15" s="3" t="s">
        <v>11</v>
      </c>
      <c r="C15" s="3"/>
      <c r="D15" s="3"/>
      <c r="E15" s="3"/>
      <c r="F15" s="3"/>
    </row>
    <row r="16" customFormat="false" ht="12" hidden="false" customHeight="false" outlineLevel="0" collapsed="false">
      <c r="A16" s="2"/>
      <c r="B16" s="2"/>
      <c r="C16" s="2"/>
      <c r="D16" s="2"/>
      <c r="E16" s="2"/>
      <c r="F16" s="2"/>
    </row>
    <row r="17" customFormat="false" ht="12" hidden="false" customHeight="false" outlineLevel="0" collapsed="false">
      <c r="A17" s="2"/>
      <c r="B17" s="2"/>
      <c r="C17" s="2"/>
      <c r="D17" s="2"/>
      <c r="E17" s="2"/>
      <c r="F17" s="2"/>
    </row>
    <row r="18" customFormat="false" ht="30.75" hidden="false" customHeight="true" outlineLevel="0" collapsed="false">
      <c r="A18" s="4" t="s">
        <v>12</v>
      </c>
      <c r="B18" s="5" t="n">
        <v>32</v>
      </c>
    </row>
    <row r="19" customFormat="false" ht="25.5" hidden="false" customHeight="true" outlineLevel="0" collapsed="false">
      <c r="A19" s="4" t="s">
        <v>13</v>
      </c>
      <c r="B19" s="5" t="s">
        <v>14</v>
      </c>
    </row>
    <row r="20" customFormat="false" ht="25.5" hidden="false" customHeight="true" outlineLevel="0" collapsed="false">
      <c r="A20" s="4" t="s">
        <v>15</v>
      </c>
      <c r="B20" s="5" t="s">
        <v>16</v>
      </c>
    </row>
    <row r="21" customFormat="false" ht="21" hidden="false" customHeight="true" outlineLevel="0" collapsed="false">
      <c r="A21" s="4" t="s">
        <v>17</v>
      </c>
      <c r="B21" s="5" t="s">
        <v>18</v>
      </c>
    </row>
    <row r="22" customFormat="false" ht="17.25" hidden="false" customHeight="true" outlineLevel="0" collapsed="false">
      <c r="B22" s="5" t="s">
        <v>19</v>
      </c>
    </row>
    <row r="23" customFormat="false" ht="17.25" hidden="false" customHeight="true" outlineLevel="0" collapsed="false">
      <c r="B23" s="5" t="s">
        <v>20</v>
      </c>
    </row>
    <row r="24" customFormat="false" ht="17.25" hidden="false" customHeight="true" outlineLevel="0" collapsed="false">
      <c r="B24" s="5" t="s">
        <v>21</v>
      </c>
    </row>
    <row r="25" customFormat="false" ht="17.25" hidden="false" customHeight="true" outlineLevel="0" collapsed="false">
      <c r="B25" s="5" t="s">
        <v>22</v>
      </c>
    </row>
    <row r="26" customFormat="false" ht="17.25" hidden="false" customHeight="false" outlineLevel="0" collapsed="false">
      <c r="B26" s="6"/>
    </row>
  </sheetData>
  <mergeCells count="16">
    <mergeCell ref="A1:F1"/>
    <mergeCell ref="2:2"/>
    <mergeCell ref="A3:F3"/>
    <mergeCell ref="A4:F4"/>
    <mergeCell ref="A5:F5"/>
    <mergeCell ref="B6:F6"/>
    <mergeCell ref="B7:F7"/>
    <mergeCell ref="A8:F8"/>
    <mergeCell ref="A9:F9"/>
    <mergeCell ref="A10:F10"/>
    <mergeCell ref="A11:F11"/>
    <mergeCell ref="A12:F12"/>
    <mergeCell ref="A13:F13"/>
    <mergeCell ref="B14:F14"/>
    <mergeCell ref="B15:F15"/>
    <mergeCell ref="A16:F17"/>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D28" activeCellId="0" sqref="D28"/>
    </sheetView>
  </sheetViews>
  <sheetFormatPr defaultColWidth="8.83203125" defaultRowHeight="12" zeroHeight="false" outlineLevelRow="2" outlineLevelCol="0"/>
  <cols>
    <col collapsed="false" customWidth="true" hidden="false" outlineLevel="0" max="1" min="1" style="7" width="39.28"/>
    <col collapsed="false" customWidth="true" hidden="false" outlineLevel="0" max="2" min="2" style="7" width="16.82"/>
    <col collapsed="false" customWidth="true" hidden="false" outlineLevel="0" max="3" min="3" style="7" width="24.72"/>
    <col collapsed="false" customWidth="true" hidden="false" outlineLevel="0" max="5" min="4" style="7" width="12.27"/>
    <col collapsed="false" customWidth="true" hidden="false" outlineLevel="0" max="6" min="6" style="7" width="14.72"/>
    <col collapsed="false" customWidth="true" hidden="false" outlineLevel="0" max="7" min="7" style="8" width="77.54"/>
    <col collapsed="false" customWidth="true" hidden="false" outlineLevel="0" max="9" min="8" style="7" width="11.27"/>
    <col collapsed="false" customWidth="false" hidden="false" outlineLevel="0" max="1024" min="10" style="7" width="8.82"/>
  </cols>
  <sheetData>
    <row r="1" customFormat="false" ht="30" hidden="false" customHeight="true" outlineLevel="0" collapsed="false">
      <c r="A1" s="9" t="str">
        <f aca="false">(Instructions!A18)</f>
        <v>PROJECT NUMBER</v>
      </c>
      <c r="B1" s="10" t="n">
        <v>32</v>
      </c>
      <c r="C1" s="10"/>
      <c r="D1" s="10"/>
      <c r="E1" s="11"/>
      <c r="F1" s="12"/>
      <c r="G1" s="13"/>
      <c r="H1" s="14"/>
      <c r="I1" s="15"/>
    </row>
    <row r="2" customFormat="false" ht="19.5" hidden="false" customHeight="true" outlineLevel="0" collapsed="false">
      <c r="A2" s="9" t="str">
        <f aca="false">(Instructions!A19)</f>
        <v>PROJECT NAME</v>
      </c>
      <c r="B2" s="16" t="s">
        <v>14</v>
      </c>
      <c r="C2" s="16"/>
      <c r="D2" s="16"/>
      <c r="E2" s="11"/>
      <c r="F2" s="12"/>
      <c r="G2" s="13"/>
      <c r="H2" s="14"/>
      <c r="I2" s="15"/>
    </row>
    <row r="3" s="18" customFormat="true" ht="18.75" hidden="false" customHeight="true" outlineLevel="0" collapsed="false">
      <c r="A3" s="9" t="str">
        <f aca="false">(Instructions!A20)</f>
        <v>PROJECT MENTOR (sponsor)</v>
      </c>
      <c r="B3" s="16" t="s">
        <v>23</v>
      </c>
      <c r="C3" s="16"/>
      <c r="D3" s="16"/>
      <c r="E3" s="11"/>
      <c r="F3" s="17"/>
      <c r="G3" s="13"/>
      <c r="H3" s="14"/>
      <c r="I3" s="15"/>
    </row>
    <row r="4" s="19" customFormat="true" ht="24.75" hidden="false" customHeight="true" outlineLevel="0" collapsed="false"/>
    <row r="5" s="26" customFormat="true" ht="25.5" hidden="false" customHeight="false" outlineLevel="0" collapsed="false">
      <c r="A5" s="20" t="s">
        <v>24</v>
      </c>
      <c r="B5" s="20" t="s">
        <v>25</v>
      </c>
      <c r="C5" s="20" t="s">
        <v>26</v>
      </c>
      <c r="D5" s="21" t="s">
        <v>27</v>
      </c>
      <c r="E5" s="22" t="s">
        <v>28</v>
      </c>
      <c r="F5" s="23" t="s">
        <v>29</v>
      </c>
      <c r="G5" s="24" t="s">
        <v>30</v>
      </c>
      <c r="H5" s="25" t="s">
        <v>31</v>
      </c>
      <c r="I5" s="25" t="s">
        <v>32</v>
      </c>
    </row>
    <row r="6" s="34" customFormat="true" ht="30.75" hidden="false" customHeight="true" outlineLevel="2" collapsed="false">
      <c r="A6" s="27" t="s">
        <v>33</v>
      </c>
      <c r="B6" s="28"/>
      <c r="C6" s="28"/>
      <c r="D6" s="28"/>
      <c r="E6" s="29"/>
      <c r="F6" s="30"/>
      <c r="G6" s="31"/>
      <c r="H6" s="32"/>
      <c r="I6" s="33"/>
    </row>
    <row r="7" customFormat="false" ht="12.75" hidden="false" customHeight="false" outlineLevel="2" collapsed="false">
      <c r="A7" s="35" t="s">
        <v>34</v>
      </c>
      <c r="B7" s="36"/>
      <c r="C7" s="36"/>
      <c r="D7" s="37"/>
      <c r="E7" s="38"/>
      <c r="F7" s="39"/>
      <c r="G7" s="40"/>
      <c r="H7" s="41" t="str">
        <f aca="false">IF(OR(D7="", E7=""), "", D7-E7)</f>
        <v/>
      </c>
      <c r="I7" s="42" t="str">
        <f aca="false">IF(OR(H7="",E7=0),"",ABS(H7)/E7*100)</f>
        <v/>
      </c>
    </row>
    <row r="8" customFormat="false" ht="12.75" hidden="false" customHeight="false" outlineLevel="2" collapsed="false">
      <c r="A8" s="43" t="s">
        <v>35</v>
      </c>
      <c r="B8" s="44" t="s">
        <v>36</v>
      </c>
      <c r="C8" s="45" t="s">
        <v>37</v>
      </c>
      <c r="D8" s="46" t="n">
        <v>0.5</v>
      </c>
      <c r="E8" s="47" t="n">
        <v>0.5</v>
      </c>
      <c r="F8" s="48" t="s">
        <v>38</v>
      </c>
      <c r="G8" s="49" t="s">
        <v>39</v>
      </c>
      <c r="H8" s="41" t="n">
        <f aca="false">IF(OR(D8="", E8=""), "", D8-E8)</f>
        <v>0</v>
      </c>
      <c r="I8" s="42" t="n">
        <f aca="false">IF(OR(H8="",E8=0),"",ABS(H8)/E8*100)</f>
        <v>0</v>
      </c>
    </row>
    <row r="9" customFormat="false" ht="12.75" hidden="false" customHeight="false" outlineLevel="2" collapsed="false">
      <c r="A9" s="43" t="s">
        <v>40</v>
      </c>
      <c r="B9" s="44" t="s">
        <v>41</v>
      </c>
      <c r="C9" s="45" t="s">
        <v>42</v>
      </c>
      <c r="D9" s="46" t="n">
        <v>1</v>
      </c>
      <c r="E9" s="47" t="n">
        <v>0.5</v>
      </c>
      <c r="F9" s="48" t="s">
        <v>38</v>
      </c>
      <c r="G9" s="49"/>
      <c r="H9" s="41" t="n">
        <f aca="false">IF(OR(D9="", E9=""), "", D9-E9)</f>
        <v>0.5</v>
      </c>
      <c r="I9" s="42" t="n">
        <f aca="false">IF(OR(H9="",E9=0),"",ABS(H9)/E9*100)</f>
        <v>100</v>
      </c>
    </row>
    <row r="10" customFormat="false" ht="12.75" hidden="false" customHeight="false" outlineLevel="2" collapsed="false">
      <c r="A10" s="50" t="s">
        <v>43</v>
      </c>
      <c r="B10" s="44" t="s">
        <v>36</v>
      </c>
      <c r="C10" s="45" t="s">
        <v>37</v>
      </c>
      <c r="D10" s="46" t="n">
        <v>1</v>
      </c>
      <c r="E10" s="47" t="n">
        <v>0.75</v>
      </c>
      <c r="F10" s="48" t="s">
        <v>38</v>
      </c>
      <c r="G10" s="49" t="s">
        <v>44</v>
      </c>
      <c r="H10" s="41" t="n">
        <f aca="false">IF(OR(D10="", E10=""), "", D10-E10)</f>
        <v>0.25</v>
      </c>
      <c r="I10" s="42" t="n">
        <f aca="false">IF(OR(H10="",E10=0),"",ABS(H10)/E10*100)</f>
        <v>33.3333333333333</v>
      </c>
    </row>
    <row r="11" customFormat="false" ht="12.75" hidden="false" customHeight="false" outlineLevel="2" collapsed="false">
      <c r="A11" s="43" t="s">
        <v>45</v>
      </c>
      <c r="B11" s="44" t="s">
        <v>41</v>
      </c>
      <c r="C11" s="45" t="s">
        <v>18</v>
      </c>
      <c r="D11" s="45" t="n">
        <v>1</v>
      </c>
      <c r="E11" s="47" t="n">
        <v>1</v>
      </c>
      <c r="F11" s="48" t="s">
        <v>38</v>
      </c>
      <c r="G11" s="49" t="s">
        <v>46</v>
      </c>
      <c r="H11" s="41" t="n">
        <f aca="false">IF(OR(D11="", E11=""), "", D11-E11)</f>
        <v>0</v>
      </c>
      <c r="I11" s="42" t="n">
        <f aca="false">IF(OR(H11="",E11=0),"",ABS(H11)/E11*100)</f>
        <v>0</v>
      </c>
    </row>
    <row r="12" customFormat="false" ht="12.75" hidden="false" customHeight="false" outlineLevel="2" collapsed="false">
      <c r="A12" s="43" t="s">
        <v>47</v>
      </c>
      <c r="B12" s="44" t="s">
        <v>48</v>
      </c>
      <c r="C12" s="45" t="s">
        <v>49</v>
      </c>
      <c r="D12" s="46" t="n">
        <v>1.5</v>
      </c>
      <c r="E12" s="47" t="n">
        <v>2</v>
      </c>
      <c r="F12" s="48" t="s">
        <v>38</v>
      </c>
      <c r="G12" s="49" t="s">
        <v>50</v>
      </c>
      <c r="H12" s="41" t="n">
        <f aca="false">IF(OR(D12="", E12=""), "", D12-E12)</f>
        <v>-0.5</v>
      </c>
      <c r="I12" s="42" t="n">
        <f aca="false">IF(OR(H12="",E12=0),"",ABS(H12)/E12*100)</f>
        <v>25</v>
      </c>
    </row>
    <row r="13" customFormat="false" ht="13.5" hidden="false" customHeight="true" outlineLevel="2" collapsed="false">
      <c r="A13" s="43" t="s">
        <v>51</v>
      </c>
      <c r="B13" s="44" t="s">
        <v>48</v>
      </c>
      <c r="C13" s="46" t="s">
        <v>18</v>
      </c>
      <c r="D13" s="46" t="n">
        <v>0.5</v>
      </c>
      <c r="E13" s="47" t="n">
        <v>1</v>
      </c>
      <c r="F13" s="48" t="s">
        <v>52</v>
      </c>
      <c r="G13" s="49" t="s">
        <v>53</v>
      </c>
      <c r="H13" s="41" t="n">
        <f aca="false">IF(OR(D13="", E13=""), "", D13-E13)</f>
        <v>-0.5</v>
      </c>
      <c r="I13" s="42" t="n">
        <f aca="false">IF(OR(H13="",E13=0),"",ABS(H13)/E13*100)</f>
        <v>50</v>
      </c>
    </row>
    <row r="14" customFormat="false" ht="12.75" hidden="false" customHeight="false" outlineLevel="2" collapsed="false">
      <c r="A14" s="35" t="s">
        <v>54</v>
      </c>
      <c r="B14" s="36"/>
      <c r="C14" s="36"/>
      <c r="D14" s="36"/>
      <c r="E14" s="51"/>
      <c r="F14" s="39"/>
      <c r="G14" s="52"/>
      <c r="H14" s="41" t="str">
        <f aca="false">IF(OR(D14="", E14=""), "", D14-E14)</f>
        <v/>
      </c>
      <c r="I14" s="42" t="str">
        <f aca="false">IF(OR(H14="",E14=0),"",ABS(H14)/E14*100)</f>
        <v/>
      </c>
    </row>
    <row r="15" customFormat="false" ht="12.75" hidden="false" customHeight="false" outlineLevel="2" collapsed="false">
      <c r="A15" s="50" t="s">
        <v>55</v>
      </c>
      <c r="B15" s="44" t="s">
        <v>41</v>
      </c>
      <c r="C15" s="45" t="s">
        <v>56</v>
      </c>
      <c r="D15" s="46" t="s">
        <v>57</v>
      </c>
      <c r="E15" s="47"/>
      <c r="F15" s="48" t="s">
        <v>58</v>
      </c>
      <c r="G15" s="49" t="s">
        <v>59</v>
      </c>
      <c r="H15" s="41" t="str">
        <f aca="false">IF(OR(D15="", E15=""), "", D15-E15)</f>
        <v/>
      </c>
      <c r="I15" s="42" t="str">
        <f aca="false">IF(OR(H15="",E15=0),"",ABS(H15)/E15*100)</f>
        <v/>
      </c>
    </row>
    <row r="16" customFormat="false" ht="12.75" hidden="false" customHeight="false" outlineLevel="2" collapsed="false">
      <c r="A16" s="50" t="s">
        <v>60</v>
      </c>
      <c r="B16" s="44" t="s">
        <v>48</v>
      </c>
      <c r="C16" s="45" t="s">
        <v>61</v>
      </c>
      <c r="D16" s="46" t="n">
        <v>1</v>
      </c>
      <c r="E16" s="47" t="n">
        <v>0.5</v>
      </c>
      <c r="F16" s="48" t="s">
        <v>52</v>
      </c>
      <c r="G16" s="49" t="s">
        <v>62</v>
      </c>
      <c r="H16" s="41" t="n">
        <f aca="false">IF(OR(D16="", E16=""), "", D16-E16)</f>
        <v>0.5</v>
      </c>
      <c r="I16" s="42" t="n">
        <f aca="false">IF(OR(H16="",E16=0),"",ABS(H16)/E16*100)</f>
        <v>100</v>
      </c>
    </row>
    <row r="17" customFormat="false" ht="12.75" hidden="false" customHeight="false" outlineLevel="2" collapsed="false">
      <c r="A17" s="50" t="s">
        <v>63</v>
      </c>
      <c r="B17" s="44" t="s">
        <v>48</v>
      </c>
      <c r="C17" s="45" t="s">
        <v>64</v>
      </c>
      <c r="D17" s="46" t="n">
        <v>1</v>
      </c>
      <c r="E17" s="47" t="n">
        <v>2</v>
      </c>
      <c r="F17" s="48" t="s">
        <v>38</v>
      </c>
      <c r="G17" s="49" t="s">
        <v>65</v>
      </c>
      <c r="H17" s="41" t="n">
        <f aca="false">IF(OR(D17="", E17=""), "", D17-E17)</f>
        <v>-1</v>
      </c>
      <c r="I17" s="42" t="n">
        <f aca="false">IF(OR(H17="",E17=0),"",ABS(H17)/E17*100)</f>
        <v>50</v>
      </c>
    </row>
    <row r="18" customFormat="false" ht="12.75" hidden="false" customHeight="false" outlineLevel="2" collapsed="false">
      <c r="A18" s="43" t="s">
        <v>66</v>
      </c>
      <c r="B18" s="44" t="s">
        <v>36</v>
      </c>
      <c r="C18" s="46" t="s">
        <v>56</v>
      </c>
      <c r="D18" s="46" t="n">
        <v>0.5</v>
      </c>
      <c r="E18" s="47" t="n">
        <v>2</v>
      </c>
      <c r="F18" s="48" t="s">
        <v>38</v>
      </c>
      <c r="G18" s="49" t="s">
        <v>67</v>
      </c>
      <c r="H18" s="41" t="n">
        <f aca="false">IF(OR(D18="", E18=""), "", D18-E18)</f>
        <v>-1.5</v>
      </c>
      <c r="I18" s="42" t="n">
        <f aca="false">IF(OR(H18="",E18=0),"",ABS(H18)/E18*100)</f>
        <v>75</v>
      </c>
    </row>
    <row r="19" customFormat="false" ht="12.75" hidden="false" customHeight="false" outlineLevel="0" collapsed="false">
      <c r="A19" s="43" t="s">
        <v>68</v>
      </c>
      <c r="B19" s="44" t="s">
        <v>48</v>
      </c>
      <c r="C19" s="46" t="s">
        <v>69</v>
      </c>
      <c r="D19" s="46" t="n">
        <v>3</v>
      </c>
      <c r="E19" s="47" t="n">
        <v>4.5</v>
      </c>
      <c r="F19" s="48" t="s">
        <v>38</v>
      </c>
      <c r="G19" s="49" t="s">
        <v>70</v>
      </c>
      <c r="H19" s="41" t="n">
        <f aca="false">IF(OR(D19="", E19=""), "", D19-E19)</f>
        <v>-1.5</v>
      </c>
      <c r="I19" s="42" t="n">
        <f aca="false">IF(OR(H19="",E19=0),"",ABS(H19)/E19*100)</f>
        <v>33.3333333333333</v>
      </c>
    </row>
    <row r="20" customFormat="false" ht="12.75" hidden="false" customHeight="false" outlineLevel="0" collapsed="false">
      <c r="A20" s="43" t="s">
        <v>71</v>
      </c>
      <c r="B20" s="44" t="s">
        <v>48</v>
      </c>
      <c r="C20" s="46" t="s">
        <v>18</v>
      </c>
      <c r="D20" s="46" t="n">
        <v>0.25</v>
      </c>
      <c r="E20" s="47" t="n">
        <v>0.15</v>
      </c>
      <c r="F20" s="48" t="s">
        <v>38</v>
      </c>
      <c r="G20" s="49" t="s">
        <v>72</v>
      </c>
      <c r="H20" s="41" t="n">
        <f aca="false">IF(OR(D20="", E20=""), "", D20-E20)</f>
        <v>0.1</v>
      </c>
      <c r="I20" s="42" t="n">
        <f aca="false">IF(OR(H20="",E20=0),"",ABS(H20)/E20*100)</f>
        <v>66.6666666666667</v>
      </c>
    </row>
    <row r="21" customFormat="false" ht="12.75" hidden="false" customHeight="false" outlineLevel="0" collapsed="false">
      <c r="A21" s="43" t="s">
        <v>73</v>
      </c>
      <c r="B21" s="44" t="s">
        <v>41</v>
      </c>
      <c r="C21" s="46" t="s">
        <v>18</v>
      </c>
      <c r="D21" s="46" t="n">
        <v>3</v>
      </c>
      <c r="E21" s="47" t="n">
        <v>4</v>
      </c>
      <c r="F21" s="48" t="s">
        <v>58</v>
      </c>
      <c r="G21" s="49" t="s">
        <v>74</v>
      </c>
      <c r="H21" s="41" t="n">
        <f aca="false">IF(OR(D21="", E21=""), "", D21-E21)</f>
        <v>-1</v>
      </c>
      <c r="I21" s="42" t="n">
        <f aca="false">IF(OR(H21="",E21=0),"",ABS(H21)/E21*100)</f>
        <v>25</v>
      </c>
    </row>
    <row r="22" customFormat="false" ht="12.75" hidden="false" customHeight="false" outlineLevel="0" collapsed="false">
      <c r="A22" s="35" t="s">
        <v>75</v>
      </c>
      <c r="B22" s="36"/>
      <c r="C22" s="36"/>
      <c r="D22" s="36"/>
      <c r="E22" s="51"/>
      <c r="F22" s="39"/>
      <c r="G22" s="52"/>
      <c r="H22" s="41" t="str">
        <f aca="false">IF(OR(D22="", E22=""), "", D22-E22)</f>
        <v/>
      </c>
      <c r="I22" s="42" t="str">
        <f aca="false">IF(OR(H22="",E22=0),"",ABS(H22)/E22*100)</f>
        <v/>
      </c>
    </row>
    <row r="23" customFormat="false" ht="12.75" hidden="false" customHeight="false" outlineLevel="0" collapsed="false">
      <c r="A23" s="50" t="s">
        <v>76</v>
      </c>
      <c r="B23" s="44" t="s">
        <v>36</v>
      </c>
      <c r="C23" s="45" t="s">
        <v>56</v>
      </c>
      <c r="D23" s="46" t="n">
        <v>0.5</v>
      </c>
      <c r="E23" s="47" t="n">
        <v>1.5</v>
      </c>
      <c r="F23" s="48" t="s">
        <v>38</v>
      </c>
      <c r="G23" s="49" t="s">
        <v>77</v>
      </c>
      <c r="H23" s="41" t="n">
        <f aca="false">IF(OR(D23="", E23=""), "", D23-E23)</f>
        <v>-1</v>
      </c>
      <c r="I23" s="42" t="n">
        <f aca="false">IF(OR(H23="",E23=0),"",ABS(H23)/E23*100)</f>
        <v>66.6666666666667</v>
      </c>
    </row>
    <row r="24" customFormat="false" ht="12.75" hidden="false" customHeight="false" outlineLevel="0" collapsed="false">
      <c r="A24" s="53" t="s">
        <v>78</v>
      </c>
      <c r="B24" s="54" t="s">
        <v>41</v>
      </c>
      <c r="C24" s="54" t="s">
        <v>42</v>
      </c>
      <c r="D24" s="54" t="n">
        <v>1</v>
      </c>
      <c r="E24" s="55" t="n">
        <v>1</v>
      </c>
      <c r="F24" s="56" t="s">
        <v>58</v>
      </c>
      <c r="G24" s="49" t="s">
        <v>79</v>
      </c>
      <c r="H24" s="41" t="n">
        <f aca="false">IF(OR(D24="", E24=""), "", D24-E24)</f>
        <v>0</v>
      </c>
      <c r="I24" s="42" t="n">
        <f aca="false">IF(OR(H24="",E24=0),"",ABS(H24)/E24*100)</f>
        <v>0</v>
      </c>
      <c r="J24" s="57"/>
      <c r="K24" s="57"/>
    </row>
    <row r="25" customFormat="false" ht="12.75" hidden="false" customHeight="false" outlineLevel="0" collapsed="false">
      <c r="A25" s="50" t="s">
        <v>63</v>
      </c>
      <c r="B25" s="44" t="s">
        <v>48</v>
      </c>
      <c r="C25" s="45" t="s">
        <v>42</v>
      </c>
      <c r="D25" s="46" t="n">
        <v>1</v>
      </c>
      <c r="E25" s="47" t="n">
        <v>1</v>
      </c>
      <c r="F25" s="48" t="s">
        <v>38</v>
      </c>
      <c r="G25" s="49" t="s">
        <v>80</v>
      </c>
      <c r="H25" s="41" t="n">
        <f aca="false">IF(OR(D25="", E25=""), "", D25-E25)</f>
        <v>0</v>
      </c>
      <c r="I25" s="42" t="n">
        <f aca="false">IF(OR(H25="",E25=0),"",ABS(H25)/E25*100)</f>
        <v>0</v>
      </c>
    </row>
    <row r="26" customFormat="false" ht="12.75" hidden="false" customHeight="false" outlineLevel="0" collapsed="false">
      <c r="A26" s="50" t="s">
        <v>81</v>
      </c>
      <c r="B26" s="44" t="s">
        <v>82</v>
      </c>
      <c r="C26" s="45" t="s">
        <v>64</v>
      </c>
      <c r="D26" s="46" t="n">
        <v>3</v>
      </c>
      <c r="E26" s="47" t="n">
        <v>1.5</v>
      </c>
      <c r="F26" s="48" t="s">
        <v>58</v>
      </c>
      <c r="G26" s="49" t="s">
        <v>83</v>
      </c>
      <c r="H26" s="41" t="n">
        <f aca="false">IF(OR(D26="", E26=""), "", D26-E26)</f>
        <v>1.5</v>
      </c>
      <c r="I26" s="42" t="n">
        <f aca="false">IF(OR(H26="",E26=0),"",ABS(H26)/E26*100)</f>
        <v>100</v>
      </c>
    </row>
    <row r="27" customFormat="false" ht="12.75" hidden="false" customHeight="false" outlineLevel="0" collapsed="false">
      <c r="A27" s="50" t="s">
        <v>84</v>
      </c>
      <c r="B27" s="44" t="s">
        <v>41</v>
      </c>
      <c r="C27" s="45" t="s">
        <v>64</v>
      </c>
      <c r="D27" s="46" t="n">
        <v>2.5</v>
      </c>
      <c r="E27" s="47" t="n">
        <v>3</v>
      </c>
      <c r="F27" s="48" t="s">
        <v>38</v>
      </c>
      <c r="G27" s="49" t="s">
        <v>85</v>
      </c>
      <c r="H27" s="41" t="n">
        <f aca="false">IF(OR(D27="", E27=""), "", D27-E27)</f>
        <v>-0.5</v>
      </c>
      <c r="I27" s="42" t="n">
        <f aca="false">IF(OR(H27="",E27=0),"",ABS(H27)/E27*100)</f>
        <v>16.6666666666667</v>
      </c>
    </row>
    <row r="28" customFormat="false" ht="12.75" hidden="false" customHeight="false" outlineLevel="0" collapsed="false">
      <c r="A28" s="50" t="s">
        <v>86</v>
      </c>
      <c r="B28" s="44" t="s">
        <v>41</v>
      </c>
      <c r="C28" s="45" t="s">
        <v>61</v>
      </c>
      <c r="D28" s="46" t="n">
        <v>2.5</v>
      </c>
      <c r="E28" s="47" t="n">
        <v>3</v>
      </c>
      <c r="F28" s="48" t="s">
        <v>38</v>
      </c>
      <c r="G28" s="49" t="s">
        <v>87</v>
      </c>
      <c r="H28" s="41" t="n">
        <f aca="false">IF(OR(D28="", E28=""), "", D28-E28)</f>
        <v>-0.5</v>
      </c>
      <c r="I28" s="42" t="n">
        <f aca="false">IF(OR(H28="",E28=0),"",ABS(H28)/E28*100)</f>
        <v>16.6666666666667</v>
      </c>
    </row>
    <row r="29" customFormat="false" ht="12.75" hidden="false" customHeight="false" outlineLevel="0" collapsed="false">
      <c r="A29" s="50" t="s">
        <v>88</v>
      </c>
      <c r="B29" s="44" t="s">
        <v>41</v>
      </c>
      <c r="C29" s="45" t="s">
        <v>61</v>
      </c>
      <c r="D29" s="46" t="n">
        <v>3</v>
      </c>
      <c r="E29" s="47" t="n">
        <v>4</v>
      </c>
      <c r="F29" s="48" t="s">
        <v>38</v>
      </c>
      <c r="G29" s="49" t="s">
        <v>89</v>
      </c>
      <c r="H29" s="41" t="n">
        <f aca="false">IF(OR(D29="", E29=""), "", D29-E29)</f>
        <v>-1</v>
      </c>
      <c r="I29" s="42" t="n">
        <f aca="false">IF(OR(H29="",E29=0),"",ABS(H29)/E29*100)</f>
        <v>25</v>
      </c>
    </row>
    <row r="30" customFormat="false" ht="12.75" hidden="false" customHeight="false" outlineLevel="0" collapsed="false">
      <c r="A30" s="50" t="s">
        <v>90</v>
      </c>
      <c r="B30" s="44" t="s">
        <v>82</v>
      </c>
      <c r="C30" s="45" t="s">
        <v>61</v>
      </c>
      <c r="D30" s="46" t="n">
        <v>2</v>
      </c>
      <c r="E30" s="47" t="n">
        <v>3</v>
      </c>
      <c r="F30" s="48" t="s">
        <v>38</v>
      </c>
      <c r="G30" s="49" t="s">
        <v>91</v>
      </c>
      <c r="H30" s="41" t="n">
        <f aca="false">IF(OR(D30="", E30=""), "", D30-E30)</f>
        <v>-1</v>
      </c>
      <c r="I30" s="42" t="n">
        <f aca="false">IF(OR(H30="",E30=0),"",ABS(H30)/E30*100)</f>
        <v>33.3333333333333</v>
      </c>
    </row>
    <row r="31" customFormat="false" ht="12.75" hidden="false" customHeight="false" outlineLevel="0" collapsed="false">
      <c r="A31" s="50" t="s">
        <v>92</v>
      </c>
      <c r="B31" s="44" t="s">
        <v>82</v>
      </c>
      <c r="C31" s="45" t="s">
        <v>93</v>
      </c>
      <c r="D31" s="46" t="n">
        <v>2</v>
      </c>
      <c r="E31" s="47" t="n">
        <v>1</v>
      </c>
      <c r="F31" s="48" t="s">
        <v>38</v>
      </c>
      <c r="G31" s="49" t="s">
        <v>94</v>
      </c>
      <c r="H31" s="41" t="n">
        <f aca="false">IF(OR(D31="", E31=""), "", D31-E31)</f>
        <v>1</v>
      </c>
      <c r="I31" s="42" t="n">
        <f aca="false">IF(OR(H31="",E31=0),"",ABS(H31)/E31*100)</f>
        <v>100</v>
      </c>
    </row>
    <row r="32" customFormat="false" ht="12.75" hidden="false" customHeight="false" outlineLevel="0" collapsed="false">
      <c r="A32" s="50" t="s">
        <v>95</v>
      </c>
      <c r="B32" s="44" t="s">
        <v>41</v>
      </c>
      <c r="C32" s="45" t="s">
        <v>96</v>
      </c>
      <c r="D32" s="46" t="n">
        <v>3</v>
      </c>
      <c r="E32" s="47" t="n">
        <v>3</v>
      </c>
      <c r="F32" s="48" t="s">
        <v>38</v>
      </c>
      <c r="G32" s="58" t="s">
        <v>97</v>
      </c>
      <c r="H32" s="41" t="n">
        <f aca="false">IF(OR(D32="", E32=""), "", D32-E32)</f>
        <v>0</v>
      </c>
      <c r="I32" s="42" t="n">
        <f aca="false">IF(OR(H32="",E32=0),"",ABS(H32)/E32*100)</f>
        <v>0</v>
      </c>
    </row>
    <row r="33" customFormat="false" ht="12.75" hidden="false" customHeight="false" outlineLevel="0" collapsed="false">
      <c r="A33" s="43" t="s">
        <v>98</v>
      </c>
      <c r="B33" s="44" t="s">
        <v>41</v>
      </c>
      <c r="C33" s="46" t="s">
        <v>18</v>
      </c>
      <c r="D33" s="46" t="n">
        <v>5</v>
      </c>
      <c r="E33" s="47" t="n">
        <v>2</v>
      </c>
      <c r="F33" s="48" t="s">
        <v>58</v>
      </c>
      <c r="G33" s="49" t="s">
        <v>99</v>
      </c>
      <c r="H33" s="41" t="n">
        <f aca="false">IF(OR(D33="", E33=""), "", D33-E33)</f>
        <v>3</v>
      </c>
      <c r="I33" s="42" t="n">
        <f aca="false">IF(OR(H33="",E33=0),"",ABS(H33)/E33*100)</f>
        <v>150</v>
      </c>
    </row>
    <row r="34" customFormat="false" ht="12.75" hidden="false" customHeight="false" outlineLevel="0" collapsed="false">
      <c r="A34" s="43" t="s">
        <v>71</v>
      </c>
      <c r="B34" s="44" t="s">
        <v>48</v>
      </c>
      <c r="C34" s="46" t="s">
        <v>18</v>
      </c>
      <c r="D34" s="46" t="n">
        <v>0.5</v>
      </c>
      <c r="E34" s="47" t="n">
        <v>1</v>
      </c>
      <c r="F34" s="48" t="s">
        <v>38</v>
      </c>
      <c r="G34" s="49" t="s">
        <v>85</v>
      </c>
      <c r="H34" s="41" t="n">
        <f aca="false">IF(OR(D34="", E34=""), "", D34-E34)</f>
        <v>-0.5</v>
      </c>
      <c r="I34" s="42" t="n">
        <f aca="false">IF(OR(H34="",E34=0),"",ABS(H34)/E34*100)</f>
        <v>50</v>
      </c>
    </row>
    <row r="35" customFormat="false" ht="12.75" hidden="false" customHeight="false" outlineLevel="0" collapsed="false">
      <c r="A35" s="35" t="s">
        <v>100</v>
      </c>
      <c r="B35" s="36"/>
      <c r="C35" s="36"/>
      <c r="D35" s="36"/>
      <c r="E35" s="51"/>
      <c r="F35" s="39"/>
      <c r="G35" s="52"/>
      <c r="H35" s="41" t="str">
        <f aca="false">IF(OR(D35="", E35=""), "", D35-E35)</f>
        <v/>
      </c>
      <c r="I35" s="42" t="str">
        <f aca="false">IF(OR(H35="",E35=0),"",ABS(H35)/E35*100)</f>
        <v/>
      </c>
    </row>
    <row r="36" customFormat="false" ht="12.75" hidden="false" customHeight="false" outlineLevel="0" collapsed="false">
      <c r="A36" s="43" t="s">
        <v>101</v>
      </c>
      <c r="B36" s="44" t="s">
        <v>82</v>
      </c>
      <c r="C36" s="46" t="s">
        <v>102</v>
      </c>
      <c r="D36" s="46" t="n">
        <v>2</v>
      </c>
      <c r="E36" s="47" t="n">
        <v>2.5</v>
      </c>
      <c r="F36" s="48" t="s">
        <v>38</v>
      </c>
      <c r="G36" s="59" t="s">
        <v>103</v>
      </c>
      <c r="H36" s="41" t="n">
        <f aca="false">IF(OR(D36="", E36=""), "", D36-E36)</f>
        <v>-0.5</v>
      </c>
      <c r="I36" s="42" t="n">
        <f aca="false">IF(OR(H36="",E36=0),"",ABS(H36)/E36*100)</f>
        <v>20</v>
      </c>
    </row>
    <row r="37" customFormat="false" ht="12.75" hidden="false" customHeight="false" outlineLevel="0" collapsed="false">
      <c r="A37" s="43" t="s">
        <v>104</v>
      </c>
      <c r="B37" s="44" t="s">
        <v>82</v>
      </c>
      <c r="C37" s="46" t="s">
        <v>105</v>
      </c>
      <c r="D37" s="46" t="n">
        <v>2</v>
      </c>
      <c r="E37" s="47" t="n">
        <v>2</v>
      </c>
      <c r="F37" s="48" t="s">
        <v>38</v>
      </c>
      <c r="G37" s="59" t="s">
        <v>106</v>
      </c>
      <c r="H37" s="41" t="n">
        <f aca="false">IF(OR(D37="", E37=""), "", D37-E37)</f>
        <v>0</v>
      </c>
      <c r="I37" s="42" t="n">
        <f aca="false">IF(OR(H37="",E37=0),"",ABS(H37)/E37*100)</f>
        <v>0</v>
      </c>
    </row>
    <row r="38" customFormat="false" ht="12.75" hidden="false" customHeight="false" outlineLevel="0" collapsed="false">
      <c r="A38" s="43" t="s">
        <v>107</v>
      </c>
      <c r="B38" s="44" t="s">
        <v>82</v>
      </c>
      <c r="C38" s="46" t="s">
        <v>102</v>
      </c>
      <c r="D38" s="46" t="n">
        <v>2.5</v>
      </c>
      <c r="E38" s="47" t="n">
        <v>1</v>
      </c>
      <c r="F38" s="48" t="s">
        <v>38</v>
      </c>
      <c r="G38" s="59" t="s">
        <v>108</v>
      </c>
      <c r="H38" s="41" t="n">
        <f aca="false">IF(OR(D38="", E38=""), "", D38-E38)</f>
        <v>1.5</v>
      </c>
      <c r="I38" s="42" t="n">
        <f aca="false">IF(OR(H38="",E38=0),"",ABS(H38)/E38*100)</f>
        <v>150</v>
      </c>
    </row>
    <row r="39" customFormat="false" ht="12.75" hidden="false" customHeight="false" outlineLevel="0" collapsed="false">
      <c r="A39" s="43" t="s">
        <v>71</v>
      </c>
      <c r="B39" s="44" t="s">
        <v>48</v>
      </c>
      <c r="C39" s="46" t="s">
        <v>18</v>
      </c>
      <c r="D39" s="46" t="n">
        <v>0.5</v>
      </c>
      <c r="E39" s="47" t="n">
        <v>0.5</v>
      </c>
      <c r="F39" s="48" t="s">
        <v>38</v>
      </c>
      <c r="G39" s="59" t="s">
        <v>109</v>
      </c>
      <c r="H39" s="41" t="n">
        <f aca="false">IF(OR(D39="", E39=""), "", D39-E39)</f>
        <v>0</v>
      </c>
      <c r="I39" s="42" t="n">
        <f aca="false">IF(OR(H39="",E39=0),"",ABS(H39)/E39*100)</f>
        <v>0</v>
      </c>
    </row>
    <row r="40" customFormat="false" ht="12.75" hidden="false" customHeight="false" outlineLevel="0" collapsed="false">
      <c r="A40" s="35" t="s">
        <v>110</v>
      </c>
      <c r="B40" s="36"/>
      <c r="C40" s="36"/>
      <c r="D40" s="36"/>
      <c r="E40" s="51"/>
      <c r="F40" s="39"/>
      <c r="G40" s="52"/>
      <c r="H40" s="41" t="str">
        <f aca="false">IF(OR(D40="", E40=""), "", D40-E40)</f>
        <v/>
      </c>
      <c r="I40" s="42" t="str">
        <f aca="false">IF(OR(H40="",E40=0),"",ABS(H40)/E40*100)</f>
        <v/>
      </c>
    </row>
    <row r="41" customFormat="false" ht="12.75" hidden="false" customHeight="false" outlineLevel="0" collapsed="false">
      <c r="A41" s="60" t="s">
        <v>111</v>
      </c>
      <c r="B41" s="45" t="s">
        <v>36</v>
      </c>
      <c r="C41" s="45" t="s">
        <v>56</v>
      </c>
      <c r="D41" s="46" t="n">
        <v>1.5</v>
      </c>
      <c r="E41" s="47" t="n">
        <v>4</v>
      </c>
      <c r="F41" s="48" t="s">
        <v>38</v>
      </c>
      <c r="G41" s="59"/>
      <c r="H41" s="41" t="n">
        <f aca="false">IF(OR(D41="", E41=""), "", D41-E41)</f>
        <v>-2.5</v>
      </c>
      <c r="I41" s="42" t="n">
        <f aca="false">IF(OR(H41="",E41=0),"",ABS(H41)/E41*100)</f>
        <v>62.5</v>
      </c>
    </row>
    <row r="42" customFormat="false" ht="12.75" hidden="false" customHeight="false" outlineLevel="0" collapsed="false">
      <c r="A42" s="60" t="s">
        <v>112</v>
      </c>
      <c r="B42" s="44" t="s">
        <v>41</v>
      </c>
      <c r="C42" s="46" t="s">
        <v>113</v>
      </c>
      <c r="D42" s="46" t="n">
        <v>5</v>
      </c>
      <c r="E42" s="47" t="n">
        <v>5</v>
      </c>
      <c r="F42" s="48" t="s">
        <v>58</v>
      </c>
      <c r="G42" s="59"/>
      <c r="H42" s="41" t="n">
        <f aca="false">IF(OR(D42="", E42=""), "", D42-E42)</f>
        <v>0</v>
      </c>
      <c r="I42" s="42" t="n">
        <f aca="false">IF(OR(H42="",E42=0),"",ABS(H42)/E42*100)</f>
        <v>0</v>
      </c>
    </row>
    <row r="43" customFormat="false" ht="12.75" hidden="false" customHeight="false" outlineLevel="0" collapsed="false">
      <c r="A43" s="60" t="s">
        <v>114</v>
      </c>
      <c r="B43" s="44" t="s">
        <v>82</v>
      </c>
      <c r="C43" s="46" t="s">
        <v>61</v>
      </c>
      <c r="D43" s="46" t="n">
        <v>10</v>
      </c>
      <c r="E43" s="47" t="n">
        <v>13</v>
      </c>
      <c r="F43" s="48" t="s">
        <v>38</v>
      </c>
      <c r="G43" s="59" t="s">
        <v>115</v>
      </c>
      <c r="H43" s="41" t="n">
        <f aca="false">IF(OR(D43="", E43=""), "", D43-E43)</f>
        <v>-3</v>
      </c>
      <c r="I43" s="42" t="n">
        <f aca="false">IF(OR(H43="",E43=0),"",ABS(H43)/E43*100)</f>
        <v>23.0769230769231</v>
      </c>
    </row>
    <row r="44" customFormat="false" ht="12.75" hidden="false" customHeight="false" outlineLevel="0" collapsed="false">
      <c r="A44" s="60" t="s">
        <v>116</v>
      </c>
      <c r="B44" s="44" t="s">
        <v>41</v>
      </c>
      <c r="C44" s="46" t="s">
        <v>61</v>
      </c>
      <c r="D44" s="46" t="n">
        <v>1</v>
      </c>
      <c r="E44" s="47" t="n">
        <v>1</v>
      </c>
      <c r="F44" s="48" t="s">
        <v>38</v>
      </c>
      <c r="G44" s="59" t="s">
        <v>117</v>
      </c>
      <c r="H44" s="41" t="n">
        <f aca="false">IF(OR(D44="", E44=""), "", D44-E44)</f>
        <v>0</v>
      </c>
      <c r="I44" s="42" t="n">
        <f aca="false">IF(OR(H44="",E44=0),"",ABS(H44)/E44*100)</f>
        <v>0</v>
      </c>
    </row>
    <row r="45" customFormat="false" ht="12.75" hidden="false" customHeight="false" outlineLevel="0" collapsed="false">
      <c r="A45" s="60" t="s">
        <v>118</v>
      </c>
      <c r="B45" s="44" t="s">
        <v>82</v>
      </c>
      <c r="C45" s="46" t="s">
        <v>119</v>
      </c>
      <c r="D45" s="46" t="n">
        <v>5</v>
      </c>
      <c r="E45" s="47" t="n">
        <v>6</v>
      </c>
      <c r="F45" s="48" t="s">
        <v>58</v>
      </c>
      <c r="G45" s="59" t="s">
        <v>120</v>
      </c>
      <c r="H45" s="41" t="n">
        <f aca="false">IF(OR(D45="", E45=""), "", D45-E45)</f>
        <v>-1</v>
      </c>
      <c r="I45" s="42" t="n">
        <f aca="false">IF(OR(H45="",E45=0),"",ABS(H45)/E45*100)</f>
        <v>16.6666666666667</v>
      </c>
    </row>
    <row r="46" customFormat="false" ht="12.75" hidden="false" customHeight="false" outlineLevel="0" collapsed="false">
      <c r="A46" s="60" t="s">
        <v>63</v>
      </c>
      <c r="B46" s="45" t="s">
        <v>48</v>
      </c>
      <c r="C46" s="45" t="s">
        <v>64</v>
      </c>
      <c r="D46" s="46" t="n">
        <v>2</v>
      </c>
      <c r="E46" s="47" t="n">
        <v>3</v>
      </c>
      <c r="F46" s="48" t="s">
        <v>38</v>
      </c>
      <c r="G46" s="49" t="s">
        <v>65</v>
      </c>
      <c r="H46" s="41" t="n">
        <f aca="false">IF(OR(D46="", E46=""), "", D46-E46)</f>
        <v>-1</v>
      </c>
      <c r="I46" s="42" t="n">
        <f aca="false">IF(OR(H46="",E46=0),"",ABS(H46)/E46*100)</f>
        <v>33.3333333333333</v>
      </c>
    </row>
    <row r="47" customFormat="false" ht="12.75" hidden="false" customHeight="false" outlineLevel="0" collapsed="false">
      <c r="A47" s="43" t="s">
        <v>121</v>
      </c>
      <c r="B47" s="44" t="s">
        <v>122</v>
      </c>
      <c r="C47" s="45" t="s">
        <v>18</v>
      </c>
      <c r="D47" s="46" t="n">
        <v>7</v>
      </c>
      <c r="E47" s="47" t="n">
        <v>8</v>
      </c>
      <c r="F47" s="61" t="s">
        <v>38</v>
      </c>
      <c r="G47" s="59"/>
      <c r="H47" s="41" t="n">
        <f aca="false">IF(OR(D47="", E47=""), "", D47-E47)</f>
        <v>-1</v>
      </c>
      <c r="I47" s="42" t="n">
        <f aca="false">IF(OR(H47="",E47=0),"",ABS(H47)/E47*100)</f>
        <v>12.5</v>
      </c>
    </row>
    <row r="48" customFormat="false" ht="12.75" hidden="false" customHeight="false" outlineLevel="0" collapsed="false">
      <c r="A48" s="43" t="s">
        <v>71</v>
      </c>
      <c r="B48" s="44" t="s">
        <v>48</v>
      </c>
      <c r="C48" s="45" t="s">
        <v>18</v>
      </c>
      <c r="D48" s="46" t="n">
        <v>0.5</v>
      </c>
      <c r="E48" s="47" t="n">
        <v>0.5</v>
      </c>
      <c r="F48" s="61" t="s">
        <v>38</v>
      </c>
      <c r="G48" s="59" t="s">
        <v>123</v>
      </c>
      <c r="H48" s="41" t="n">
        <f aca="false">IF(OR(D48="", E48=""), "", D48-E48)</f>
        <v>0</v>
      </c>
      <c r="I48" s="42" t="n">
        <f aca="false">IF(OR(H48="",E48=0),"",ABS(H48)/E48*100)</f>
        <v>0</v>
      </c>
    </row>
    <row r="49" customFormat="false" ht="12.75" hidden="false" customHeight="false" outlineLevel="0" collapsed="false">
      <c r="A49" s="35" t="s">
        <v>124</v>
      </c>
      <c r="B49" s="36"/>
      <c r="C49" s="36"/>
      <c r="D49" s="36"/>
      <c r="E49" s="51"/>
      <c r="F49" s="39"/>
      <c r="G49" s="52"/>
      <c r="H49" s="41" t="str">
        <f aca="false">IF(OR(D49="", E49=""), "", D49-E49)</f>
        <v/>
      </c>
      <c r="I49" s="42" t="str">
        <f aca="false">IF(OR(H49="",E49=0),"",ABS(H49)/E49*100)</f>
        <v/>
      </c>
    </row>
    <row r="50" customFormat="false" ht="12.75" hidden="false" customHeight="false" outlineLevel="0" collapsed="false">
      <c r="A50" s="43" t="s">
        <v>125</v>
      </c>
      <c r="B50" s="44" t="s">
        <v>36</v>
      </c>
      <c r="C50" s="46" t="s">
        <v>126</v>
      </c>
      <c r="D50" s="46" t="n">
        <v>1</v>
      </c>
      <c r="E50" s="47" t="n">
        <v>1</v>
      </c>
      <c r="F50" s="48" t="s">
        <v>38</v>
      </c>
      <c r="G50" s="59"/>
      <c r="H50" s="41" t="n">
        <f aca="false">IF(OR(D50="", E50=""), "", D50-E50)</f>
        <v>0</v>
      </c>
      <c r="I50" s="42" t="n">
        <f aca="false">IF(OR(H50="",E50=0),"",ABS(H50)/E50*100)</f>
        <v>0</v>
      </c>
    </row>
    <row r="51" customFormat="false" ht="12.75" hidden="false" customHeight="false" outlineLevel="0" collapsed="false">
      <c r="A51" s="60" t="s">
        <v>118</v>
      </c>
      <c r="B51" s="44" t="s">
        <v>82</v>
      </c>
      <c r="C51" s="46" t="s">
        <v>119</v>
      </c>
      <c r="D51" s="46" t="n">
        <v>5</v>
      </c>
      <c r="E51" s="47" t="n">
        <v>14</v>
      </c>
      <c r="F51" s="48" t="s">
        <v>58</v>
      </c>
      <c r="G51" s="59" t="s">
        <v>127</v>
      </c>
      <c r="H51" s="41" t="n">
        <f aca="false">IF(OR(D51="", E51=""), "", D51-E51)</f>
        <v>-9</v>
      </c>
      <c r="I51" s="42" t="n">
        <f aca="false">IF(OR(H51="",E51=0),"",ABS(H51)/E51*100)</f>
        <v>64.2857142857143</v>
      </c>
    </row>
    <row r="52" customFormat="false" ht="12.75" hidden="false" customHeight="false" outlineLevel="0" collapsed="false">
      <c r="A52" s="43" t="s">
        <v>128</v>
      </c>
      <c r="B52" s="44" t="s">
        <v>82</v>
      </c>
      <c r="C52" s="46" t="s">
        <v>113</v>
      </c>
      <c r="D52" s="46" t="n">
        <v>5</v>
      </c>
      <c r="E52" s="47" t="n">
        <v>7.5</v>
      </c>
      <c r="F52" s="48" t="s">
        <v>38</v>
      </c>
      <c r="G52" s="59" t="s">
        <v>129</v>
      </c>
      <c r="H52" s="41" t="n">
        <f aca="false">IF(OR(D52="", E52=""), "", D52-E52)</f>
        <v>-2.5</v>
      </c>
      <c r="I52" s="42" t="n">
        <f aca="false">IF(OR(H52="",E52=0),"",ABS(H52)/E52*100)</f>
        <v>33.3333333333333</v>
      </c>
    </row>
    <row r="53" customFormat="false" ht="12.75" hidden="false" customHeight="false" outlineLevel="0" collapsed="false">
      <c r="A53" s="43" t="s">
        <v>130</v>
      </c>
      <c r="B53" s="44" t="s">
        <v>82</v>
      </c>
      <c r="C53" s="46" t="s">
        <v>102</v>
      </c>
      <c r="D53" s="46" t="n">
        <v>7</v>
      </c>
      <c r="E53" s="47" t="n">
        <v>8</v>
      </c>
      <c r="F53" s="48" t="s">
        <v>58</v>
      </c>
      <c r="G53" s="59" t="s">
        <v>131</v>
      </c>
      <c r="H53" s="41" t="n">
        <f aca="false">IF(OR(D53="", E53=""), "", D53-E53)</f>
        <v>-1</v>
      </c>
      <c r="I53" s="42" t="n">
        <f aca="false">IF(OR(H53="",E53=0),"",ABS(H53)/E53*100)</f>
        <v>12.5</v>
      </c>
    </row>
    <row r="54" customFormat="false" ht="12.75" hidden="false" customHeight="false" outlineLevel="0" collapsed="false">
      <c r="A54" s="43" t="s">
        <v>132</v>
      </c>
      <c r="B54" s="44" t="s">
        <v>48</v>
      </c>
      <c r="C54" s="46" t="s">
        <v>133</v>
      </c>
      <c r="D54" s="46" t="n">
        <v>2</v>
      </c>
      <c r="E54" s="47" t="n">
        <v>4</v>
      </c>
      <c r="F54" s="48" t="s">
        <v>38</v>
      </c>
      <c r="G54" s="59"/>
      <c r="H54" s="41" t="n">
        <f aca="false">IF(OR(D54="", E54=""), "", D54-E54)</f>
        <v>-2</v>
      </c>
      <c r="I54" s="42" t="n">
        <f aca="false">IF(OR(H54="",E54=0),"",ABS(H54)/E54*100)</f>
        <v>50</v>
      </c>
    </row>
    <row r="55" customFormat="false" ht="12.75" hidden="false" customHeight="false" outlineLevel="0" collapsed="false">
      <c r="A55" s="43" t="s">
        <v>134</v>
      </c>
      <c r="B55" s="44" t="s">
        <v>82</v>
      </c>
      <c r="C55" s="46" t="s">
        <v>18</v>
      </c>
      <c r="D55" s="46" t="n">
        <v>3</v>
      </c>
      <c r="E55" s="47" t="n">
        <v>3</v>
      </c>
      <c r="F55" s="48" t="s">
        <v>38</v>
      </c>
      <c r="G55" s="59"/>
      <c r="H55" s="41" t="n">
        <f aca="false">IF(OR(D55="", E55=""), "", D55-E55)</f>
        <v>0</v>
      </c>
      <c r="I55" s="42" t="n">
        <f aca="false">IF(OR(H55="",E55=0),"",ABS(H55)/E55*100)</f>
        <v>0</v>
      </c>
    </row>
    <row r="56" customFormat="false" ht="12.75" hidden="false" customHeight="false" outlineLevel="0" collapsed="false">
      <c r="A56" s="43" t="s">
        <v>71</v>
      </c>
      <c r="B56" s="44" t="s">
        <v>48</v>
      </c>
      <c r="C56" s="45" t="s">
        <v>18</v>
      </c>
      <c r="D56" s="46" t="n">
        <v>1</v>
      </c>
      <c r="E56" s="47" t="n">
        <v>1</v>
      </c>
      <c r="F56" s="61" t="s">
        <v>38</v>
      </c>
      <c r="G56" s="59" t="s">
        <v>135</v>
      </c>
      <c r="H56" s="41" t="n">
        <f aca="false">IF(OR(D56="", E56=""), "", D56-E56)</f>
        <v>0</v>
      </c>
      <c r="I56" s="42" t="n">
        <f aca="false">IF(OR(H56="",E56=0),"",ABS(H56)/E56*100)</f>
        <v>0</v>
      </c>
    </row>
    <row r="57" customFormat="false" ht="12.75" hidden="false" customHeight="false" outlineLevel="0" collapsed="false">
      <c r="A57" s="35" t="s">
        <v>136</v>
      </c>
      <c r="B57" s="36"/>
      <c r="C57" s="36"/>
      <c r="D57" s="36"/>
      <c r="E57" s="51"/>
      <c r="F57" s="39"/>
      <c r="G57" s="52"/>
      <c r="H57" s="41" t="str">
        <f aca="false">IF(OR(D57="", E57=""), "", D57-E57)</f>
        <v/>
      </c>
      <c r="I57" s="42" t="str">
        <f aca="false">IF(OR(H57="",E57=0),"",ABS(H57)/E57*100)</f>
        <v/>
      </c>
    </row>
    <row r="58" customFormat="false" ht="12.75" hidden="false" customHeight="false" outlineLevel="0" collapsed="false">
      <c r="A58" s="43" t="s">
        <v>137</v>
      </c>
      <c r="B58" s="44" t="s">
        <v>36</v>
      </c>
      <c r="C58" s="46" t="s">
        <v>56</v>
      </c>
      <c r="D58" s="46" t="n">
        <v>2</v>
      </c>
      <c r="E58" s="47" t="n">
        <v>2</v>
      </c>
      <c r="F58" s="48" t="s">
        <v>38</v>
      </c>
      <c r="G58" s="59" t="s">
        <v>138</v>
      </c>
      <c r="H58" s="41" t="n">
        <f aca="false">IF(OR(D58="", E58=""), "", D58-E58)</f>
        <v>0</v>
      </c>
      <c r="I58" s="42" t="n">
        <f aca="false">IF(OR(H58="",E58=0),"",ABS(H58)/E58*100)</f>
        <v>0</v>
      </c>
    </row>
    <row r="59" customFormat="false" ht="12.75" hidden="false" customHeight="false" outlineLevel="0" collapsed="false">
      <c r="A59" s="43" t="s">
        <v>139</v>
      </c>
      <c r="B59" s="44" t="s">
        <v>48</v>
      </c>
      <c r="C59" s="46" t="s">
        <v>56</v>
      </c>
      <c r="D59" s="46" t="n">
        <v>5</v>
      </c>
      <c r="E59" s="47" t="n">
        <v>5</v>
      </c>
      <c r="F59" s="48" t="s">
        <v>38</v>
      </c>
      <c r="G59" s="59" t="s">
        <v>140</v>
      </c>
      <c r="H59" s="41" t="n">
        <f aca="false">IF(OR(D59="", E59=""), "", D59-E59)</f>
        <v>0</v>
      </c>
      <c r="I59" s="42" t="n">
        <f aca="false">IF(OR(H59="",E59=0),"",ABS(H59)/E59*100)</f>
        <v>0</v>
      </c>
    </row>
    <row r="60" customFormat="false" ht="12.75" hidden="false" customHeight="false" outlineLevel="0" collapsed="false">
      <c r="A60" s="43" t="s">
        <v>141</v>
      </c>
      <c r="B60" s="44" t="s">
        <v>82</v>
      </c>
      <c r="C60" s="46" t="s">
        <v>64</v>
      </c>
      <c r="D60" s="46" t="n">
        <v>4</v>
      </c>
      <c r="E60" s="47" t="n">
        <v>5</v>
      </c>
      <c r="F60" s="48" t="s">
        <v>38</v>
      </c>
      <c r="G60" s="59" t="s">
        <v>142</v>
      </c>
      <c r="H60" s="41" t="n">
        <f aca="false">IF(OR(D60="", E60=""), "", D60-E60)</f>
        <v>-1</v>
      </c>
      <c r="I60" s="42" t="n">
        <f aca="false">IF(OR(H60="",E60=0),"",ABS(H60)/E60*100)</f>
        <v>20</v>
      </c>
    </row>
    <row r="61" customFormat="false" ht="12.75" hidden="false" customHeight="false" outlineLevel="0" collapsed="false">
      <c r="A61" s="43" t="s">
        <v>51</v>
      </c>
      <c r="B61" s="44" t="s">
        <v>48</v>
      </c>
      <c r="C61" s="46" t="s">
        <v>18</v>
      </c>
      <c r="D61" s="46" t="n">
        <v>0.5</v>
      </c>
      <c r="E61" s="47" t="n">
        <v>0.5</v>
      </c>
      <c r="F61" s="48" t="s">
        <v>38</v>
      </c>
      <c r="G61" s="59" t="s">
        <v>143</v>
      </c>
      <c r="H61" s="41" t="n">
        <f aca="false">IF(OR(D61="", E61=""), "", D61-E61)</f>
        <v>0</v>
      </c>
      <c r="I61" s="42" t="n">
        <f aca="false">IF(OR(H61="",E61=0),"",ABS(H61)/E61*100)</f>
        <v>0</v>
      </c>
    </row>
    <row r="62" customFormat="false" ht="12.75" hidden="false" customHeight="false" outlineLevel="0" collapsed="false">
      <c r="A62" s="43" t="s">
        <v>144</v>
      </c>
      <c r="B62" s="44" t="s">
        <v>145</v>
      </c>
      <c r="C62" s="46" t="s">
        <v>146</v>
      </c>
      <c r="D62" s="46" t="n">
        <v>1</v>
      </c>
      <c r="E62" s="47" t="n">
        <v>1</v>
      </c>
      <c r="F62" s="48" t="s">
        <v>58</v>
      </c>
      <c r="G62" s="59" t="s">
        <v>147</v>
      </c>
      <c r="H62" s="41" t="n">
        <f aca="false">IF(OR(D62="", E62=""), "", D62-E62)</f>
        <v>0</v>
      </c>
      <c r="I62" s="42" t="n">
        <f aca="false">IF(OR(H62="",E62=0),"",ABS(H62)/E62*100)</f>
        <v>0</v>
      </c>
    </row>
    <row r="63" customFormat="false" ht="12.75" hidden="false" customHeight="false" outlineLevel="0" collapsed="false">
      <c r="A63" s="35" t="s">
        <v>148</v>
      </c>
      <c r="B63" s="36"/>
      <c r="C63" s="36"/>
      <c r="D63" s="36"/>
      <c r="E63" s="51"/>
      <c r="F63" s="39"/>
      <c r="G63" s="52"/>
      <c r="H63" s="41" t="str">
        <f aca="false">IF(OR(D63="", E63=""), "", D63-E63)</f>
        <v/>
      </c>
      <c r="I63" s="42" t="str">
        <f aca="false">IF(OR(H63="",E63=0),"",ABS(H63)/E63*100)</f>
        <v/>
      </c>
    </row>
    <row r="64" customFormat="false" ht="12.75" hidden="false" customHeight="false" outlineLevel="0" collapsed="false">
      <c r="A64" s="43" t="s">
        <v>149</v>
      </c>
      <c r="B64" s="44" t="s">
        <v>36</v>
      </c>
      <c r="C64" s="46" t="s">
        <v>56</v>
      </c>
      <c r="D64" s="46" t="n">
        <v>2.5</v>
      </c>
      <c r="E64" s="47" t="n">
        <v>2.5</v>
      </c>
      <c r="F64" s="48" t="s">
        <v>38</v>
      </c>
      <c r="G64" s="59" t="s">
        <v>150</v>
      </c>
      <c r="H64" s="41" t="n">
        <f aca="false">IF(OR(D64="", E64=""), "", D64-E64)</f>
        <v>0</v>
      </c>
      <c r="I64" s="42" t="n">
        <f aca="false">IF(OR(H64="",E64=0),"",ABS(H64)/E64*100)</f>
        <v>0</v>
      </c>
    </row>
    <row r="65" customFormat="false" ht="12.75" hidden="false" customHeight="false" outlineLevel="0" collapsed="false">
      <c r="A65" s="43" t="s">
        <v>151</v>
      </c>
      <c r="B65" s="44" t="s">
        <v>48</v>
      </c>
      <c r="C65" s="46" t="s">
        <v>152</v>
      </c>
      <c r="D65" s="46" t="n">
        <v>1</v>
      </c>
      <c r="E65" s="47" t="n">
        <v>1</v>
      </c>
      <c r="F65" s="48" t="s">
        <v>38</v>
      </c>
      <c r="G65" s="59"/>
      <c r="H65" s="41" t="n">
        <f aca="false">IF(OR(D65="", E65=""), "", D65-E65)</f>
        <v>0</v>
      </c>
      <c r="I65" s="42" t="n">
        <f aca="false">IF(OR(H65="",E65=0),"",ABS(H65)/E65*100)</f>
        <v>0</v>
      </c>
    </row>
    <row r="66" customFormat="false" ht="12.75" hidden="false" customHeight="false" outlineLevel="0" collapsed="false">
      <c r="A66" s="43" t="s">
        <v>134</v>
      </c>
      <c r="B66" s="44" t="s">
        <v>82</v>
      </c>
      <c r="C66" s="46" t="s">
        <v>18</v>
      </c>
      <c r="D66" s="46" t="n">
        <v>1</v>
      </c>
      <c r="E66" s="47" t="n">
        <v>0.5</v>
      </c>
      <c r="F66" s="48" t="s">
        <v>58</v>
      </c>
      <c r="G66" s="59" t="s">
        <v>153</v>
      </c>
      <c r="H66" s="41" t="n">
        <f aca="false">IF(OR(D66="", E66=""), "", D66-E66)</f>
        <v>0.5</v>
      </c>
      <c r="I66" s="42" t="n">
        <f aca="false">IF(OR(H66="",E66=0),"",ABS(H66)/E66*100)</f>
        <v>100</v>
      </c>
    </row>
    <row r="67" customFormat="false" ht="12.75" hidden="false" customHeight="false" outlineLevel="0" collapsed="false">
      <c r="A67" s="43" t="s">
        <v>98</v>
      </c>
      <c r="B67" s="44" t="s">
        <v>41</v>
      </c>
      <c r="C67" s="46" t="s">
        <v>154</v>
      </c>
      <c r="D67" s="46" t="n">
        <v>5</v>
      </c>
      <c r="E67" s="47" t="n">
        <v>4</v>
      </c>
      <c r="F67" s="48" t="s">
        <v>58</v>
      </c>
      <c r="G67" s="59" t="s">
        <v>155</v>
      </c>
      <c r="H67" s="41" t="n">
        <f aca="false">IF(OR(D67="", E67=""), "", D67-E67)</f>
        <v>1</v>
      </c>
      <c r="I67" s="42" t="n">
        <f aca="false">IF(OR(H67="",E67=0),"",ABS(H67)/E67*100)</f>
        <v>25</v>
      </c>
    </row>
    <row r="68" customFormat="false" ht="12.75" hidden="false" customHeight="false" outlineLevel="0" collapsed="false">
      <c r="A68" s="43" t="s">
        <v>156</v>
      </c>
      <c r="B68" s="44" t="s">
        <v>41</v>
      </c>
      <c r="C68" s="46" t="s">
        <v>69</v>
      </c>
      <c r="D68" s="46" t="n">
        <v>2</v>
      </c>
      <c r="E68" s="47" t="n">
        <v>3</v>
      </c>
      <c r="F68" s="48" t="s">
        <v>58</v>
      </c>
      <c r="G68" s="59" t="s">
        <v>157</v>
      </c>
      <c r="H68" s="41" t="n">
        <f aca="false">IF(OR(D68="", E68=""), "", D68-E68)</f>
        <v>-1</v>
      </c>
      <c r="I68" s="42" t="n">
        <f aca="false">IF(OR(H68="",E68=0),"",ABS(H68)/E68*100)</f>
        <v>33.3333333333333</v>
      </c>
    </row>
    <row r="69" customFormat="false" ht="12.75" hidden="false" customHeight="false" outlineLevel="0" collapsed="false">
      <c r="A69" s="43" t="s">
        <v>71</v>
      </c>
      <c r="B69" s="44" t="s">
        <v>48</v>
      </c>
      <c r="C69" s="46" t="s">
        <v>18</v>
      </c>
      <c r="D69" s="46" t="n">
        <v>0.5</v>
      </c>
      <c r="E69" s="47" t="n">
        <v>0.5</v>
      </c>
      <c r="F69" s="48" t="s">
        <v>38</v>
      </c>
      <c r="G69" s="59" t="s">
        <v>158</v>
      </c>
      <c r="H69" s="41" t="n">
        <f aca="false">IF(OR(D69="", E69=""), "", D69-E69)</f>
        <v>0</v>
      </c>
      <c r="I69" s="42" t="n">
        <f aca="false">IF(OR(H69="",E69=0),"",ABS(H69)/E69*100)</f>
        <v>0</v>
      </c>
    </row>
    <row r="70" customFormat="false" ht="12.75" hidden="false" customHeight="false" outlineLevel="0" collapsed="false">
      <c r="A70" s="35" t="s">
        <v>159</v>
      </c>
      <c r="B70" s="36"/>
      <c r="C70" s="36"/>
      <c r="D70" s="36"/>
      <c r="E70" s="51"/>
      <c r="F70" s="39"/>
      <c r="G70" s="52"/>
      <c r="H70" s="41" t="str">
        <f aca="false">IF(OR(D70="", E70=""), "", D70-E70)</f>
        <v/>
      </c>
      <c r="I70" s="42" t="str">
        <f aca="false">IF(OR(H70="",E70=0),"",ABS(H70)/E70*100)</f>
        <v/>
      </c>
    </row>
    <row r="71" customFormat="false" ht="12.75" hidden="false" customHeight="false" outlineLevel="0" collapsed="false">
      <c r="A71" s="43" t="s">
        <v>134</v>
      </c>
      <c r="B71" s="44" t="s">
        <v>82</v>
      </c>
      <c r="C71" s="46" t="s">
        <v>18</v>
      </c>
      <c r="D71" s="46" t="n">
        <v>1</v>
      </c>
      <c r="E71" s="47" t="n">
        <v>1</v>
      </c>
      <c r="F71" s="48" t="s">
        <v>58</v>
      </c>
      <c r="G71" s="59" t="s">
        <v>160</v>
      </c>
      <c r="H71" s="41" t="n">
        <f aca="false">IF(OR(D71="", E71=""), "", D71-E71)</f>
        <v>0</v>
      </c>
      <c r="I71" s="42" t="n">
        <f aca="false">IF(OR(H71="",E71=0),"",ABS(H71)/E71*100)</f>
        <v>0</v>
      </c>
    </row>
    <row r="72" customFormat="false" ht="12.75" hidden="false" customHeight="false" outlineLevel="0" collapsed="false">
      <c r="A72" s="43" t="s">
        <v>161</v>
      </c>
      <c r="B72" s="44" t="s">
        <v>41</v>
      </c>
      <c r="C72" s="46" t="s">
        <v>18</v>
      </c>
      <c r="D72" s="46" t="n">
        <v>5</v>
      </c>
      <c r="E72" s="47" t="n">
        <v>7</v>
      </c>
      <c r="F72" s="48" t="s">
        <v>58</v>
      </c>
      <c r="G72" s="59" t="s">
        <v>162</v>
      </c>
      <c r="H72" s="41" t="n">
        <f aca="false">IF(OR(D72="", E72=""), "", D72-E72)</f>
        <v>-2</v>
      </c>
      <c r="I72" s="42" t="n">
        <f aca="false">IF(OR(H72="",E72=0),"",ABS(H72)/E72*100)</f>
        <v>28.5714285714286</v>
      </c>
    </row>
    <row r="73" customFormat="false" ht="12.75" hidden="false" customHeight="false" outlineLevel="0" collapsed="false">
      <c r="A73" s="43" t="s">
        <v>163</v>
      </c>
      <c r="B73" s="44" t="s">
        <v>41</v>
      </c>
      <c r="C73" s="46" t="s">
        <v>164</v>
      </c>
      <c r="D73" s="46" t="n">
        <v>5</v>
      </c>
      <c r="E73" s="47" t="n">
        <v>6</v>
      </c>
      <c r="F73" s="48" t="s">
        <v>58</v>
      </c>
      <c r="G73" s="59" t="s">
        <v>165</v>
      </c>
      <c r="H73" s="41" t="n">
        <f aca="false">IF(OR(D73="", E73=""), "", D73-E73)</f>
        <v>-1</v>
      </c>
      <c r="I73" s="42" t="n">
        <f aca="false">IF(OR(H73="",E73=0),"",ABS(H73)/E73*100)</f>
        <v>16.6666666666667</v>
      </c>
    </row>
    <row r="74" customFormat="false" ht="12.75" hidden="false" customHeight="false" outlineLevel="0" collapsed="false">
      <c r="A74" s="43" t="s">
        <v>166</v>
      </c>
      <c r="B74" s="44" t="s">
        <v>82</v>
      </c>
      <c r="C74" s="46" t="s">
        <v>64</v>
      </c>
      <c r="D74" s="46" t="n">
        <v>10</v>
      </c>
      <c r="E74" s="47" t="n">
        <v>7</v>
      </c>
      <c r="F74" s="48" t="s">
        <v>58</v>
      </c>
      <c r="G74" s="58" t="s">
        <v>167</v>
      </c>
      <c r="H74" s="41" t="n">
        <f aca="false">IF(OR(D74="", E74=""), "", D74-E74)</f>
        <v>3</v>
      </c>
      <c r="I74" s="42" t="n">
        <f aca="false">IF(OR(H74="",E74=0),"",ABS(H74)/E74*100)</f>
        <v>42.8571428571429</v>
      </c>
    </row>
    <row r="75" customFormat="false" ht="12.75" hidden="false" customHeight="false" outlineLevel="0" collapsed="false">
      <c r="A75" s="43" t="s">
        <v>168</v>
      </c>
      <c r="B75" s="44" t="s">
        <v>41</v>
      </c>
      <c r="C75" s="46" t="s">
        <v>169</v>
      </c>
      <c r="D75" s="46" t="n">
        <v>3</v>
      </c>
      <c r="E75" s="47" t="n">
        <v>5</v>
      </c>
      <c r="F75" s="48" t="s">
        <v>58</v>
      </c>
      <c r="G75" s="59" t="s">
        <v>170</v>
      </c>
      <c r="H75" s="41" t="n">
        <f aca="false">IF(OR(D75="", E75=""), "", D75-E75)</f>
        <v>-2</v>
      </c>
      <c r="I75" s="42" t="n">
        <f aca="false">IF(OR(H75="",E75=0),"",ABS(H75)/E75*100)</f>
        <v>40</v>
      </c>
    </row>
    <row r="76" customFormat="false" ht="12.75" hidden="false" customHeight="false" outlineLevel="0" collapsed="false">
      <c r="A76" s="43" t="s">
        <v>51</v>
      </c>
      <c r="B76" s="44" t="s">
        <v>48</v>
      </c>
      <c r="C76" s="46" t="s">
        <v>18</v>
      </c>
      <c r="D76" s="46" t="n">
        <v>0.5</v>
      </c>
      <c r="E76" s="47" t="n">
        <v>0.5</v>
      </c>
      <c r="F76" s="48" t="s">
        <v>38</v>
      </c>
      <c r="G76" s="59" t="s">
        <v>171</v>
      </c>
      <c r="H76" s="41" t="n">
        <f aca="false">IF(OR(D76="", E76=""), "", D76-E76)</f>
        <v>0</v>
      </c>
      <c r="I76" s="42" t="n">
        <f aca="false">IF(OR(H76="",E76=0),"",ABS(H76)/E76*100)</f>
        <v>0</v>
      </c>
    </row>
    <row r="77" customFormat="false" ht="12.75" hidden="false" customHeight="false" outlineLevel="0" collapsed="false">
      <c r="A77" s="35" t="s">
        <v>172</v>
      </c>
      <c r="B77" s="36"/>
      <c r="C77" s="36"/>
      <c r="D77" s="36"/>
      <c r="E77" s="51"/>
      <c r="F77" s="39"/>
      <c r="G77" s="52"/>
      <c r="H77" s="41" t="str">
        <f aca="false">IF(OR(D77="", E77=""), "", D77-E77)</f>
        <v/>
      </c>
      <c r="I77" s="42" t="str">
        <f aca="false">IF(OR(H77="",E77=0),"",ABS(H77)/E77*100)</f>
        <v/>
      </c>
    </row>
    <row r="78" customFormat="false" ht="12.75" hidden="false" customHeight="false" outlineLevel="0" collapsed="false">
      <c r="A78" s="43" t="s">
        <v>173</v>
      </c>
      <c r="B78" s="44" t="s">
        <v>145</v>
      </c>
      <c r="C78" s="46" t="s">
        <v>102</v>
      </c>
      <c r="D78" s="46" t="n">
        <v>36</v>
      </c>
      <c r="E78" s="47" t="n">
        <v>36</v>
      </c>
      <c r="F78" s="48" t="s">
        <v>38</v>
      </c>
      <c r="G78" s="59" t="s">
        <v>174</v>
      </c>
      <c r="H78" s="41" t="n">
        <f aca="false">IF(OR(D78="", E78=""), "", D78-E78)</f>
        <v>0</v>
      </c>
      <c r="I78" s="42" t="n">
        <f aca="false">IF(OR(H78="",E78=0),"",ABS(H78)/E78*100)</f>
        <v>0</v>
      </c>
    </row>
    <row r="79" customFormat="false" ht="12.75" hidden="false" customHeight="false" outlineLevel="0" collapsed="false">
      <c r="A79" s="43" t="s">
        <v>175</v>
      </c>
      <c r="B79" s="44" t="s">
        <v>82</v>
      </c>
      <c r="C79" s="46" t="s">
        <v>102</v>
      </c>
      <c r="D79" s="46" t="n">
        <v>4</v>
      </c>
      <c r="E79" s="47" t="n">
        <v>4</v>
      </c>
      <c r="F79" s="48" t="s">
        <v>38</v>
      </c>
      <c r="G79" s="59" t="s">
        <v>176</v>
      </c>
      <c r="H79" s="41" t="n">
        <f aca="false">IF(OR(D79="", E79=""), "", D79-E79)</f>
        <v>0</v>
      </c>
      <c r="I79" s="42" t="n">
        <f aca="false">IF(OR(H79="",E79=0),"",ABS(H79)/E79*100)</f>
        <v>0</v>
      </c>
    </row>
    <row r="80" customFormat="false" ht="12.75" hidden="false" customHeight="false" outlineLevel="0" collapsed="false">
      <c r="A80" s="43" t="s">
        <v>177</v>
      </c>
      <c r="B80" s="44" t="s">
        <v>36</v>
      </c>
      <c r="C80" s="46" t="s">
        <v>178</v>
      </c>
      <c r="D80" s="46" t="n">
        <v>3</v>
      </c>
      <c r="E80" s="47" t="n">
        <v>5</v>
      </c>
      <c r="F80" s="48" t="s">
        <v>38</v>
      </c>
      <c r="G80" s="59" t="s">
        <v>179</v>
      </c>
      <c r="H80" s="41" t="n">
        <f aca="false">IF(OR(D80="", E80=""), "", D80-E80)</f>
        <v>-2</v>
      </c>
      <c r="I80" s="42" t="n">
        <f aca="false">IF(OR(H80="",E80=0),"",ABS(H80)/E80*100)</f>
        <v>40</v>
      </c>
    </row>
    <row r="81" customFormat="false" ht="12.75" hidden="false" customHeight="false" outlineLevel="0" collapsed="false">
      <c r="A81" s="43" t="s">
        <v>151</v>
      </c>
      <c r="B81" s="44" t="s">
        <v>48</v>
      </c>
      <c r="C81" s="46" t="s">
        <v>18</v>
      </c>
      <c r="D81" s="46" t="n">
        <v>1</v>
      </c>
      <c r="E81" s="47" t="n">
        <v>1</v>
      </c>
      <c r="F81" s="48" t="s">
        <v>38</v>
      </c>
      <c r="G81" s="59" t="s">
        <v>180</v>
      </c>
      <c r="H81" s="41" t="n">
        <f aca="false">IF(OR(D81="", E81=""), "", D81-E81)</f>
        <v>0</v>
      </c>
      <c r="I81" s="42" t="n">
        <f aca="false">IF(OR(H81="",E81=0),"",ABS(H81)/E81*100)</f>
        <v>0</v>
      </c>
    </row>
    <row r="82" customFormat="false" ht="12.75" hidden="false" customHeight="false" outlineLevel="0" collapsed="false">
      <c r="A82" s="43" t="s">
        <v>134</v>
      </c>
      <c r="B82" s="44" t="s">
        <v>181</v>
      </c>
      <c r="C82" s="46" t="s">
        <v>18</v>
      </c>
      <c r="D82" s="46" t="n">
        <v>17</v>
      </c>
      <c r="E82" s="47" t="n">
        <v>17</v>
      </c>
      <c r="F82" s="48" t="s">
        <v>58</v>
      </c>
      <c r="G82" s="59" t="s">
        <v>182</v>
      </c>
      <c r="H82" s="41" t="n">
        <f aca="false">IF(OR(D82="", E82=""), "", D82-E82)</f>
        <v>0</v>
      </c>
      <c r="I82" s="42" t="n">
        <f aca="false">IF(OR(H82="",E82=0),"",ABS(H82)/E82*100)</f>
        <v>0</v>
      </c>
    </row>
    <row r="83" customFormat="false" ht="12.75" hidden="false" customHeight="false" outlineLevel="0" collapsed="false">
      <c r="A83" s="43" t="s">
        <v>183</v>
      </c>
      <c r="B83" s="44" t="s">
        <v>82</v>
      </c>
      <c r="C83" s="46" t="s">
        <v>64</v>
      </c>
      <c r="D83" s="46" t="n">
        <v>3</v>
      </c>
      <c r="E83" s="47" t="n">
        <v>3</v>
      </c>
      <c r="F83" s="48" t="s">
        <v>38</v>
      </c>
      <c r="G83" s="59" t="s">
        <v>184</v>
      </c>
      <c r="H83" s="41" t="n">
        <f aca="false">IF(OR(D83="", E83=""), "", D83-E83)</f>
        <v>0</v>
      </c>
      <c r="I83" s="42" t="n">
        <f aca="false">IF(OR(H83="",E83=0),"",ABS(H83)/E83*100)</f>
        <v>0</v>
      </c>
    </row>
    <row r="84" customFormat="false" ht="12.75" hidden="false" customHeight="false" outlineLevel="0" collapsed="false">
      <c r="A84" s="43" t="s">
        <v>185</v>
      </c>
      <c r="B84" s="44" t="s">
        <v>41</v>
      </c>
      <c r="C84" s="46" t="s">
        <v>186</v>
      </c>
      <c r="D84" s="46" t="n">
        <v>3</v>
      </c>
      <c r="E84" s="47" t="n">
        <v>3</v>
      </c>
      <c r="F84" s="48" t="s">
        <v>38</v>
      </c>
      <c r="G84" s="59" t="s">
        <v>187</v>
      </c>
      <c r="H84" s="41" t="n">
        <f aca="false">IF(OR(D84="", E84=""), "", D84-E84)</f>
        <v>0</v>
      </c>
      <c r="I84" s="42" t="n">
        <f aca="false">IF(OR(H84="",E84=0),"",ABS(H84)/E84*100)</f>
        <v>0</v>
      </c>
    </row>
    <row r="85" customFormat="false" ht="12.75" hidden="false" customHeight="false" outlineLevel="0" collapsed="false">
      <c r="A85" s="43" t="s">
        <v>188</v>
      </c>
      <c r="B85" s="44" t="s">
        <v>41</v>
      </c>
      <c r="C85" s="46" t="s">
        <v>186</v>
      </c>
      <c r="D85" s="46" t="n">
        <v>10</v>
      </c>
      <c r="E85" s="47" t="n">
        <v>12</v>
      </c>
      <c r="F85" s="48" t="s">
        <v>58</v>
      </c>
      <c r="G85" s="59" t="s">
        <v>189</v>
      </c>
      <c r="H85" s="41" t="n">
        <f aca="false">IF(OR(D85="", E85=""), "", D85-E85)</f>
        <v>-2</v>
      </c>
      <c r="I85" s="42" t="n">
        <f aca="false">IF(OR(H85="",E85=0),"",ABS(H85)/E85*100)</f>
        <v>16.6666666666667</v>
      </c>
    </row>
    <row r="86" customFormat="false" ht="12.75" hidden="false" customHeight="false" outlineLevel="0" collapsed="false">
      <c r="A86" s="43" t="s">
        <v>71</v>
      </c>
      <c r="B86" s="44" t="s">
        <v>48</v>
      </c>
      <c r="C86" s="46" t="s">
        <v>18</v>
      </c>
      <c r="D86" s="46" t="n">
        <v>0.5</v>
      </c>
      <c r="E86" s="47" t="n">
        <v>0.5</v>
      </c>
      <c r="F86" s="48" t="s">
        <v>38</v>
      </c>
      <c r="G86" s="59" t="s">
        <v>190</v>
      </c>
      <c r="H86" s="41" t="n">
        <f aca="false">IF(OR(D86="", E86=""), "", D86-E86)</f>
        <v>0</v>
      </c>
      <c r="I86" s="42" t="n">
        <f aca="false">IF(OR(H86="",E86=0),"",ABS(H86)/E86*100)</f>
        <v>0</v>
      </c>
    </row>
    <row r="87" customFormat="false" ht="12.75" hidden="false" customHeight="false" outlineLevel="0" collapsed="false">
      <c r="A87" s="35" t="s">
        <v>191</v>
      </c>
      <c r="B87" s="36"/>
      <c r="C87" s="36"/>
      <c r="D87" s="36"/>
      <c r="E87" s="51"/>
      <c r="F87" s="39"/>
      <c r="G87" s="52"/>
      <c r="H87" s="41" t="str">
        <f aca="false">IF(OR(D87="", E87=""), "", D87-E87)</f>
        <v/>
      </c>
      <c r="I87" s="42" t="str">
        <f aca="false">IF(OR(H87="",E87=0),"",ABS(H87)/E87*100)</f>
        <v/>
      </c>
    </row>
    <row r="88" customFormat="false" ht="12.75" hidden="false" customHeight="false" outlineLevel="0" collapsed="false">
      <c r="A88" s="62" t="s">
        <v>51</v>
      </c>
      <c r="B88" s="63" t="s">
        <v>48</v>
      </c>
      <c r="C88" s="63" t="s">
        <v>18</v>
      </c>
      <c r="D88" s="63" t="n">
        <v>0.5</v>
      </c>
      <c r="E88" s="64" t="n">
        <v>0.5</v>
      </c>
      <c r="F88" s="65" t="s">
        <v>38</v>
      </c>
      <c r="G88" s="66" t="s">
        <v>192</v>
      </c>
      <c r="H88" s="41" t="n">
        <f aca="false">IF(OR(D88="", E88=""), "", D88-E88)</f>
        <v>0</v>
      </c>
      <c r="I88" s="42" t="n">
        <f aca="false">IF(OR(H88="",E88=0),"",ABS(H88)/E88*100)</f>
        <v>0</v>
      </c>
    </row>
    <row r="89" customFormat="false" ht="12.75" hidden="false" customHeight="false" outlineLevel="0" collapsed="false">
      <c r="A89" s="43" t="s">
        <v>193</v>
      </c>
      <c r="B89" s="44" t="s">
        <v>194</v>
      </c>
      <c r="C89" s="46" t="s">
        <v>56</v>
      </c>
      <c r="D89" s="46" t="n">
        <v>5</v>
      </c>
      <c r="E89" s="46" t="n">
        <v>5</v>
      </c>
      <c r="F89" s="48" t="s">
        <v>38</v>
      </c>
      <c r="G89" s="66" t="s">
        <v>195</v>
      </c>
      <c r="H89" s="41" t="n">
        <f aca="false">IF(OR(D89="", E89=""), "", D89-E89)</f>
        <v>0</v>
      </c>
      <c r="I89" s="42" t="n">
        <f aca="false">IF(OR(H89="",E89=0),"",ABS(H89)/E89*100)</f>
        <v>0</v>
      </c>
    </row>
    <row r="90" customFormat="false" ht="12.75" hidden="false" customHeight="false" outlineLevel="0" collapsed="false">
      <c r="A90" s="43" t="s">
        <v>196</v>
      </c>
      <c r="B90" s="44" t="s">
        <v>145</v>
      </c>
      <c r="C90" s="46" t="s">
        <v>102</v>
      </c>
      <c r="D90" s="46" t="n">
        <v>12</v>
      </c>
      <c r="E90" s="46" t="n">
        <v>12</v>
      </c>
      <c r="F90" s="48" t="s">
        <v>38</v>
      </c>
      <c r="G90" s="66" t="s">
        <v>197</v>
      </c>
      <c r="H90" s="41" t="n">
        <f aca="false">IF(OR(D90="", E90=""), "", D90-E90)</f>
        <v>0</v>
      </c>
      <c r="I90" s="42" t="n">
        <f aca="false">IF(OR(H90="",E90=0),"",ABS(H90)/E90*100)</f>
        <v>0</v>
      </c>
    </row>
    <row r="91" customFormat="false" ht="12.75" hidden="false" customHeight="false" outlineLevel="0" collapsed="false">
      <c r="A91" s="43" t="s">
        <v>198</v>
      </c>
      <c r="B91" s="44" t="s">
        <v>82</v>
      </c>
      <c r="C91" s="46" t="s">
        <v>199</v>
      </c>
      <c r="D91" s="46" t="n">
        <v>24</v>
      </c>
      <c r="E91" s="46" t="n">
        <v>48</v>
      </c>
      <c r="F91" s="48" t="s">
        <v>38</v>
      </c>
      <c r="G91" s="66" t="s">
        <v>200</v>
      </c>
      <c r="H91" s="41" t="n">
        <f aca="false">IF(OR(D91="", E91=""), "", D91-E91)</f>
        <v>-24</v>
      </c>
      <c r="I91" s="42" t="n">
        <f aca="false">IF(OR(H91="",E91=0),"",ABS(H91)/E91*100)</f>
        <v>50</v>
      </c>
    </row>
    <row r="92" customFormat="false" ht="12.75" hidden="false" customHeight="false" outlineLevel="0" collapsed="false">
      <c r="A92" s="43" t="s">
        <v>201</v>
      </c>
      <c r="B92" s="44" t="s">
        <v>82</v>
      </c>
      <c r="C92" s="46" t="s">
        <v>61</v>
      </c>
      <c r="D92" s="46" t="n">
        <v>3</v>
      </c>
      <c r="E92" s="46" t="n">
        <v>3</v>
      </c>
      <c r="F92" s="48" t="s">
        <v>38</v>
      </c>
      <c r="G92" s="66" t="s">
        <v>202</v>
      </c>
      <c r="H92" s="41" t="n">
        <f aca="false">IF(OR(D92="", E92=""), "", D92-E92)</f>
        <v>0</v>
      </c>
      <c r="I92" s="42" t="n">
        <f aca="false">IF(OR(H92="",E92=0),"",ABS(H92)/E92*100)</f>
        <v>0</v>
      </c>
    </row>
    <row r="93" customFormat="false" ht="12.75" hidden="false" customHeight="false" outlineLevel="0" collapsed="false">
      <c r="A93" s="67" t="s">
        <v>134</v>
      </c>
      <c r="B93" s="44" t="s">
        <v>181</v>
      </c>
      <c r="C93" s="46" t="s">
        <v>18</v>
      </c>
      <c r="D93" s="46" t="n">
        <v>3</v>
      </c>
      <c r="E93" s="46" t="n">
        <v>3</v>
      </c>
      <c r="F93" s="48" t="s">
        <v>38</v>
      </c>
      <c r="G93" s="66" t="s">
        <v>203</v>
      </c>
      <c r="H93" s="41" t="n">
        <f aca="false">IF(OR(D93="", E93=""), "", D93-E93)</f>
        <v>0</v>
      </c>
      <c r="I93" s="42" t="n">
        <f aca="false">IF(OR(H93="",E93=0),"",ABS(H93)/E93*100)</f>
        <v>0</v>
      </c>
    </row>
    <row r="94" customFormat="false" ht="12.75" hidden="false" customHeight="false" outlineLevel="0" collapsed="false">
      <c r="A94" s="67" t="s">
        <v>204</v>
      </c>
      <c r="B94" s="44" t="s">
        <v>194</v>
      </c>
      <c r="C94" s="46" t="s">
        <v>56</v>
      </c>
      <c r="D94" s="46" t="n">
        <v>2.5</v>
      </c>
      <c r="E94" s="46" t="n">
        <v>2.5</v>
      </c>
      <c r="F94" s="48" t="s">
        <v>38</v>
      </c>
      <c r="G94" s="59" t="s">
        <v>205</v>
      </c>
      <c r="H94" s="41" t="n">
        <f aca="false">IF(OR(D94="", E94=""), "", D94-E94)</f>
        <v>0</v>
      </c>
      <c r="I94" s="42" t="n">
        <f aca="false">IF(OR(H94="",E94=0),"",ABS(H94)/E94*100)</f>
        <v>0</v>
      </c>
    </row>
  </sheetData>
  <mergeCells count="4">
    <mergeCell ref="B1:D1"/>
    <mergeCell ref="B2:D2"/>
    <mergeCell ref="B3:D3"/>
    <mergeCell ref="4:4"/>
  </mergeCells>
  <conditionalFormatting sqref="F5:F94">
    <cfRule type="cellIs" priority="2" operator="equal" aboveAverage="0" equalAverage="0" bottom="0" percent="0" rank="0" text="" dxfId="0">
      <formula>"Delayed"</formula>
    </cfRule>
    <cfRule type="cellIs" priority="3" operator="equal" aboveAverage="0" equalAverage="0" bottom="0" percent="0" rank="0" text="" dxfId="1">
      <formula>"Done"</formula>
    </cfRule>
    <cfRule type="cellIs" priority="4" operator="equal" aboveAverage="0" equalAverage="0" bottom="0" percent="0" rank="0" text="" dxfId="2">
      <formula>"Ongoing"</formula>
    </cfRule>
  </conditionalFormatting>
  <dataValidations count="2">
    <dataValidation allowBlank="true" errorStyle="stop" operator="between" showDropDown="false" showErrorMessage="true" showInputMessage="true" sqref="B5:B94" type="list">
      <formula1>"Requirements,Design,Development,Testing,Preparation,Coordination,Documentation,Interfaces,Delivery"</formula1>
      <formula2>0</formula2>
    </dataValidation>
    <dataValidation allowBlank="true" errorStyle="stop" operator="between" showDropDown="false" showErrorMessage="true" showInputMessage="true" sqref="F5:F94" type="list">
      <formula1>"Planned,Ongoing,Delayed,Done"</formula1>
      <formula2>0</formula2>
    </dataValidation>
  </dataValidations>
  <hyperlinks>
    <hyperlink ref="A6" location="Instructions!A1" display="    See Instructions sheet for usage"/>
  </hyperlinks>
  <printOptions headings="false" gridLines="true" gridLinesSet="true" horizontalCentered="false" verticalCentered="false"/>
  <pageMargins left="0.75" right="0.75" top="1" bottom="1" header="0.5" footer="0.511811023622047"/>
  <pageSetup paperSize="1" scale="70" fitToWidth="1" fitToHeight="1" pageOrder="downThenOver" orientation="landscape" blackAndWhite="false" draft="false" cellComments="none" horizontalDpi="300" verticalDpi="300" copies="1"/>
  <headerFooter differentFirst="false" differentOddEven="false">
    <oddHeader>&amp;LEdit the Header with Your Team ID&amp;C&amp;F&amp;R&amp;D</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Company>RIT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2003-08-12T18:15:36Z</dcterms:created>
  <dc:creator>swami</dc:creator>
  <dc:description/>
  <dc:language>en-US</dc:language>
  <cp:lastModifiedBy/>
  <dcterms:modified xsi:type="dcterms:W3CDTF">2025-07-05T14:50:43Z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