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jiayao/"/>
    </mc:Choice>
  </mc:AlternateContent>
  <xr:revisionPtr revIDLastSave="0" documentId="13_ncr:1_{43F0F066-A882-A64B-A93A-2E308233D2DF}" xr6:coauthVersionLast="47" xr6:coauthVersionMax="47" xr10:uidLastSave="{00000000-0000-0000-0000-000000000000}"/>
  <bookViews>
    <workbookView xWindow="0" yWindow="500" windowWidth="33600" windowHeight="18960" xr2:uid="{1BB1F7F1-308C-E147-8567-DC11833D5B9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23" i="1" s="1"/>
  <c r="Q7" i="1"/>
  <c r="Q23" i="1" s="1"/>
  <c r="P7" i="1"/>
  <c r="P14" i="1" s="1"/>
  <c r="O7" i="1"/>
  <c r="O20" i="1" s="1"/>
  <c r="N7" i="1"/>
  <c r="N23" i="1" s="1"/>
  <c r="M7" i="1"/>
  <c r="M17" i="1" s="1"/>
  <c r="L7" i="1"/>
  <c r="L23" i="1" s="1"/>
  <c r="J7" i="1"/>
  <c r="J11" i="1" s="1"/>
  <c r="I7" i="1"/>
  <c r="I20" i="1" s="1"/>
  <c r="H7" i="1"/>
  <c r="H14" i="1" s="1"/>
  <c r="F7" i="1"/>
  <c r="F17" i="1" s="1"/>
  <c r="AL7" i="1"/>
  <c r="AL17" i="1" s="1"/>
  <c r="AK7" i="1"/>
  <c r="AK20" i="1" s="1"/>
  <c r="AJ7" i="1"/>
  <c r="AJ23" i="1" s="1"/>
  <c r="AI7" i="1"/>
  <c r="AI20" i="1" s="1"/>
  <c r="AH7" i="1"/>
  <c r="AH17" i="1" s="1"/>
  <c r="AG7" i="1"/>
  <c r="AG23" i="1" s="1"/>
  <c r="AF7" i="1"/>
  <c r="AF11" i="1" s="1"/>
  <c r="AE7" i="1"/>
  <c r="AD7" i="1"/>
  <c r="AD17" i="1" s="1"/>
  <c r="AC7" i="1"/>
  <c r="AC17" i="1" s="1"/>
  <c r="AB7" i="1"/>
  <c r="AB20" i="1" s="1"/>
  <c r="AA7" i="1"/>
  <c r="Z7" i="1"/>
  <c r="Z17" i="1" s="1"/>
  <c r="Y7" i="1"/>
  <c r="X7" i="1"/>
  <c r="W7" i="1"/>
  <c r="R14" i="1"/>
  <c r="R11" i="1"/>
  <c r="BX15" i="1"/>
  <c r="BX16" i="1" s="1"/>
  <c r="BW15" i="1"/>
  <c r="BW16" i="1" s="1"/>
  <c r="BV15" i="1"/>
  <c r="BV16" i="1" s="1"/>
  <c r="BU15" i="1"/>
  <c r="BU16" i="1" s="1"/>
  <c r="BT15" i="1"/>
  <c r="BT16" i="1" s="1"/>
  <c r="BS15" i="1"/>
  <c r="BS16" i="1" s="1"/>
  <c r="BQ15" i="1"/>
  <c r="BQ16" i="1" s="1"/>
  <c r="BP15" i="1"/>
  <c r="BP16" i="1"/>
  <c r="BO15" i="1"/>
  <c r="BO16" i="1" s="1"/>
  <c r="BM15" i="1"/>
  <c r="BM16" i="1" s="1"/>
  <c r="R17" i="1" l="1"/>
  <c r="R20" i="1"/>
  <c r="Q17" i="1"/>
  <c r="Q20" i="1"/>
  <c r="M11" i="1"/>
  <c r="M23" i="1"/>
  <c r="I11" i="1"/>
  <c r="I17" i="1"/>
  <c r="O11" i="1"/>
  <c r="J20" i="1"/>
  <c r="O23" i="1"/>
  <c r="P11" i="1"/>
  <c r="P23" i="1"/>
  <c r="Q11" i="1"/>
  <c r="J17" i="1"/>
  <c r="P20" i="1"/>
  <c r="N17" i="1"/>
  <c r="J14" i="1"/>
  <c r="L11" i="1"/>
  <c r="L14" i="1"/>
  <c r="N14" i="1"/>
  <c r="N11" i="1"/>
  <c r="H11" i="1"/>
  <c r="H20" i="1"/>
  <c r="F14" i="1"/>
  <c r="F11" i="1"/>
  <c r="AB11" i="1"/>
  <c r="AD14" i="1"/>
  <c r="AC11" i="1"/>
  <c r="AD11" i="1"/>
  <c r="AB14" i="1"/>
  <c r="AF14" i="1"/>
  <c r="AC20" i="1"/>
  <c r="AL20" i="1"/>
  <c r="AK23" i="1"/>
  <c r="Z14" i="1"/>
  <c r="AL23" i="1"/>
  <c r="AF23" i="1"/>
  <c r="AG11" i="1"/>
  <c r="AH11" i="1"/>
  <c r="AK11" i="1"/>
  <c r="AH14" i="1"/>
  <c r="AG17" i="1"/>
  <c r="AD20" i="1"/>
  <c r="Z11" i="1"/>
  <c r="AH23" i="1"/>
  <c r="AL14" i="1"/>
  <c r="AK17" i="1"/>
  <c r="AJ20" i="1"/>
  <c r="AI23" i="1"/>
  <c r="AI11" i="1"/>
  <c r="AJ11" i="1"/>
  <c r="AL11" i="1"/>
  <c r="AJ14" i="1"/>
  <c r="D16" i="1" l="1"/>
  <c r="E7" i="1" s="1"/>
  <c r="E11" i="1" s="1"/>
  <c r="D22" i="1"/>
  <c r="K7" i="1" s="1"/>
  <c r="K11" i="1" s="1"/>
  <c r="D13" i="1"/>
  <c r="D7" i="1" s="1"/>
  <c r="D11" i="1" s="1"/>
  <c r="D19" i="1"/>
  <c r="G7" i="1" s="1"/>
  <c r="G11" i="1" s="1"/>
  <c r="AE11" i="1"/>
  <c r="AE23" i="1"/>
  <c r="W24" i="1" s="1"/>
  <c r="W27" i="1" s="1"/>
  <c r="X14" i="1"/>
  <c r="W15" i="1" s="1"/>
  <c r="Z27" i="1" s="1"/>
  <c r="X11" i="1"/>
  <c r="Y17" i="1"/>
  <c r="W18" i="1" s="1"/>
  <c r="Y27" i="1" s="1"/>
  <c r="Y11" i="1"/>
  <c r="AA11" i="1"/>
  <c r="AA20" i="1"/>
  <c r="W21" i="1" s="1"/>
  <c r="X27" i="1" s="1"/>
  <c r="D10" i="1" l="1"/>
  <c r="C7" i="1" s="1"/>
  <c r="W11" i="1" s="1"/>
  <c r="W12" i="1"/>
  <c r="AB27" i="1"/>
</calcChain>
</file>

<file path=xl/sharedStrings.xml><?xml version="1.0" encoding="utf-8"?>
<sst xmlns="http://schemas.openxmlformats.org/spreadsheetml/2006/main" count="322" uniqueCount="66">
  <si>
    <t>原始數據</t>
    <phoneticPr fontId="2" type="noConversion"/>
  </si>
  <si>
    <t>：</t>
    <phoneticPr fontId="2" type="noConversion"/>
  </si>
  <si>
    <t>0100001101</t>
    <phoneticPr fontId="2" type="noConversion"/>
  </si>
  <si>
    <t>0</t>
    <phoneticPr fontId="2" type="noConversion"/>
  </si>
  <si>
    <t>1</t>
    <phoneticPr fontId="2" type="noConversion"/>
  </si>
  <si>
    <t>插入hamming code</t>
    <phoneticPr fontId="2" type="noConversion"/>
  </si>
  <si>
    <t>2</t>
    <phoneticPr fontId="2" type="noConversion"/>
  </si>
  <si>
    <t>3</t>
    <phoneticPr fontId="2" type="noConversion"/>
  </si>
  <si>
    <t>4</t>
  </si>
  <si>
    <t>4</t>
    <phoneticPr fontId="2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</si>
  <si>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</si>
  <si>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</si>
  <si>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</si>
  <si>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</si>
  <si>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</si>
  <si>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</si>
  <si>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</si>
  <si>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</si>
  <si>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</si>
  <si>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</si>
  <si>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</si>
  <si>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</si>
  <si>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</si>
  <si>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</si>
  <si>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</si>
  <si>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</si>
  <si>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</si>
  <si>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</si>
  <si>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</si>
  <si>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</si>
  <si>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</si>
  <si>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</si>
  <si>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</si>
  <si>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</si>
  <si>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</si>
  <si>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</si>
  <si>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H1=0</t>
    <phoneticPr fontId="2" type="noConversion"/>
  </si>
  <si>
    <t>H2=0</t>
    <phoneticPr fontId="2" type="noConversion"/>
  </si>
  <si>
    <t>H3=1</t>
    <phoneticPr fontId="2" type="noConversion"/>
  </si>
  <si>
    <t>H4=1</t>
    <phoneticPr fontId="2" type="noConversion"/>
  </si>
  <si>
    <t>解碼</t>
    <phoneticPr fontId="2" type="noConversion"/>
  </si>
  <si>
    <t>=</t>
    <phoneticPr fontId="2" type="noConversion"/>
  </si>
  <si>
    <t>0001</t>
    <phoneticPr fontId="2" type="noConversion"/>
  </si>
  <si>
    <t>0010</t>
    <phoneticPr fontId="2" type="noConversion"/>
  </si>
  <si>
    <t>0011</t>
    <phoneticPr fontId="2" type="noConversion"/>
  </si>
  <si>
    <t>0100</t>
    <phoneticPr fontId="2" type="noConversion"/>
  </si>
  <si>
    <t>0101</t>
    <phoneticPr fontId="2" type="noConversion"/>
  </si>
  <si>
    <t>0110</t>
    <phoneticPr fontId="2" type="noConversion"/>
  </si>
  <si>
    <t>0111</t>
    <phoneticPr fontId="2" type="noConversion"/>
  </si>
  <si>
    <t>1000</t>
    <phoneticPr fontId="2" type="noConversion"/>
  </si>
  <si>
    <t>1001</t>
    <phoneticPr fontId="2" type="noConversion"/>
  </si>
  <si>
    <t>1010</t>
    <phoneticPr fontId="2" type="noConversion"/>
  </si>
  <si>
    <t>1011</t>
    <phoneticPr fontId="2" type="noConversion"/>
  </si>
  <si>
    <t>1100</t>
    <phoneticPr fontId="2" type="noConversion"/>
  </si>
  <si>
    <t>1110</t>
    <phoneticPr fontId="2" type="noConversion"/>
  </si>
  <si>
    <t>1101</t>
    <phoneticPr fontId="2" type="noConversion"/>
  </si>
  <si>
    <t>H0</t>
    <phoneticPr fontId="2" type="noConversion"/>
  </si>
  <si>
    <t>(x)</t>
    <phoneticPr fontId="2" type="noConversion"/>
  </si>
  <si>
    <t>(√)</t>
    <phoneticPr fontId="2" type="noConversion"/>
  </si>
  <si>
    <t>(1)</t>
    <phoneticPr fontId="2" type="noConversion"/>
  </si>
  <si>
    <t>(2)</t>
    <phoneticPr fontId="2" type="noConversion"/>
  </si>
  <si>
    <t>(3)</t>
    <phoneticPr fontId="2" type="noConversion"/>
  </si>
  <si>
    <t>(4)</t>
    <phoneticPr fontId="2" type="noConversion"/>
  </si>
  <si>
    <t>(5)</t>
    <phoneticPr fontId="2" type="noConversion"/>
  </si>
  <si>
    <t>11100011100</t>
    <phoneticPr fontId="2" type="noConversion"/>
  </si>
  <si>
    <t>0011011010011100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</si>
</sst>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6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6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theme="7" tint="-0.249977111117893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8" fillId="4" borderId="0" xfId="0" applyNumberFormat="1" applyFont="1" applyFill="1" applyBorder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F0BF-9022-B94A-939D-587B024D0547}">
  <dimension ref="A3:CY64"/>
  <sheetViews>
    <sheetView tabSelected="1" zoomScale="142" zoomScaleNormal="170" workbookViewId="0">
      <selection activeCell="C3" sqref="C3:F3"/>
    </sheetView>
  </sheetViews>
  <sheetFormatPr baseColWidth="10" defaultColWidth="2.83203125" defaultRowHeight="15" customHeight="1"/>
  <cols>
    <col min="1" max="33" width="2.83203125" style="1"/>
    <col min="34" max="34" width="2.83203125" style="1" customWidth="1"/>
    <col min="35" max="16384" width="2.83203125" style="1"/>
  </cols>
  <sheetData>
    <row r="3" spans="1:103" ht="15" customHeight="1">
      <c r="C3" s="38" t="s">
        <v>64</v>
      </c>
      <c r="D3" s="38"/>
      <c r="E3" s="38"/>
      <c r="F3" s="38"/>
      <c r="W3" s="38" t="s">
        <v>65</v>
      </c>
      <c r="X3" s="38"/>
      <c r="Y3" s="38"/>
      <c r="Z3" s="38"/>
      <c r="AA3" s="38"/>
      <c r="AB3" s="38"/>
      <c r="AC3" s="38"/>
    </row>
    <row r="5" spans="1:103" ht="15" customHeight="1">
      <c r="BK5" s="38" t="s">
        <v>0</v>
      </c>
      <c r="BL5" s="38"/>
      <c r="BM5" s="38"/>
      <c r="BN5" s="38"/>
      <c r="BO5" s="1" t="s">
        <v>1</v>
      </c>
      <c r="BP5" s="38" t="s">
        <v>2</v>
      </c>
      <c r="BQ5" s="38"/>
      <c r="BR5" s="38"/>
      <c r="BS5" s="38"/>
    </row>
    <row r="6" spans="1:103" ht="15" customHeight="1">
      <c r="A6" s="6"/>
      <c r="B6" s="6"/>
      <c r="C6" s="6" t="s">
        <v>3</v>
      </c>
      <c r="D6" s="6" t="s">
        <v>4</v>
      </c>
      <c r="E6" s="6" t="s">
        <v>6</v>
      </c>
      <c r="F6" s="6" t="s">
        <v>7</v>
      </c>
      <c r="G6" s="6" t="s">
        <v>8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  <c r="S6" s="6"/>
      <c r="T6" s="6"/>
      <c r="U6" s="6"/>
      <c r="V6" s="6"/>
      <c r="W6" s="6" t="s">
        <v>3</v>
      </c>
      <c r="X6" s="6" t="s">
        <v>4</v>
      </c>
      <c r="Y6" s="6" t="s">
        <v>6</v>
      </c>
      <c r="Z6" s="6" t="s">
        <v>7</v>
      </c>
      <c r="AA6" s="6" t="s">
        <v>8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s="6" t="s">
        <v>15</v>
      </c>
      <c r="AH6" s="6" t="s">
        <v>16</v>
      </c>
      <c r="AI6" s="6" t="s">
        <v>17</v>
      </c>
      <c r="AJ6" s="6" t="s">
        <v>18</v>
      </c>
      <c r="AK6" s="6" t="s">
        <v>19</v>
      </c>
      <c r="AL6" s="6" t="s">
        <v>20</v>
      </c>
      <c r="AM6" s="6"/>
      <c r="AN6" s="6"/>
      <c r="CS6" s="1" t="s">
        <v>3</v>
      </c>
      <c r="CT6" s="1" t="s">
        <v>3</v>
      </c>
      <c r="CU6" s="1" t="s">
        <v>3</v>
      </c>
      <c r="CV6" s="1" t="s">
        <v>32</v>
      </c>
      <c r="CX6" s="38" t="s">
        <v>36</v>
      </c>
      <c r="CY6" s="38"/>
    </row>
    <row r="7" spans="1:103" ht="15" customHeight="1">
      <c r="A7" s="6"/>
      <c r="B7" s="6"/>
      <c r="C7" s="25">
        <f>D10</f>
        <v>0</v>
      </c>
      <c r="D7" s="25">
        <f>D13</f>
        <v>0</v>
      </c>
      <c r="E7" s="25">
        <f>D16</f>
        <v>1</v>
      </c>
      <c r="F7" s="40" t="str">
        <f>MID($C3,1,1)</f>
        <v>1</v>
      </c>
      <c r="G7" s="25">
        <f>D19</f>
        <v>0</v>
      </c>
      <c r="H7" s="40" t="str">
        <f>MID($C3,2,1)</f>
        <v>1</v>
      </c>
      <c r="I7" s="40" t="str">
        <f>MID($C3,3,1)</f>
        <v>1</v>
      </c>
      <c r="J7" s="40" t="str">
        <f>MID($C3,4,1)</f>
        <v>0</v>
      </c>
      <c r="K7" s="25">
        <f>D22</f>
        <v>1</v>
      </c>
      <c r="L7" s="40" t="str">
        <f>MID($C3,5,1)</f>
        <v>0</v>
      </c>
      <c r="M7" s="40" t="str">
        <f>MID($C3,6,1)</f>
        <v>0</v>
      </c>
      <c r="N7" s="40" t="str">
        <f>MID($C3,7,1)</f>
        <v>1</v>
      </c>
      <c r="O7" s="40" t="str">
        <f>MID($C3,8,1)</f>
        <v>1</v>
      </c>
      <c r="P7" s="40" t="str">
        <f>MID($C3,9,1)</f>
        <v>1</v>
      </c>
      <c r="Q7" s="40" t="str">
        <f>MID($C3,10,1)</f>
        <v>0</v>
      </c>
      <c r="R7" s="40" t="str">
        <f>MID($C3,11,1)</f>
        <v>0</v>
      </c>
      <c r="S7" s="6"/>
      <c r="T7" s="6"/>
      <c r="U7" s="6"/>
      <c r="V7" s="6"/>
      <c r="W7" s="27" t="str">
        <f>MID($W3,1,1)</f>
        <v>0</v>
      </c>
      <c r="X7" s="27" t="str">
        <f>MID($W3,2,1)</f>
        <v>0</v>
      </c>
      <c r="Y7" s="27" t="str">
        <f>MID($W3,3,1)</f>
        <v>1</v>
      </c>
      <c r="Z7" s="27" t="str">
        <f>MID($W3,4,1)</f>
        <v>1</v>
      </c>
      <c r="AA7" s="27" t="str">
        <f>MID($W3,5,1)</f>
        <v>0</v>
      </c>
      <c r="AB7" s="27" t="str">
        <f>MID($W3,6,1)</f>
        <v>1</v>
      </c>
      <c r="AC7" s="27" t="str">
        <f>MID($W3,7,1)</f>
        <v>1</v>
      </c>
      <c r="AD7" s="27" t="str">
        <f>MID($W3,8,1)</f>
        <v>0</v>
      </c>
      <c r="AE7" s="27" t="str">
        <f>MID($W3,9,1)</f>
        <v>1</v>
      </c>
      <c r="AF7" s="27" t="str">
        <f>MID($W3,10,1)</f>
        <v>0</v>
      </c>
      <c r="AG7" s="27" t="str">
        <f>MID($W3,11,1)</f>
        <v>0</v>
      </c>
      <c r="AH7" s="27" t="str">
        <f>MID($W3,12,1)</f>
        <v>1</v>
      </c>
      <c r="AI7" s="27" t="str">
        <f>MID($W3,13,1)</f>
        <v>1</v>
      </c>
      <c r="AJ7" s="27" t="str">
        <f>MID($W3,14,1)</f>
        <v>1</v>
      </c>
      <c r="AK7" s="27" t="str">
        <f>MID($W3,15,1)</f>
        <v>0</v>
      </c>
      <c r="AL7" s="27" t="str">
        <f>MID($W3,16,1)</f>
        <v>0</v>
      </c>
      <c r="AM7" s="6"/>
      <c r="AN7" s="6"/>
      <c r="CS7" s="1" t="s">
        <v>3</v>
      </c>
      <c r="CT7" s="1" t="s">
        <v>3</v>
      </c>
      <c r="CU7" s="1" t="s">
        <v>33</v>
      </c>
      <c r="CV7" s="1" t="s">
        <v>3</v>
      </c>
      <c r="CX7" s="38" t="s">
        <v>37</v>
      </c>
      <c r="CY7" s="38"/>
    </row>
    <row r="8" spans="1:103" ht="15" customHeight="1">
      <c r="A8" s="6"/>
      <c r="B8" s="6"/>
      <c r="C8" s="6" t="s">
        <v>56</v>
      </c>
      <c r="D8" s="6" t="s">
        <v>32</v>
      </c>
      <c r="E8" s="6" t="s">
        <v>33</v>
      </c>
      <c r="F8" s="6"/>
      <c r="G8" s="6" t="s">
        <v>34</v>
      </c>
      <c r="H8" s="6"/>
      <c r="I8" s="6"/>
      <c r="J8" s="6"/>
      <c r="K8" s="6" t="s">
        <v>35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 t="s">
        <v>56</v>
      </c>
      <c r="X8" s="6" t="s">
        <v>32</v>
      </c>
      <c r="Y8" s="6" t="s">
        <v>33</v>
      </c>
      <c r="Z8" s="6"/>
      <c r="AA8" s="6" t="s">
        <v>34</v>
      </c>
      <c r="AB8" s="6"/>
      <c r="AC8" s="6"/>
      <c r="AD8" s="6"/>
      <c r="AE8" s="6" t="s">
        <v>35</v>
      </c>
      <c r="AF8" s="6"/>
      <c r="AG8" s="6"/>
      <c r="AH8" s="6"/>
      <c r="AI8" s="6"/>
      <c r="AJ8" s="6"/>
      <c r="AK8" s="6"/>
      <c r="AL8" s="6"/>
      <c r="AM8" s="6"/>
      <c r="AN8" s="6"/>
      <c r="CS8" s="1" t="s">
        <v>3</v>
      </c>
      <c r="CT8" s="1" t="s">
        <v>3</v>
      </c>
      <c r="CU8" s="1" t="s">
        <v>3</v>
      </c>
      <c r="CV8" s="1" t="s">
        <v>3</v>
      </c>
      <c r="CX8" s="38" t="s">
        <v>38</v>
      </c>
      <c r="CY8" s="38"/>
    </row>
    <row r="9" spans="1:103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BK9" s="1" t="s">
        <v>3</v>
      </c>
      <c r="BL9" s="1" t="s">
        <v>4</v>
      </c>
      <c r="BM9" s="1" t="s">
        <v>3</v>
      </c>
      <c r="BN9" s="1" t="s">
        <v>3</v>
      </c>
      <c r="BO9" s="1" t="s">
        <v>3</v>
      </c>
      <c r="BP9" s="1" t="s">
        <v>3</v>
      </c>
      <c r="BQ9" s="1" t="s">
        <v>4</v>
      </c>
      <c r="BR9" s="1" t="s">
        <v>4</v>
      </c>
      <c r="BS9" s="1" t="s">
        <v>3</v>
      </c>
      <c r="BT9" s="1" t="s">
        <v>4</v>
      </c>
      <c r="CS9" s="1" t="s">
        <v>3</v>
      </c>
      <c r="CT9" s="1" t="s">
        <v>34</v>
      </c>
      <c r="CU9" s="1" t="s">
        <v>3</v>
      </c>
      <c r="CV9" s="1" t="s">
        <v>3</v>
      </c>
      <c r="CX9" s="38" t="s">
        <v>39</v>
      </c>
      <c r="CY9" s="38"/>
    </row>
    <row r="10" spans="1:103" ht="15" customHeight="1">
      <c r="A10" s="6"/>
      <c r="B10" s="6"/>
      <c r="C10" s="12" t="s">
        <v>56</v>
      </c>
      <c r="D10" s="13">
        <f>MOD(COUNTIF(D11:R11,1),2)</f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6"/>
      <c r="T10" s="6"/>
      <c r="U10" s="6"/>
      <c r="V10" s="6"/>
      <c r="W10" s="12" t="s">
        <v>56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6"/>
      <c r="AN10" s="6"/>
      <c r="CS10" s="1" t="s">
        <v>3</v>
      </c>
      <c r="CT10" s="1" t="s">
        <v>4</v>
      </c>
      <c r="CU10" s="1" t="s">
        <v>3</v>
      </c>
      <c r="CV10" s="1" t="s">
        <v>4</v>
      </c>
    </row>
    <row r="11" spans="1:103" ht="15" customHeight="1">
      <c r="A11" s="27" t="s">
        <v>63</v>
      </c>
      <c r="B11" s="27"/>
      <c r="C11" s="15"/>
      <c r="D11" s="15">
        <f t="shared" ref="D11:Q11" si="0">D7</f>
        <v>0</v>
      </c>
      <c r="E11" s="15">
        <f t="shared" si="0"/>
        <v>1</v>
      </c>
      <c r="F11" s="15" t="str">
        <f t="shared" si="0"/>
        <v>1</v>
      </c>
      <c r="G11" s="15">
        <f t="shared" si="0"/>
        <v>0</v>
      </c>
      <c r="H11" s="15" t="str">
        <f t="shared" si="0"/>
        <v>1</v>
      </c>
      <c r="I11" s="15" t="str">
        <f t="shared" si="0"/>
        <v>1</v>
      </c>
      <c r="J11" s="15" t="str">
        <f t="shared" si="0"/>
        <v>0</v>
      </c>
      <c r="K11" s="15">
        <f t="shared" si="0"/>
        <v>1</v>
      </c>
      <c r="L11" s="15" t="str">
        <f t="shared" si="0"/>
        <v>0</v>
      </c>
      <c r="M11" s="15" t="str">
        <f t="shared" si="0"/>
        <v>0</v>
      </c>
      <c r="N11" s="15" t="str">
        <f t="shared" si="0"/>
        <v>1</v>
      </c>
      <c r="O11" s="15" t="str">
        <f t="shared" si="0"/>
        <v>1</v>
      </c>
      <c r="P11" s="15" t="str">
        <f t="shared" si="0"/>
        <v>1</v>
      </c>
      <c r="Q11" s="15" t="str">
        <f t="shared" si="0"/>
        <v>0</v>
      </c>
      <c r="R11" s="15" t="str">
        <f>R7</f>
        <v>0</v>
      </c>
      <c r="S11" s="27"/>
      <c r="T11" s="27"/>
      <c r="U11" s="27"/>
      <c r="V11" s="27"/>
      <c r="W11" s="15" t="str">
        <f t="shared" ref="W11:AL11" si="1">W7</f>
        <v>0</v>
      </c>
      <c r="X11" s="15" t="str">
        <f t="shared" si="1"/>
        <v>0</v>
      </c>
      <c r="Y11" s="15" t="str">
        <f t="shared" si="1"/>
        <v>1</v>
      </c>
      <c r="Z11" s="15" t="str">
        <f t="shared" si="1"/>
        <v>1</v>
      </c>
      <c r="AA11" s="15" t="str">
        <f t="shared" si="1"/>
        <v>0</v>
      </c>
      <c r="AB11" s="15" t="str">
        <f t="shared" si="1"/>
        <v>1</v>
      </c>
      <c r="AC11" s="15" t="str">
        <f t="shared" si="1"/>
        <v>1</v>
      </c>
      <c r="AD11" s="15" t="str">
        <f t="shared" si="1"/>
        <v>0</v>
      </c>
      <c r="AE11" s="15" t="str">
        <f t="shared" si="1"/>
        <v>1</v>
      </c>
      <c r="AF11" s="15" t="str">
        <f t="shared" si="1"/>
        <v>0</v>
      </c>
      <c r="AG11" s="15" t="str">
        <f t="shared" si="1"/>
        <v>0</v>
      </c>
      <c r="AH11" s="15" t="str">
        <f t="shared" si="1"/>
        <v>1</v>
      </c>
      <c r="AI11" s="15" t="str">
        <f t="shared" si="1"/>
        <v>1</v>
      </c>
      <c r="AJ11" s="15" t="str">
        <f t="shared" si="1"/>
        <v>1</v>
      </c>
      <c r="AK11" s="15" t="str">
        <f t="shared" si="1"/>
        <v>0</v>
      </c>
      <c r="AL11" s="15" t="str">
        <f t="shared" si="1"/>
        <v>0</v>
      </c>
      <c r="AM11" s="27"/>
      <c r="AN11" s="27" t="s">
        <v>59</v>
      </c>
      <c r="CS11" s="1" t="s">
        <v>3</v>
      </c>
      <c r="CT11" s="1" t="s">
        <v>3</v>
      </c>
      <c r="CU11" s="1" t="s">
        <v>3</v>
      </c>
      <c r="CV11" s="1" t="s">
        <v>3</v>
      </c>
    </row>
    <row r="12" spans="1:103" ht="15" customHeight="1">
      <c r="A12" s="27"/>
      <c r="B12" s="27"/>
      <c r="C12" s="24" t="s">
        <v>3</v>
      </c>
      <c r="D12" s="16" t="s">
        <v>58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27"/>
      <c r="T12" s="27"/>
      <c r="U12" s="27"/>
      <c r="V12" s="27"/>
      <c r="W12" s="19">
        <f>MOD(COUNTIF(W11:AL11,1),2)</f>
        <v>0</v>
      </c>
      <c r="X12" s="17" t="s">
        <v>57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8"/>
      <c r="AM12" s="27"/>
      <c r="AN12" s="27"/>
      <c r="BK12" s="38" t="s">
        <v>5</v>
      </c>
      <c r="BL12" s="38"/>
      <c r="BM12" s="38"/>
      <c r="BN12" s="38"/>
      <c r="BO12" s="38"/>
      <c r="BP12" s="38"/>
      <c r="CS12" s="1" t="s">
        <v>3</v>
      </c>
      <c r="CT12" s="1" t="s">
        <v>3</v>
      </c>
      <c r="CU12" s="1" t="s">
        <v>3</v>
      </c>
      <c r="CV12" s="1" t="s">
        <v>3</v>
      </c>
    </row>
    <row r="13" spans="1:103" ht="15" customHeight="1">
      <c r="A13" s="27"/>
      <c r="B13" s="27"/>
      <c r="C13" s="12" t="s">
        <v>32</v>
      </c>
      <c r="D13" s="26">
        <f>MOD(COUNTIF(D14:R14,1),2)</f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27"/>
      <c r="T13" s="27"/>
      <c r="U13" s="27"/>
      <c r="V13" s="27"/>
      <c r="W13" s="12" t="s">
        <v>32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27"/>
      <c r="AN13" s="27"/>
      <c r="BK13" s="10" t="s">
        <v>42</v>
      </c>
      <c r="BL13" s="2" t="s">
        <v>43</v>
      </c>
      <c r="BM13" s="2" t="s">
        <v>44</v>
      </c>
      <c r="BN13" s="2" t="s">
        <v>45</v>
      </c>
      <c r="BO13" s="2" t="s">
        <v>46</v>
      </c>
      <c r="BP13" s="2" t="s">
        <v>47</v>
      </c>
      <c r="BQ13" s="2" t="s">
        <v>48</v>
      </c>
      <c r="BR13" s="2" t="s">
        <v>49</v>
      </c>
      <c r="BS13" s="2" t="s">
        <v>50</v>
      </c>
      <c r="BT13" s="2" t="s">
        <v>51</v>
      </c>
      <c r="BU13" s="2" t="s">
        <v>52</v>
      </c>
      <c r="BV13" s="2" t="s">
        <v>53</v>
      </c>
      <c r="BW13" s="2" t="s">
        <v>55</v>
      </c>
      <c r="BX13" s="2" t="s">
        <v>54</v>
      </c>
      <c r="CS13" s="1" t="s">
        <v>35</v>
      </c>
      <c r="CT13" s="1" t="s">
        <v>3</v>
      </c>
      <c r="CU13" s="1" t="s">
        <v>3</v>
      </c>
      <c r="CV13" s="1" t="s">
        <v>3</v>
      </c>
    </row>
    <row r="14" spans="1:103" ht="15" customHeight="1">
      <c r="A14" s="27" t="s">
        <v>62</v>
      </c>
      <c r="B14" s="27"/>
      <c r="C14" s="20"/>
      <c r="D14" s="15"/>
      <c r="E14" s="29"/>
      <c r="F14" s="15" t="str">
        <f>F7</f>
        <v>1</v>
      </c>
      <c r="G14" s="29"/>
      <c r="H14" s="15" t="str">
        <f>H7</f>
        <v>1</v>
      </c>
      <c r="I14" s="29"/>
      <c r="J14" s="15" t="str">
        <f>J7</f>
        <v>0</v>
      </c>
      <c r="K14" s="29"/>
      <c r="L14" s="15" t="str">
        <f>L7</f>
        <v>0</v>
      </c>
      <c r="M14" s="29"/>
      <c r="N14" s="15" t="str">
        <f>N7</f>
        <v>1</v>
      </c>
      <c r="O14" s="29"/>
      <c r="P14" s="15" t="str">
        <f>P7</f>
        <v>1</v>
      </c>
      <c r="Q14" s="29"/>
      <c r="R14" s="15" t="str">
        <f>R7</f>
        <v>0</v>
      </c>
      <c r="S14" s="27"/>
      <c r="T14" s="27"/>
      <c r="U14" s="27"/>
      <c r="V14" s="27"/>
      <c r="W14" s="20"/>
      <c r="X14" s="15" t="str">
        <f>X7</f>
        <v>0</v>
      </c>
      <c r="Y14" s="29"/>
      <c r="Z14" s="15" t="str">
        <f>Z7</f>
        <v>1</v>
      </c>
      <c r="AA14" s="29"/>
      <c r="AB14" s="15" t="str">
        <f>AB7</f>
        <v>1</v>
      </c>
      <c r="AC14" s="29"/>
      <c r="AD14" s="15" t="str">
        <f>AD7</f>
        <v>0</v>
      </c>
      <c r="AE14" s="29"/>
      <c r="AF14" s="15" t="str">
        <f>AF7</f>
        <v>0</v>
      </c>
      <c r="AG14" s="29"/>
      <c r="AH14" s="15" t="str">
        <f>AH7</f>
        <v>1</v>
      </c>
      <c r="AI14" s="29"/>
      <c r="AJ14" s="15" t="str">
        <f>AJ7</f>
        <v>1</v>
      </c>
      <c r="AK14" s="29"/>
      <c r="AL14" s="15" t="str">
        <f>AL7</f>
        <v>0</v>
      </c>
      <c r="AM14" s="27"/>
      <c r="AN14" s="27" t="s">
        <v>60</v>
      </c>
      <c r="BK14" s="2" t="s">
        <v>4</v>
      </c>
      <c r="BL14" s="2" t="s">
        <v>6</v>
      </c>
      <c r="BM14" s="2" t="s">
        <v>7</v>
      </c>
      <c r="BN14" s="2" t="s">
        <v>9</v>
      </c>
      <c r="BO14" s="2" t="s">
        <v>10</v>
      </c>
      <c r="BP14" s="2" t="s">
        <v>11</v>
      </c>
      <c r="BQ14" s="2" t="s">
        <v>12</v>
      </c>
      <c r="BR14" s="2" t="s">
        <v>13</v>
      </c>
      <c r="BS14" s="2" t="s">
        <v>14</v>
      </c>
      <c r="BT14" s="2" t="s">
        <v>15</v>
      </c>
      <c r="BU14" s="2" t="s">
        <v>16</v>
      </c>
      <c r="BV14" s="2" t="s">
        <v>17</v>
      </c>
      <c r="BW14" s="2" t="s">
        <v>18</v>
      </c>
      <c r="BX14" s="2" t="s">
        <v>19</v>
      </c>
      <c r="BY14" s="2" t="s">
        <v>20</v>
      </c>
      <c r="BZ14" s="2" t="s">
        <v>21</v>
      </c>
      <c r="CA14" s="2" t="s">
        <v>22</v>
      </c>
      <c r="CB14" s="2" t="s">
        <v>23</v>
      </c>
      <c r="CC14" s="2" t="s">
        <v>24</v>
      </c>
      <c r="CD14" s="2" t="s">
        <v>25</v>
      </c>
      <c r="CE14" s="2" t="s">
        <v>26</v>
      </c>
      <c r="CF14" s="2" t="s">
        <v>27</v>
      </c>
      <c r="CG14" s="2" t="s">
        <v>28</v>
      </c>
      <c r="CH14" s="2" t="s">
        <v>29</v>
      </c>
      <c r="CI14" s="2" t="s">
        <v>30</v>
      </c>
      <c r="CJ14" s="2" t="s">
        <v>31</v>
      </c>
      <c r="CS14" s="1" t="s">
        <v>3</v>
      </c>
      <c r="CT14" s="1" t="s">
        <v>3</v>
      </c>
      <c r="CU14" s="1" t="s">
        <v>3</v>
      </c>
      <c r="CV14" s="1" t="s">
        <v>3</v>
      </c>
    </row>
    <row r="15" spans="1:103" ht="15" customHeight="1">
      <c r="A15" s="27"/>
      <c r="B15" s="27"/>
      <c r="C15" s="24" t="s">
        <v>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27"/>
      <c r="T15" s="27"/>
      <c r="U15" s="27"/>
      <c r="V15" s="27"/>
      <c r="W15" s="19">
        <f>MOD(COUNTIF(X14:AL14,1),2)</f>
        <v>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/>
      <c r="AM15" s="27"/>
      <c r="AN15" s="27"/>
      <c r="BK15" s="6" t="s">
        <v>32</v>
      </c>
      <c r="BL15" s="6" t="s">
        <v>33</v>
      </c>
      <c r="BM15" s="6" t="str">
        <f>BK9</f>
        <v>0</v>
      </c>
      <c r="BN15" s="6" t="s">
        <v>34</v>
      </c>
      <c r="BO15" s="6" t="str">
        <f>BL9</f>
        <v>1</v>
      </c>
      <c r="BP15" s="1" t="str">
        <f>BM9</f>
        <v>0</v>
      </c>
      <c r="BQ15" s="1" t="str">
        <f>BN9</f>
        <v>0</v>
      </c>
      <c r="BR15" s="6" t="s">
        <v>35</v>
      </c>
      <c r="BS15" s="1" t="str">
        <f t="shared" ref="BS15:BX15" si="2">BO9</f>
        <v>0</v>
      </c>
      <c r="BT15" s="1" t="str">
        <f t="shared" si="2"/>
        <v>0</v>
      </c>
      <c r="BU15" s="1" t="str">
        <f t="shared" si="2"/>
        <v>1</v>
      </c>
      <c r="BV15" s="1" t="str">
        <f t="shared" si="2"/>
        <v>1</v>
      </c>
      <c r="BW15" s="1" t="str">
        <f t="shared" si="2"/>
        <v>0</v>
      </c>
      <c r="BX15" s="1" t="str">
        <f t="shared" si="2"/>
        <v>1</v>
      </c>
      <c r="BZ15" s="6"/>
      <c r="CB15" s="6"/>
      <c r="CC15" s="6"/>
      <c r="CD15" s="6"/>
      <c r="CE15" s="6"/>
      <c r="CF15" s="6"/>
      <c r="CG15" s="6"/>
      <c r="CH15" s="6"/>
      <c r="CI15" s="6"/>
      <c r="CJ15" s="6"/>
      <c r="CS15" s="1" t="s">
        <v>3</v>
      </c>
      <c r="CT15" s="1" t="s">
        <v>3</v>
      </c>
      <c r="CU15" s="1" t="s">
        <v>3</v>
      </c>
      <c r="CV15" s="1" t="s">
        <v>3</v>
      </c>
    </row>
    <row r="16" spans="1:103" ht="15" customHeight="1">
      <c r="A16" s="27"/>
      <c r="B16" s="27"/>
      <c r="C16" s="12" t="s">
        <v>33</v>
      </c>
      <c r="D16" s="13">
        <f>MOD(COUNTIF(E17:R17,1),2)</f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27"/>
      <c r="T16" s="27"/>
      <c r="U16" s="27"/>
      <c r="V16" s="27"/>
      <c r="W16" s="12" t="s">
        <v>33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27"/>
      <c r="AN16" s="27"/>
      <c r="BK16" s="5" t="s">
        <v>3</v>
      </c>
      <c r="BL16" s="5" t="s">
        <v>3</v>
      </c>
      <c r="BM16" s="1" t="str">
        <f>BM15</f>
        <v>0</v>
      </c>
      <c r="BN16" s="5" t="s">
        <v>4</v>
      </c>
      <c r="BO16" s="1" t="str">
        <f>BO15</f>
        <v>1</v>
      </c>
      <c r="BP16" s="1" t="str">
        <f>BP15</f>
        <v>0</v>
      </c>
      <c r="BQ16" s="1" t="str">
        <f>BQ15</f>
        <v>0</v>
      </c>
      <c r="BR16" s="5" t="s">
        <v>4</v>
      </c>
      <c r="BS16" s="1" t="str">
        <f t="shared" ref="BS16:BX16" si="3">BS15</f>
        <v>0</v>
      </c>
      <c r="BT16" s="1" t="str">
        <f t="shared" si="3"/>
        <v>0</v>
      </c>
      <c r="BU16" s="1" t="str">
        <f t="shared" si="3"/>
        <v>1</v>
      </c>
      <c r="BV16" s="1" t="str">
        <f t="shared" si="3"/>
        <v>1</v>
      </c>
      <c r="BW16" s="1" t="str">
        <f t="shared" si="3"/>
        <v>0</v>
      </c>
      <c r="BX16" s="1" t="str">
        <f t="shared" si="3"/>
        <v>1</v>
      </c>
      <c r="BY16" s="6"/>
      <c r="BZ16" s="6"/>
      <c r="CS16" s="1" t="s">
        <v>4</v>
      </c>
      <c r="CT16" s="3" t="s">
        <v>3</v>
      </c>
      <c r="CU16" s="1" t="s">
        <v>4</v>
      </c>
      <c r="CV16" s="1" t="s">
        <v>4</v>
      </c>
    </row>
    <row r="17" spans="1:100" ht="15" customHeight="1">
      <c r="A17" s="27" t="s">
        <v>61</v>
      </c>
      <c r="B17" s="27"/>
      <c r="C17" s="20"/>
      <c r="D17" s="29"/>
      <c r="E17" s="15"/>
      <c r="F17" s="15" t="str">
        <f>F7</f>
        <v>1</v>
      </c>
      <c r="G17" s="29"/>
      <c r="H17" s="29"/>
      <c r="I17" s="15" t="str">
        <f>I7</f>
        <v>1</v>
      </c>
      <c r="J17" s="15" t="str">
        <f>J7</f>
        <v>0</v>
      </c>
      <c r="K17" s="29"/>
      <c r="L17" s="29"/>
      <c r="M17" s="15" t="str">
        <f>M7</f>
        <v>0</v>
      </c>
      <c r="N17" s="15" t="str">
        <f>N7</f>
        <v>1</v>
      </c>
      <c r="O17" s="29"/>
      <c r="P17" s="29"/>
      <c r="Q17" s="15" t="str">
        <f>Q7</f>
        <v>0</v>
      </c>
      <c r="R17" s="15" t="str">
        <f>R7</f>
        <v>0</v>
      </c>
      <c r="S17" s="27"/>
      <c r="T17" s="27"/>
      <c r="U17" s="27"/>
      <c r="V17" s="27"/>
      <c r="W17" s="20"/>
      <c r="X17" s="29"/>
      <c r="Y17" s="22" t="str">
        <f>Y7</f>
        <v>1</v>
      </c>
      <c r="Z17" s="15" t="str">
        <f>Z7</f>
        <v>1</v>
      </c>
      <c r="AA17" s="29"/>
      <c r="AB17" s="29"/>
      <c r="AC17" s="22" t="str">
        <f>AC7</f>
        <v>1</v>
      </c>
      <c r="AD17" s="15" t="str">
        <f>AD7</f>
        <v>0</v>
      </c>
      <c r="AE17" s="29"/>
      <c r="AF17" s="29"/>
      <c r="AG17" s="22" t="str">
        <f>AG7</f>
        <v>0</v>
      </c>
      <c r="AH17" s="15" t="str">
        <f>AH7</f>
        <v>1</v>
      </c>
      <c r="AI17" s="29"/>
      <c r="AJ17" s="29"/>
      <c r="AK17" s="22" t="str">
        <f>AK7</f>
        <v>0</v>
      </c>
      <c r="AL17" s="15" t="str">
        <f>AL7</f>
        <v>0</v>
      </c>
      <c r="AM17" s="27"/>
      <c r="AN17" s="27" t="s">
        <v>61</v>
      </c>
      <c r="CS17" s="1" t="s">
        <v>4</v>
      </c>
      <c r="CT17" s="1" t="s">
        <v>4</v>
      </c>
      <c r="CU17" s="1" t="s">
        <v>3</v>
      </c>
      <c r="CV17" s="1" t="s">
        <v>3</v>
      </c>
    </row>
    <row r="18" spans="1:100" ht="15" customHeight="1">
      <c r="A18" s="27"/>
      <c r="B18" s="27"/>
      <c r="C18" s="24" t="s">
        <v>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27"/>
      <c r="T18" s="27"/>
      <c r="U18" s="27"/>
      <c r="V18" s="27"/>
      <c r="W18" s="19">
        <f>MOD(COUNTIF(Y17:AL17,1),2)</f>
        <v>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  <c r="AM18" s="27"/>
      <c r="AN18" s="27"/>
      <c r="CS18" s="1" t="s">
        <v>3</v>
      </c>
      <c r="CT18" s="1" t="s">
        <v>3</v>
      </c>
      <c r="CU18" s="1" t="s">
        <v>3</v>
      </c>
      <c r="CV18" s="1" t="s">
        <v>3</v>
      </c>
    </row>
    <row r="19" spans="1:100" ht="15" customHeight="1">
      <c r="A19" s="27"/>
      <c r="B19" s="27"/>
      <c r="C19" s="12" t="s">
        <v>34</v>
      </c>
      <c r="D19" s="13">
        <f>MOD(COUNTIF(G20:R20,1),2)</f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  <c r="S19" s="27"/>
      <c r="T19" s="27"/>
      <c r="U19" s="27"/>
      <c r="V19" s="27"/>
      <c r="W19" s="12" t="s">
        <v>34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27"/>
      <c r="AN19" s="27"/>
      <c r="CS19" s="4" t="s">
        <v>4</v>
      </c>
      <c r="CT19" s="4" t="s">
        <v>4</v>
      </c>
      <c r="CU19" s="4" t="s">
        <v>4</v>
      </c>
      <c r="CV19" s="4" t="s">
        <v>3</v>
      </c>
    </row>
    <row r="20" spans="1:100" ht="15" customHeight="1">
      <c r="A20" s="27" t="s">
        <v>60</v>
      </c>
      <c r="B20" s="27"/>
      <c r="C20" s="20"/>
      <c r="D20" s="29"/>
      <c r="E20" s="29"/>
      <c r="F20" s="29"/>
      <c r="G20" s="15"/>
      <c r="H20" s="15" t="str">
        <f>H7</f>
        <v>1</v>
      </c>
      <c r="I20" s="15" t="str">
        <f>I7</f>
        <v>1</v>
      </c>
      <c r="J20" s="15" t="str">
        <f>J7</f>
        <v>0</v>
      </c>
      <c r="K20" s="29"/>
      <c r="L20" s="29"/>
      <c r="M20" s="29"/>
      <c r="N20" s="29"/>
      <c r="O20" s="15" t="str">
        <f>O7</f>
        <v>1</v>
      </c>
      <c r="P20" s="15" t="str">
        <f>P7</f>
        <v>1</v>
      </c>
      <c r="Q20" s="15" t="str">
        <f>Q7</f>
        <v>0</v>
      </c>
      <c r="R20" s="15" t="str">
        <f>R7</f>
        <v>0</v>
      </c>
      <c r="S20" s="27"/>
      <c r="T20" s="27"/>
      <c r="U20" s="27"/>
      <c r="V20" s="27"/>
      <c r="W20" s="20"/>
      <c r="X20" s="29"/>
      <c r="Y20" s="29"/>
      <c r="Z20" s="29"/>
      <c r="AA20" s="22" t="str">
        <f>AA7</f>
        <v>0</v>
      </c>
      <c r="AB20" s="22" t="str">
        <f>AB7</f>
        <v>1</v>
      </c>
      <c r="AC20" s="22" t="str">
        <f>AC7</f>
        <v>1</v>
      </c>
      <c r="AD20" s="15" t="str">
        <f>AD7</f>
        <v>0</v>
      </c>
      <c r="AE20" s="29"/>
      <c r="AF20" s="29"/>
      <c r="AG20" s="29"/>
      <c r="AH20" s="29"/>
      <c r="AI20" s="22" t="str">
        <f>AI7</f>
        <v>1</v>
      </c>
      <c r="AJ20" s="22" t="str">
        <f>AJ7</f>
        <v>1</v>
      </c>
      <c r="AK20" s="22" t="str">
        <f>AK7</f>
        <v>0</v>
      </c>
      <c r="AL20" s="15" t="str">
        <f>AL7</f>
        <v>0</v>
      </c>
      <c r="AM20" s="27"/>
      <c r="AN20" s="27" t="s">
        <v>62</v>
      </c>
      <c r="BK20" s="38" t="s">
        <v>40</v>
      </c>
      <c r="BL20" s="38"/>
      <c r="BM20" s="38"/>
      <c r="BN20" s="38"/>
      <c r="BO20" s="1" t="s">
        <v>3</v>
      </c>
      <c r="BP20" s="1" t="s">
        <v>3</v>
      </c>
      <c r="BQ20" s="7" t="s">
        <v>4</v>
      </c>
      <c r="BR20" s="1" t="s">
        <v>4</v>
      </c>
      <c r="BS20" s="1" t="s">
        <v>4</v>
      </c>
      <c r="BT20" s="1" t="s">
        <v>3</v>
      </c>
      <c r="BU20" s="1" t="s">
        <v>3</v>
      </c>
      <c r="BV20" s="1" t="s">
        <v>4</v>
      </c>
      <c r="BW20" s="1" t="s">
        <v>3</v>
      </c>
      <c r="BX20" s="1" t="s">
        <v>3</v>
      </c>
      <c r="BY20" s="1" t="s">
        <v>4</v>
      </c>
      <c r="BZ20" s="1" t="s">
        <v>4</v>
      </c>
      <c r="CA20" s="1" t="s">
        <v>3</v>
      </c>
      <c r="CB20" s="1" t="s">
        <v>4</v>
      </c>
      <c r="CS20" s="1" t="s">
        <v>3</v>
      </c>
      <c r="CT20" s="1" t="s">
        <v>3</v>
      </c>
      <c r="CU20" s="1" t="s">
        <v>3</v>
      </c>
      <c r="CV20" s="1" t="s">
        <v>3</v>
      </c>
    </row>
    <row r="21" spans="1:100" ht="15" customHeight="1">
      <c r="A21" s="27"/>
      <c r="B21" s="27"/>
      <c r="C21" s="24" t="s">
        <v>3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27"/>
      <c r="T21" s="27"/>
      <c r="U21" s="27"/>
      <c r="V21" s="27"/>
      <c r="W21" s="19">
        <f>MOD(COUNTIF(AA20:AL20,1),2)</f>
        <v>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8"/>
      <c r="AM21" s="27"/>
      <c r="AN21" s="27"/>
    </row>
    <row r="22" spans="1:100" ht="15" customHeight="1">
      <c r="A22" s="27"/>
      <c r="B22" s="27"/>
      <c r="C22" s="12" t="s">
        <v>35</v>
      </c>
      <c r="D22" s="13">
        <f>MOD(COUNTIF(K23:R23,1),2)</f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27"/>
      <c r="T22" s="27"/>
      <c r="U22" s="27"/>
      <c r="V22" s="27"/>
      <c r="W22" s="12" t="s">
        <v>35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27"/>
      <c r="AN22" s="27"/>
      <c r="BK22" s="10" t="s">
        <v>42</v>
      </c>
      <c r="BL22" s="2" t="s">
        <v>43</v>
      </c>
      <c r="BM22" s="2" t="s">
        <v>44</v>
      </c>
      <c r="BN22" s="2" t="s">
        <v>45</v>
      </c>
      <c r="BO22" s="2" t="s">
        <v>46</v>
      </c>
      <c r="BP22" s="2" t="s">
        <v>47</v>
      </c>
      <c r="BQ22" s="2" t="s">
        <v>48</v>
      </c>
      <c r="BR22" s="2" t="s">
        <v>49</v>
      </c>
      <c r="BS22" s="2" t="s">
        <v>50</v>
      </c>
      <c r="BT22" s="2" t="s">
        <v>51</v>
      </c>
      <c r="BU22" s="2" t="s">
        <v>52</v>
      </c>
      <c r="BV22" s="2" t="s">
        <v>53</v>
      </c>
      <c r="BW22" s="2" t="s">
        <v>55</v>
      </c>
      <c r="BX22" s="2" t="s">
        <v>54</v>
      </c>
    </row>
    <row r="23" spans="1:100" ht="15" customHeight="1">
      <c r="A23" s="27" t="s">
        <v>59</v>
      </c>
      <c r="B23" s="27"/>
      <c r="C23" s="20"/>
      <c r="D23" s="29"/>
      <c r="E23" s="29"/>
      <c r="F23" s="29"/>
      <c r="G23" s="29"/>
      <c r="H23" s="29"/>
      <c r="I23" s="29"/>
      <c r="J23" s="29"/>
      <c r="K23" s="15"/>
      <c r="L23" s="23" t="str">
        <f t="shared" ref="L23:R23" si="4">L7</f>
        <v>0</v>
      </c>
      <c r="M23" s="23" t="str">
        <f t="shared" si="4"/>
        <v>0</v>
      </c>
      <c r="N23" s="23" t="str">
        <f t="shared" si="4"/>
        <v>1</v>
      </c>
      <c r="O23" s="23" t="str">
        <f t="shared" si="4"/>
        <v>1</v>
      </c>
      <c r="P23" s="23" t="str">
        <f t="shared" si="4"/>
        <v>1</v>
      </c>
      <c r="Q23" s="23" t="str">
        <f t="shared" si="4"/>
        <v>0</v>
      </c>
      <c r="R23" s="23" t="str">
        <f t="shared" si="4"/>
        <v>0</v>
      </c>
      <c r="S23" s="27"/>
      <c r="T23" s="27"/>
      <c r="U23" s="27"/>
      <c r="V23" s="27"/>
      <c r="W23" s="20"/>
      <c r="X23" s="29"/>
      <c r="Y23" s="29"/>
      <c r="Z23" s="29"/>
      <c r="AA23" s="29"/>
      <c r="AB23" s="29"/>
      <c r="AC23" s="29"/>
      <c r="AD23" s="29"/>
      <c r="AE23" s="22" t="str">
        <f t="shared" ref="AE23:AL23" si="5">AE7</f>
        <v>1</v>
      </c>
      <c r="AF23" s="22" t="str">
        <f t="shared" si="5"/>
        <v>0</v>
      </c>
      <c r="AG23" s="22" t="str">
        <f t="shared" si="5"/>
        <v>0</v>
      </c>
      <c r="AH23" s="22" t="str">
        <f t="shared" si="5"/>
        <v>1</v>
      </c>
      <c r="AI23" s="22" t="str">
        <f t="shared" si="5"/>
        <v>1</v>
      </c>
      <c r="AJ23" s="22" t="str">
        <f t="shared" si="5"/>
        <v>1</v>
      </c>
      <c r="AK23" s="22" t="str">
        <f t="shared" si="5"/>
        <v>0</v>
      </c>
      <c r="AL23" s="15" t="str">
        <f t="shared" si="5"/>
        <v>0</v>
      </c>
      <c r="AM23" s="27"/>
      <c r="AN23" s="27" t="s">
        <v>63</v>
      </c>
      <c r="BK23" s="2" t="s">
        <v>4</v>
      </c>
      <c r="BL23" s="2" t="s">
        <v>6</v>
      </c>
      <c r="BM23" s="2" t="s">
        <v>7</v>
      </c>
      <c r="BN23" s="2" t="s">
        <v>9</v>
      </c>
      <c r="BO23" s="2" t="s">
        <v>10</v>
      </c>
      <c r="BP23" s="2" t="s">
        <v>11</v>
      </c>
      <c r="BQ23" s="2" t="s">
        <v>12</v>
      </c>
      <c r="BR23" s="2" t="s">
        <v>13</v>
      </c>
      <c r="BS23" s="2" t="s">
        <v>14</v>
      </c>
      <c r="BT23" s="2" t="s">
        <v>15</v>
      </c>
      <c r="BU23" s="2" t="s">
        <v>16</v>
      </c>
      <c r="BV23" s="2" t="s">
        <v>17</v>
      </c>
      <c r="BW23" s="2" t="s">
        <v>18</v>
      </c>
      <c r="BX23" s="2" t="s">
        <v>19</v>
      </c>
    </row>
    <row r="24" spans="1:100" ht="15" customHeight="1">
      <c r="A24" s="27"/>
      <c r="B24" s="27"/>
      <c r="C24" s="24" t="s">
        <v>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27"/>
      <c r="T24" s="27"/>
      <c r="U24" s="27"/>
      <c r="V24" s="27"/>
      <c r="W24" s="19">
        <f>MOD(COUNTIF(AE23:AL23,1),2)</f>
        <v>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8"/>
      <c r="AM24" s="27"/>
      <c r="AN24" s="27"/>
      <c r="BK24" s="1" t="s">
        <v>3</v>
      </c>
      <c r="BL24" s="1" t="s">
        <v>3</v>
      </c>
      <c r="BM24" s="7" t="s">
        <v>4</v>
      </c>
      <c r="BN24" s="1" t="s">
        <v>4</v>
      </c>
      <c r="BO24" s="1" t="s">
        <v>4</v>
      </c>
      <c r="BP24" s="1" t="s">
        <v>3</v>
      </c>
      <c r="BQ24" s="1" t="s">
        <v>3</v>
      </c>
      <c r="BR24" s="1" t="s">
        <v>4</v>
      </c>
      <c r="BS24" s="1" t="s">
        <v>3</v>
      </c>
      <c r="BT24" s="1" t="s">
        <v>3</v>
      </c>
      <c r="BU24" s="1" t="s">
        <v>4</v>
      </c>
      <c r="BV24" s="1" t="s">
        <v>4</v>
      </c>
      <c r="BW24" s="1" t="s">
        <v>3</v>
      </c>
      <c r="BX24" s="1" t="s">
        <v>4</v>
      </c>
      <c r="CS24" s="1" t="s">
        <v>3</v>
      </c>
      <c r="CT24" s="1" t="s">
        <v>3</v>
      </c>
      <c r="CU24" s="1" t="s">
        <v>3</v>
      </c>
      <c r="CV24" s="1" t="s">
        <v>3</v>
      </c>
    </row>
    <row r="25" spans="1:100" ht="1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CS25" s="1" t="s">
        <v>3</v>
      </c>
      <c r="CT25" s="1" t="s">
        <v>3</v>
      </c>
      <c r="CU25" s="1" t="s">
        <v>3</v>
      </c>
      <c r="CV25" s="1" t="s">
        <v>3</v>
      </c>
    </row>
    <row r="26" spans="1:100" ht="1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 t="s">
        <v>35</v>
      </c>
      <c r="X26" s="27" t="s">
        <v>34</v>
      </c>
      <c r="Y26" s="27" t="s">
        <v>33</v>
      </c>
      <c r="Z26" s="27" t="s">
        <v>32</v>
      </c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CS26" s="1" t="s">
        <v>3</v>
      </c>
      <c r="CT26" s="1" t="s">
        <v>3</v>
      </c>
      <c r="CU26" s="1" t="s">
        <v>4</v>
      </c>
      <c r="CV26" s="1" t="s">
        <v>4</v>
      </c>
    </row>
    <row r="27" spans="1:100" ht="1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>
        <f>W24</f>
        <v>0</v>
      </c>
      <c r="X27" s="27">
        <f>W21</f>
        <v>0</v>
      </c>
      <c r="Y27" s="27">
        <f>W18</f>
        <v>0</v>
      </c>
      <c r="Z27" s="27">
        <f>W15</f>
        <v>0</v>
      </c>
      <c r="AA27" s="27" t="s">
        <v>41</v>
      </c>
      <c r="AB27" s="27">
        <f>W27*2^3+X27*2*2+Y27*2^1+Z27*2^0</f>
        <v>0</v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CS27" s="1" t="s">
        <v>3</v>
      </c>
      <c r="CT27" s="1" t="s">
        <v>4</v>
      </c>
      <c r="CU27" s="1" t="s">
        <v>3</v>
      </c>
      <c r="CV27" s="1" t="s">
        <v>3</v>
      </c>
    </row>
    <row r="28" spans="1:100" ht="15" customHeight="1">
      <c r="CS28" s="1" t="s">
        <v>3</v>
      </c>
      <c r="CT28" s="1" t="s">
        <v>4</v>
      </c>
      <c r="CU28" s="1" t="s">
        <v>3</v>
      </c>
      <c r="CV28" s="1" t="s">
        <v>4</v>
      </c>
    </row>
    <row r="29" spans="1:100" ht="15" customHeight="1">
      <c r="CS29" s="1" t="s">
        <v>3</v>
      </c>
      <c r="CT29" s="1" t="s">
        <v>3</v>
      </c>
      <c r="CU29" s="1" t="s">
        <v>3</v>
      </c>
      <c r="CV29" s="1" t="s">
        <v>3</v>
      </c>
    </row>
    <row r="30" spans="1:100" ht="15" customHeight="1">
      <c r="CS30" s="1" t="s">
        <v>3</v>
      </c>
      <c r="CT30" s="1" t="s">
        <v>3</v>
      </c>
      <c r="CU30" s="1" t="s">
        <v>3</v>
      </c>
      <c r="CV30" s="1" t="s">
        <v>3</v>
      </c>
    </row>
    <row r="31" spans="1:100" ht="15" customHeight="1">
      <c r="CS31" s="1" t="s">
        <v>4</v>
      </c>
      <c r="CT31" s="1" t="s">
        <v>3</v>
      </c>
      <c r="CU31" s="1" t="s">
        <v>3</v>
      </c>
      <c r="CV31" s="1" t="s">
        <v>3</v>
      </c>
    </row>
    <row r="32" spans="1:100" ht="15" customHeight="1">
      <c r="CS32" s="1" t="s">
        <v>3</v>
      </c>
      <c r="CT32" s="1" t="s">
        <v>3</v>
      </c>
      <c r="CU32" s="1" t="s">
        <v>3</v>
      </c>
      <c r="CV32" s="1" t="s">
        <v>3</v>
      </c>
    </row>
    <row r="33" spans="5:102" ht="15" customHeight="1">
      <c r="CS33" s="1" t="s">
        <v>3</v>
      </c>
      <c r="CT33" s="1" t="s">
        <v>3</v>
      </c>
      <c r="CU33" s="1" t="s">
        <v>3</v>
      </c>
      <c r="CV33" s="1" t="s">
        <v>3</v>
      </c>
    </row>
    <row r="34" spans="5:102" ht="15" customHeight="1">
      <c r="CS34" s="1" t="s">
        <v>4</v>
      </c>
      <c r="CT34" s="1" t="s">
        <v>3</v>
      </c>
      <c r="CU34" s="1" t="s">
        <v>4</v>
      </c>
      <c r="CV34" s="1" t="s">
        <v>4</v>
      </c>
    </row>
    <row r="35" spans="5:102" ht="15" customHeight="1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CS35" s="1" t="s">
        <v>4</v>
      </c>
      <c r="CT35" s="1" t="s">
        <v>4</v>
      </c>
      <c r="CU35" s="1" t="s">
        <v>3</v>
      </c>
      <c r="CV35" s="1" t="s">
        <v>3</v>
      </c>
    </row>
    <row r="36" spans="5:102" ht="15" customHeight="1">
      <c r="E36" s="11"/>
      <c r="F36" s="11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CS36" s="1" t="s">
        <v>3</v>
      </c>
      <c r="CT36" s="1" t="s">
        <v>3</v>
      </c>
      <c r="CU36" s="1" t="s">
        <v>3</v>
      </c>
      <c r="CV36" s="1" t="s">
        <v>3</v>
      </c>
    </row>
    <row r="37" spans="5:102" ht="15" customHeight="1">
      <c r="E37" s="11"/>
      <c r="F37" s="11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CS37" s="4" t="s">
        <v>4</v>
      </c>
      <c r="CT37" s="4" t="s">
        <v>4</v>
      </c>
      <c r="CU37" s="4" t="s">
        <v>4</v>
      </c>
      <c r="CV37" s="4" t="s">
        <v>3</v>
      </c>
    </row>
    <row r="38" spans="5:102" ht="15" customHeight="1">
      <c r="E38" s="11"/>
      <c r="F38" s="11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S38" s="1">
        <v>1</v>
      </c>
      <c r="BT38" s="1">
        <v>1</v>
      </c>
      <c r="BU38" s="1">
        <v>1</v>
      </c>
      <c r="BV38" s="1">
        <v>0</v>
      </c>
      <c r="BW38" s="1">
        <v>0</v>
      </c>
      <c r="BX38" s="1" t="s">
        <v>3</v>
      </c>
      <c r="BY38" s="1">
        <v>1</v>
      </c>
      <c r="BZ38" s="1">
        <v>1</v>
      </c>
      <c r="CA38" s="1">
        <v>1</v>
      </c>
      <c r="CB38" s="1">
        <v>0</v>
      </c>
      <c r="CC38" s="1">
        <v>1</v>
      </c>
      <c r="CD38" s="1">
        <v>1</v>
      </c>
      <c r="CE38" s="1">
        <v>1</v>
      </c>
      <c r="CF38" s="1">
        <v>1</v>
      </c>
      <c r="CG38" s="1">
        <v>0</v>
      </c>
      <c r="CH38" s="1">
        <v>1</v>
      </c>
      <c r="CS38" s="7" t="s">
        <v>3</v>
      </c>
      <c r="CT38" s="8" t="s">
        <v>3</v>
      </c>
      <c r="CU38" s="8" t="s">
        <v>4</v>
      </c>
      <c r="CV38" s="8" t="s">
        <v>4</v>
      </c>
      <c r="CW38" s="7" t="s">
        <v>41</v>
      </c>
      <c r="CX38" s="9" t="s">
        <v>7</v>
      </c>
    </row>
    <row r="39" spans="5:102" ht="15" customHeight="1">
      <c r="E39" s="11"/>
      <c r="F39" s="11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S39" s="1">
        <v>0</v>
      </c>
      <c r="BT39" s="1">
        <v>1</v>
      </c>
      <c r="BU39" s="1">
        <v>1</v>
      </c>
      <c r="BV39" s="1">
        <v>0</v>
      </c>
      <c r="BW39" s="1">
        <v>0</v>
      </c>
      <c r="BX39" s="1">
        <v>0</v>
      </c>
      <c r="BY39" s="1">
        <v>1</v>
      </c>
      <c r="BZ39" s="1">
        <v>0</v>
      </c>
      <c r="CA39" s="1">
        <v>1</v>
      </c>
      <c r="CB39" s="1">
        <v>1</v>
      </c>
      <c r="CC39" s="1">
        <v>0</v>
      </c>
      <c r="CD39" s="1">
        <v>1</v>
      </c>
      <c r="CE39" s="1">
        <v>0</v>
      </c>
      <c r="CF39" s="1">
        <v>1</v>
      </c>
      <c r="CG39" s="1">
        <v>0</v>
      </c>
      <c r="CH39" s="1">
        <v>0</v>
      </c>
    </row>
    <row r="40" spans="5:102" ht="15" customHeight="1">
      <c r="E40" s="11"/>
      <c r="F40" s="11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S40" s="1">
        <v>1</v>
      </c>
      <c r="BT40" s="1">
        <v>0</v>
      </c>
      <c r="BU40" s="1">
        <v>0</v>
      </c>
      <c r="BV40" s="1">
        <v>0</v>
      </c>
      <c r="BW40" s="1">
        <v>1</v>
      </c>
      <c r="BX40" s="1">
        <v>0</v>
      </c>
      <c r="BY40" s="1">
        <v>1</v>
      </c>
      <c r="BZ40" s="1">
        <v>1</v>
      </c>
      <c r="CA40" s="1">
        <v>0</v>
      </c>
      <c r="CB40" s="1">
        <v>0</v>
      </c>
      <c r="CC40" s="1">
        <v>0</v>
      </c>
      <c r="CD40" s="1">
        <v>1</v>
      </c>
      <c r="CE40" s="1">
        <v>1</v>
      </c>
      <c r="CF40" s="1">
        <v>1</v>
      </c>
      <c r="CG40" s="1">
        <v>0</v>
      </c>
      <c r="CH40" s="1">
        <v>1</v>
      </c>
    </row>
    <row r="41" spans="5:102" ht="15" customHeight="1">
      <c r="E41" s="11"/>
      <c r="F41" s="11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11"/>
      <c r="AW41" s="11"/>
      <c r="AX41" s="11"/>
      <c r="AY41" s="11"/>
      <c r="AZ41" s="11"/>
    </row>
    <row r="42" spans="5:102" ht="15" customHeight="1">
      <c r="E42" s="11"/>
      <c r="F42" s="11"/>
      <c r="G42" s="28"/>
      <c r="H42" s="28"/>
      <c r="I42" s="28"/>
      <c r="J42" s="28"/>
      <c r="K42" s="28"/>
      <c r="L42" s="36"/>
      <c r="M42" s="28"/>
      <c r="N42" s="37"/>
      <c r="O42" s="37"/>
      <c r="P42" s="37"/>
      <c r="Q42" s="28"/>
      <c r="R42" s="28"/>
      <c r="S42" s="28"/>
      <c r="T42" s="28"/>
      <c r="U42" s="28"/>
      <c r="V42" s="28"/>
      <c r="W42" s="28"/>
      <c r="X42" s="28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11"/>
      <c r="AW42" s="11"/>
      <c r="AX42" s="11"/>
      <c r="AY42" s="11"/>
      <c r="AZ42" s="11"/>
    </row>
    <row r="43" spans="5:102" ht="15" customHeight="1">
      <c r="E43" s="11"/>
      <c r="F43" s="11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11"/>
      <c r="AW43" s="11"/>
      <c r="AX43" s="11"/>
      <c r="AY43" s="11"/>
      <c r="AZ43" s="11"/>
    </row>
    <row r="44" spans="5:102" ht="15" customHeight="1">
      <c r="E44" s="11"/>
      <c r="F44" s="11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11"/>
      <c r="AW44" s="11"/>
      <c r="AX44" s="11"/>
      <c r="AY44" s="11"/>
      <c r="AZ44" s="11"/>
    </row>
    <row r="45" spans="5:102" ht="15" customHeight="1"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11"/>
      <c r="AW45" s="11"/>
      <c r="AX45" s="11"/>
      <c r="AY45" s="11"/>
      <c r="AZ45" s="11"/>
    </row>
    <row r="46" spans="5:102" ht="15" customHeight="1"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11"/>
      <c r="AW46" s="11"/>
      <c r="AX46" s="11"/>
      <c r="AY46" s="11"/>
      <c r="AZ46" s="11"/>
    </row>
    <row r="47" spans="5:102" ht="15" customHeight="1">
      <c r="E47" s="11"/>
      <c r="F47" s="11"/>
      <c r="G47" s="21"/>
      <c r="H47" s="21"/>
      <c r="I47" s="31"/>
      <c r="J47" s="32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33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11"/>
      <c r="AW47" s="11"/>
      <c r="AX47" s="11"/>
      <c r="AY47" s="11"/>
      <c r="AZ47" s="11"/>
    </row>
    <row r="48" spans="5:102" ht="15" customHeight="1">
      <c r="E48" s="11"/>
      <c r="F48" s="11"/>
      <c r="G48" s="21"/>
      <c r="H48" s="21"/>
      <c r="I48" s="21"/>
      <c r="J48" s="34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11"/>
      <c r="AW48" s="11"/>
      <c r="AX48" s="11"/>
      <c r="AY48" s="11"/>
      <c r="AZ48" s="11"/>
    </row>
    <row r="49" spans="5:52" ht="15" customHeight="1"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11"/>
      <c r="AW49" s="11"/>
      <c r="AX49" s="11"/>
      <c r="AY49" s="11"/>
      <c r="AZ49" s="11"/>
    </row>
    <row r="50" spans="5:52" ht="15" customHeight="1">
      <c r="E50" s="11"/>
      <c r="F50" s="11"/>
      <c r="G50" s="21"/>
      <c r="H50" s="21"/>
      <c r="I50" s="3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33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11"/>
      <c r="AW50" s="11"/>
      <c r="AX50" s="11"/>
      <c r="AY50" s="11"/>
      <c r="AZ50" s="11"/>
    </row>
    <row r="51" spans="5:52" ht="15" customHeight="1"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11"/>
      <c r="AW51" s="11"/>
      <c r="AX51" s="11"/>
      <c r="AY51" s="11"/>
      <c r="AZ51" s="11"/>
    </row>
    <row r="52" spans="5:52" ht="15" customHeight="1"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11"/>
      <c r="AW52" s="11"/>
      <c r="AX52" s="11"/>
      <c r="AY52" s="11"/>
      <c r="AZ52" s="11"/>
    </row>
    <row r="53" spans="5:52" ht="15" customHeight="1">
      <c r="E53" s="11"/>
      <c r="F53" s="11"/>
      <c r="G53" s="21"/>
      <c r="H53" s="21"/>
      <c r="I53" s="3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33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11"/>
      <c r="AW53" s="11"/>
      <c r="AX53" s="11"/>
      <c r="AY53" s="11"/>
      <c r="AZ53" s="11"/>
    </row>
    <row r="54" spans="5:52" ht="15" customHeight="1">
      <c r="E54" s="11"/>
      <c r="F54" s="1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11"/>
      <c r="AW54" s="11"/>
      <c r="AX54" s="11"/>
      <c r="AY54" s="11"/>
      <c r="AZ54" s="11"/>
    </row>
    <row r="55" spans="5:52" ht="15" customHeight="1">
      <c r="E55" s="11"/>
      <c r="F55" s="1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11"/>
      <c r="AW55" s="11"/>
      <c r="AX55" s="11"/>
      <c r="AY55" s="11"/>
      <c r="AZ55" s="11"/>
    </row>
    <row r="56" spans="5:52" ht="15" customHeight="1">
      <c r="E56" s="11"/>
      <c r="F56" s="11"/>
      <c r="G56" s="21"/>
      <c r="H56" s="21"/>
      <c r="I56" s="3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33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11"/>
      <c r="AW56" s="11"/>
      <c r="AX56" s="11"/>
      <c r="AY56" s="11"/>
      <c r="AZ56" s="11"/>
    </row>
    <row r="57" spans="5:52" ht="15" customHeight="1">
      <c r="E57" s="11"/>
      <c r="F57" s="1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11"/>
      <c r="AW57" s="11"/>
      <c r="AX57" s="11"/>
      <c r="AY57" s="11"/>
      <c r="AZ57" s="11"/>
    </row>
    <row r="58" spans="5:52" ht="15" customHeight="1">
      <c r="E58" s="11"/>
      <c r="F58" s="1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11"/>
      <c r="AW58" s="11"/>
      <c r="AX58" s="11"/>
      <c r="AY58" s="11"/>
      <c r="AZ58" s="11"/>
    </row>
    <row r="59" spans="5:52" ht="15" customHeight="1">
      <c r="E59" s="11"/>
      <c r="F59" s="11"/>
      <c r="G59" s="21"/>
      <c r="H59" s="21"/>
      <c r="I59" s="3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33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11"/>
      <c r="AW59" s="11"/>
      <c r="AX59" s="11"/>
      <c r="AY59" s="11"/>
      <c r="AZ59" s="11"/>
    </row>
    <row r="60" spans="5:52" ht="15" customHeight="1">
      <c r="E60" s="11"/>
      <c r="F60" s="1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11"/>
      <c r="AW60" s="11"/>
      <c r="AX60" s="11"/>
      <c r="AY60" s="11"/>
      <c r="AZ60" s="11"/>
    </row>
    <row r="61" spans="5:52" ht="15" customHeight="1">
      <c r="E61" s="11"/>
      <c r="F61" s="1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11"/>
      <c r="AW61" s="11"/>
      <c r="AX61" s="11"/>
      <c r="AY61" s="11"/>
      <c r="AZ61" s="11"/>
    </row>
    <row r="62" spans="5:52" ht="15" customHeight="1">
      <c r="E62" s="11"/>
      <c r="F62" s="1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39"/>
      <c r="AI62" s="39"/>
      <c r="AJ62" s="39"/>
      <c r="AK62" s="39"/>
      <c r="AL62" s="39"/>
      <c r="AM62" s="21"/>
      <c r="AN62" s="21"/>
      <c r="AO62" s="21"/>
      <c r="AP62" s="21"/>
      <c r="AQ62" s="21"/>
      <c r="AR62" s="21"/>
      <c r="AS62" s="21"/>
      <c r="AT62" s="21"/>
      <c r="AU62" s="21"/>
      <c r="AV62" s="11"/>
      <c r="AW62" s="11"/>
      <c r="AX62" s="11"/>
      <c r="AY62" s="11"/>
      <c r="AZ62" s="11"/>
    </row>
    <row r="63" spans="5:52" ht="15" customHeight="1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39"/>
      <c r="AI63" s="39"/>
      <c r="AJ63" s="39"/>
      <c r="AK63" s="39"/>
      <c r="AL63" s="39"/>
      <c r="AM63" s="30"/>
      <c r="AN63" s="30"/>
      <c r="AO63" s="30"/>
      <c r="AP63" s="30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5:52" ht="15" customHeight="1">
      <c r="E64" s="11"/>
      <c r="F64" s="11"/>
      <c r="G64" s="2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</sheetData>
  <mergeCells count="12">
    <mergeCell ref="CX9:CY9"/>
    <mergeCell ref="W3:AC3"/>
    <mergeCell ref="C3:F3"/>
    <mergeCell ref="BK5:BN5"/>
    <mergeCell ref="BP5:BS5"/>
    <mergeCell ref="CX6:CY6"/>
    <mergeCell ref="CX7:CY7"/>
    <mergeCell ref="CX8:CY8"/>
    <mergeCell ref="BK20:BN20"/>
    <mergeCell ref="BK12:BP12"/>
    <mergeCell ref="AH63:AL63"/>
    <mergeCell ref="AH62:AL6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2022-06-13T15:10:10Z</dcterms:created>
  <dcterms:modified xsi:type="dcterms:W3CDTF">2022-06-14T13:45:38Z</dcterms:modified>
</cp:coreProperties>
</file>