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reat Findings" sheetId="1" state="visible" r:id="rId2"/>
    <sheet name="Risk Ratings (Do Not Chang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<sst xmlns="http://schemas.openxmlformats.org/spreadsheetml/2006/main" count="1045" uniqueCount="406">
  <si>
    <r>
      <rPr>
        <b val="true"/>
        <sz val="18"/>
        <color rgb="FF000000"/>
        <rFont val="Calibri"/>
        <family val="0"/>
        <charset val="1"/>
      </rPr>
      <t xml:space="preserve">LB Dirtbags Threat Model - </t>
    </r>
    <r>
      <rPr>
        <b val="true"/>
        <sz val="18"/>
        <color rgb="FF7030A0"/>
        <rFont val="Calibri"/>
        <family val="0"/>
        <charset val="1"/>
      </rPr>
      <t xml:space="preserve">Threat Findings</t>
    </r>
  </si>
  <si>
    <t xml:space="preserve">Project:</t>
  </si>
  <si>
    <t xml:space="preserve">Semester Project</t>
  </si>
  <si>
    <t xml:space="preserve">Course:  </t>
  </si>
  <si>
    <t xml:space="preserve">CECS 378 Section 03 - Fall 2021 Cappel</t>
  </si>
  <si>
    <t xml:space="preserve">Note:  Columns A thru K must be completed!</t>
  </si>
  <si>
    <t xml:space="preserve">Last Updated:</t>
  </si>
  <si>
    <t xml:space="preserve"> </t>
  </si>
  <si>
    <r>
      <rPr>
        <b val="true"/>
        <sz val="10"/>
        <color rgb="FF000000"/>
        <rFont val="Calibri"/>
        <family val="0"/>
        <charset val="1"/>
      </rPr>
      <t xml:space="preserve">Reference No.
</t>
    </r>
    <r>
      <rPr>
        <sz val="10"/>
        <color rgb="FF000000"/>
        <rFont val="Calibri"/>
        <family val="0"/>
        <charset val="1"/>
      </rPr>
      <t xml:space="preserve">
Start with 1 and increment by one.</t>
    </r>
  </si>
  <si>
    <r>
      <rPr>
        <b val="true"/>
        <sz val="10"/>
        <color rgb="FF000000"/>
        <rFont val="Calibri"/>
        <family val="0"/>
        <charset val="1"/>
      </rPr>
      <t xml:space="preserve">The object on the diagram containing the threat
</t>
    </r>
    <r>
      <rPr>
        <sz val="10"/>
        <color rgb="FF000000"/>
        <rFont val="Calibri"/>
        <family val="0"/>
        <charset val="1"/>
      </rPr>
      <t xml:space="preserve">
Use the "Name" field for an asset as the identifier.  If the threat does not apply to a single asset or device use OTHER.</t>
    </r>
  </si>
  <si>
    <r>
      <rPr>
        <b val="true"/>
        <sz val="10"/>
        <color rgb="FF000000"/>
        <rFont val="Calibri"/>
        <family val="0"/>
        <charset val="1"/>
      </rPr>
      <t xml:space="preserve">The weakness in the system that may be exploited
</t>
    </r>
    <r>
      <rPr>
        <sz val="10"/>
        <color rgb="FF000000"/>
        <rFont val="Calibri"/>
        <family val="0"/>
        <charset val="1"/>
      </rPr>
      <t xml:space="preserve">
Can be at design, implementation, or operational level.</t>
    </r>
  </si>
  <si>
    <r>
      <rPr>
        <b val="true"/>
        <sz val="10"/>
        <color rgb="FF000000"/>
        <rFont val="Calibri"/>
        <family val="0"/>
        <charset val="1"/>
      </rPr>
      <t xml:space="preserve">The threat with potential adverse impact to the organization
</t>
    </r>
    <r>
      <rPr>
        <sz val="10"/>
        <color rgb="FF000000"/>
        <rFont val="Calibri"/>
        <family val="0"/>
        <charset val="1"/>
      </rPr>
      <t xml:space="preserve">List the threat and the worst case impact if that threat were carried out.</t>
    </r>
  </si>
  <si>
    <r>
      <rPr>
        <b val="true"/>
        <sz val="10"/>
        <color rgb="FF000000"/>
        <rFont val="Calibri"/>
        <family val="0"/>
        <charset val="1"/>
      </rPr>
      <t xml:space="preserve">STRIDE category of threat
</t>
    </r>
    <r>
      <rPr>
        <sz val="10"/>
        <color rgb="FF000000"/>
        <rFont val="Calibri"/>
        <family val="0"/>
        <charset val="1"/>
      </rPr>
      <t xml:space="preserve">Select from one of the options below.
</t>
    </r>
    <r>
      <rPr>
        <b val="true"/>
        <sz val="10"/>
        <color rgb="FF000000"/>
        <rFont val="Calibri"/>
        <family val="0"/>
        <charset val="1"/>
      </rPr>
      <t xml:space="preserve">Available Entries:
</t>
    </r>
    <r>
      <rPr>
        <sz val="10"/>
        <color rgb="FF000000"/>
        <rFont val="Calibri"/>
        <family val="0"/>
        <charset val="1"/>
      </rPr>
      <t xml:space="preserve">S - Spoofing
T - Tampering
R - Repudiation
I - Information Disclosure
D - Denial of Service
E - Elevation of Privilege
Other</t>
    </r>
  </si>
  <si>
    <r>
      <rPr>
        <b val="true"/>
        <sz val="10"/>
        <color rgb="FF000000"/>
        <rFont val="Calibri"/>
        <family val="0"/>
        <charset val="1"/>
      </rPr>
      <t xml:space="preserve">Current security controls that mitigate the threat
</t>
    </r>
    <r>
      <rPr>
        <sz val="10"/>
        <color rgb="FF000000"/>
        <rFont val="Calibri"/>
        <family val="0"/>
        <charset val="1"/>
      </rPr>
      <t xml:space="preserve">These are the technical or administrative controls that are currently in place.</t>
    </r>
  </si>
  <si>
    <r>
      <rPr>
        <b val="true"/>
        <sz val="10"/>
        <color rgb="FF000000"/>
        <rFont val="Calibri"/>
        <family val="0"/>
        <charset val="1"/>
      </rPr>
      <t xml:space="preserve">Impact to the system
</t>
    </r>
    <r>
      <rPr>
        <sz val="10"/>
        <color rgb="FF000000"/>
        <rFont val="Calibri"/>
        <family val="0"/>
        <charset val="1"/>
      </rPr>
      <t xml:space="preserve">Independent of current controls or suggested mitigations.
</t>
    </r>
    <r>
      <rPr>
        <b val="true"/>
        <sz val="10"/>
        <color rgb="FF000000"/>
        <rFont val="Calibri"/>
        <family val="0"/>
        <charset val="1"/>
      </rPr>
      <t xml:space="preserve">Available Entries:
</t>
    </r>
    <r>
      <rPr>
        <sz val="10"/>
        <color rgb="FF000000"/>
        <rFont val="Calibri"/>
        <family val="0"/>
        <charset val="1"/>
      </rPr>
      <t xml:space="preserve">Severe - Widespread
Severe - Focused
Serious
Limited
Negligible
</t>
    </r>
  </si>
  <si>
    <r>
      <rPr>
        <b val="true"/>
        <sz val="10"/>
        <color rgb="FF000000"/>
        <rFont val="Calibri"/>
        <family val="0"/>
        <charset val="1"/>
      </rPr>
      <t xml:space="preserve">Likelihood threat will be exploited
</t>
    </r>
    <r>
      <rPr>
        <sz val="10"/>
        <color rgb="FF000000"/>
        <rFont val="Calibri"/>
        <family val="0"/>
        <charset val="1"/>
      </rPr>
      <t xml:space="preserve">
Probability that an adversary will exploit the vulnerability given the current controls.
</t>
    </r>
    <r>
      <rPr>
        <b val="true"/>
        <sz val="10"/>
        <color rgb="FF000000"/>
        <rFont val="Calibri"/>
        <family val="0"/>
        <charset val="1"/>
      </rPr>
      <t xml:space="preserve">Available Entries:
</t>
    </r>
    <r>
      <rPr>
        <sz val="10"/>
        <color rgb="FF000000"/>
        <rFont val="Calibri"/>
        <family val="0"/>
        <charset val="1"/>
      </rPr>
      <t xml:space="preserve">Almost Certain
Likely
Possible
Unlikely
Rare
</t>
    </r>
  </si>
  <si>
    <r>
      <rPr>
        <b val="true"/>
        <sz val="10"/>
        <color rgb="FF000000"/>
        <rFont val="Calibri"/>
        <family val="0"/>
        <charset val="1"/>
      </rPr>
      <t xml:space="preserve">Risk given impact and current controls are in place.
</t>
    </r>
    <r>
      <rPr>
        <sz val="10"/>
        <color rgb="FF000000"/>
        <rFont val="Calibri"/>
        <family val="0"/>
        <charset val="1"/>
      </rPr>
      <t xml:space="preserve">
This is an automatically calculated function based on the risk ratings matrix (impact vs likelihood).
</t>
    </r>
    <r>
      <rPr>
        <b val="true"/>
        <sz val="10"/>
        <color rgb="FF000000"/>
        <rFont val="Calibri"/>
        <family val="0"/>
        <charset val="1"/>
      </rPr>
      <t xml:space="preserve">Available Entries:
</t>
    </r>
    <r>
      <rPr>
        <sz val="10"/>
        <color rgb="FF000000"/>
        <rFont val="Calibri"/>
        <family val="0"/>
        <charset val="1"/>
      </rPr>
      <t xml:space="preserve">Critical
High
Medium
Low</t>
    </r>
  </si>
  <si>
    <r>
      <rPr>
        <b val="true"/>
        <sz val="10"/>
        <color rgb="FF000000"/>
        <rFont val="Calibri"/>
        <family val="0"/>
        <charset val="1"/>
      </rPr>
      <t xml:space="preserve">Security controls that are recommended.
</t>
    </r>
    <r>
      <rPr>
        <sz val="10"/>
        <color rgb="FF000000"/>
        <rFont val="Calibri"/>
        <family val="0"/>
        <charset val="1"/>
      </rPr>
      <t xml:space="preserve">
These are the proposed mitigations that would bring the Current Risk rating lower.</t>
    </r>
  </si>
  <si>
    <r>
      <rPr>
        <b val="true"/>
        <sz val="10"/>
        <color rgb="FF000000"/>
        <rFont val="Calibri"/>
        <family val="0"/>
        <charset val="1"/>
      </rPr>
      <t xml:space="preserve">Risk remaining after mitigations are implemented.
</t>
    </r>
    <r>
      <rPr>
        <sz val="10"/>
        <color rgb="FF000000"/>
        <rFont val="Calibri"/>
        <family val="0"/>
        <charset val="1"/>
      </rPr>
      <t xml:space="preserve">The residual risk should be Low.  Any residual risk above Low should be constantly monitored and risk accepted.
</t>
    </r>
    <r>
      <rPr>
        <b val="true"/>
        <sz val="10"/>
        <color rgb="FF000000"/>
        <rFont val="Calibri"/>
        <family val="0"/>
        <charset val="1"/>
      </rPr>
      <t xml:space="preserve">
Available Entries:
</t>
    </r>
    <r>
      <rPr>
        <sz val="10"/>
        <color rgb="FF000000"/>
        <rFont val="Calibri"/>
        <family val="0"/>
        <charset val="1"/>
      </rPr>
      <t xml:space="preserve">Critical
High
Medium
Low</t>
    </r>
  </si>
  <si>
    <t xml:space="preserve">For use by Long Beach Dirtbag personnel to track mitigation implementation</t>
  </si>
  <si>
    <t xml:space="preserve">Ref #</t>
  </si>
  <si>
    <t xml:space="preserve">Applies To</t>
  </si>
  <si>
    <t xml:space="preserve">Vulnerability</t>
  </si>
  <si>
    <t xml:space="preserve">Threat
(1 Point)</t>
  </si>
  <si>
    <t xml:space="preserve">Threat STRIDE Type</t>
  </si>
  <si>
    <t xml:space="preserve">Current Controls</t>
  </si>
  <si>
    <t xml:space="preserve">Impact</t>
  </si>
  <si>
    <t xml:space="preserve">Likelihood</t>
  </si>
  <si>
    <t xml:space="preserve">Current Risk</t>
  </si>
  <si>
    <t xml:space="preserve">Proposed Mitigation(s)
(1 Point)</t>
  </si>
  <si>
    <t xml:space="preserve">Residual Risk</t>
  </si>
  <si>
    <t xml:space="preserve">Comments</t>
  </si>
  <si>
    <t xml:space="preserve">Review Status</t>
  </si>
  <si>
    <t xml:space="preserve">Mitigation Status</t>
  </si>
  <si>
    <t xml:space="preserve">Assigned To</t>
  </si>
  <si>
    <t xml:space="preserve">Date Assigned</t>
  </si>
  <si>
    <t xml:space="preserve">Due Date</t>
  </si>
  <si>
    <t xml:space="preserve">Status Notes (with dates)</t>
  </si>
  <si>
    <t xml:space="preserve">Implemented Mitigation</t>
  </si>
  <si>
    <t xml:space="preserve">Domain Controller(s)</t>
  </si>
  <si>
    <t xml:space="preserve">No encryption established on the domain controllers for data at rest where all user authentication data is stored.</t>
  </si>
  <si>
    <r>
      <rPr>
        <sz val="9"/>
        <color rgb="FF000000"/>
        <rFont val="Calibri"/>
        <family val="0"/>
        <charset val="1"/>
      </rPr>
      <t xml:space="preserve">Adversary could gain access to the Domain Controller data that is unencrypted while at rest on the server.  </t>
    </r>
    <r>
      <rPr>
        <b val="true"/>
        <sz val="9"/>
        <color rgb="FF000000"/>
        <rFont val="Calibri"/>
        <family val="0"/>
        <charset val="1"/>
      </rPr>
      <t xml:space="preserve">IMPACT</t>
    </r>
    <r>
      <rPr>
        <sz val="9"/>
        <color rgb="FF000000"/>
        <rFont val="Calibri"/>
        <family val="0"/>
        <charset val="1"/>
      </rPr>
      <t xml:space="preserve"> -   Most likely results in loss of files containing password hashes for all users.  The passwords can then be cracked by adversary on their system that is purpose-built to crack password hashes.</t>
    </r>
  </si>
  <si>
    <t xml:space="preserve">Information Disclosure</t>
  </si>
  <si>
    <t xml:space="preserve">Authentication (ID/PW) with elevated privileges required to login to the domain controllers and gain access to the information on the Server.</t>
  </si>
  <si>
    <t xml:space="preserve">Severe - Widespread</t>
  </si>
  <si>
    <t xml:space="preserve">Likely</t>
  </si>
  <si>
    <t xml:space="preserve">Install Vormetric appliance(s) on the LB Dirtbag network allowing sensitive data at rest on any server to be encrypted.  Only authorized personnel with access to the decryption keys will be able to leverage the data.</t>
  </si>
  <si>
    <t xml:space="preserve">Low</t>
  </si>
  <si>
    <t xml:space="preserve">Router</t>
  </si>
  <si>
    <t xml:space="preserve">There is only one router in the Dirtbag design.</t>
  </si>
  <si>
    <r>
      <rPr>
        <sz val="9"/>
        <color rgb="FF000000"/>
        <rFont val="Calibri"/>
        <family val="0"/>
        <charset val="1"/>
      </rPr>
      <t xml:space="preserve">The router could malfunction and stop working.  </t>
    </r>
    <r>
      <rPr>
        <b val="true"/>
        <sz val="9"/>
        <color rgb="FF000000"/>
        <rFont val="Calibri"/>
        <family val="0"/>
        <charset val="1"/>
      </rPr>
      <t xml:space="preserve">IMPACT -</t>
    </r>
    <r>
      <rPr>
        <sz val="9"/>
        <color rgb="FF000000"/>
        <rFont val="Calibri"/>
        <family val="0"/>
        <charset val="1"/>
      </rPr>
      <t xml:space="preserve">  Most likely results in loss of productivity until the router is repaired or a new router is brought in and working. This could also result in a loss of reputation as customers are unable to use LB Dirtbag services.</t>
    </r>
  </si>
  <si>
    <t xml:space="preserve">Denial of Service</t>
  </si>
  <si>
    <t xml:space="preserve">None</t>
  </si>
  <si>
    <t xml:space="preserve">Severe - Focused</t>
  </si>
  <si>
    <t xml:space="preserve">Purchase a second router that is connected to the main router and turns on if the first router is malfunctioning.</t>
  </si>
  <si>
    <t xml:space="preserve">Buildings</t>
  </si>
  <si>
    <t xml:space="preserve">Doors have no security measurements placed (lock).</t>
  </si>
  <si>
    <r>
      <rPr>
        <sz val="9"/>
        <color rgb="FF000000"/>
        <rFont val="Calibri"/>
        <family val="0"/>
        <charset val="1"/>
      </rPr>
      <t xml:space="preserve">Adversary can gain access to the devices inside the data center. </t>
    </r>
    <r>
      <rPr>
        <b val="true"/>
        <sz val="9"/>
        <color rgb="FF000000"/>
        <rFont val="Calibri"/>
        <family val="0"/>
        <charset val="1"/>
      </rPr>
      <t xml:space="preserve">IMPACT </t>
    </r>
    <r>
      <rPr>
        <sz val="9"/>
        <color rgb="FF000000"/>
        <rFont val="Calibri"/>
        <family val="0"/>
        <charset val="1"/>
      </rPr>
      <t xml:space="preserve">- Most likely results in intrusion of systems/files of devices.</t>
    </r>
  </si>
  <si>
    <t xml:space="preserve">Other</t>
  </si>
  <si>
    <t xml:space="preserve">Possible</t>
  </si>
  <si>
    <t xml:space="preserve">Install at least one lock, but two locks are recommended. Besides a basic physical lock, the other lock should be biometric or use something like a security card (or other confirmation system) for access.</t>
  </si>
  <si>
    <t xml:space="preserve">DataStores</t>
  </si>
  <si>
    <t xml:space="preserve">There is no preventative measures or safe coding practices done for the query statements.</t>
  </si>
  <si>
    <r>
      <rPr>
        <sz val="9"/>
        <color rgb="FF000000"/>
        <rFont val="Calibri"/>
        <family val="0"/>
        <charset val="1"/>
      </rPr>
      <t xml:space="preserve">Attackers can subject the server to a SQL injection attack. </t>
    </r>
    <r>
      <rPr>
        <b val="true"/>
        <sz val="9"/>
        <color rgb="FF000000"/>
        <rFont val="Calibri"/>
        <family val="0"/>
        <charset val="1"/>
      </rPr>
      <t xml:space="preserve">IMPACT </t>
    </r>
    <r>
      <rPr>
        <sz val="9"/>
        <color rgb="FF000000"/>
        <rFont val="Calibri"/>
        <family val="0"/>
        <charset val="1"/>
      </rPr>
      <t xml:space="preserve">- Most likely results in a disclosure of information regarding the tables and information stored inside. Data may also be modified or deleted. Although less likely, a SQL injection can also lead to a denial of service attack.</t>
    </r>
  </si>
  <si>
    <t xml:space="preserve">Countermeasures should be placed against SQL injections: defensive coding (e.g. keeping query insertions parameterized, input validation), detection (e.g. code analysis), and runtime prevention (e.g. checking queries to see if the results are as expected during runtime). </t>
  </si>
  <si>
    <t xml:space="preserve">SQL Server</t>
  </si>
  <si>
    <t xml:space="preserve">All the database owners are system admins.</t>
  </si>
  <si>
    <r>
      <rPr>
        <sz val="9"/>
        <color rgb="FF000000"/>
        <rFont val="Calibri"/>
        <family val="0"/>
        <charset val="1"/>
      </rPr>
      <t xml:space="preserve">If an attacker gets access to any one of their accounts, they would have admin privileges for the SQL server. </t>
    </r>
    <r>
      <rPr>
        <b val="true"/>
        <sz val="9"/>
        <color rgb="FF000000"/>
        <rFont val="Calibri"/>
        <family val="0"/>
        <charset val="1"/>
      </rPr>
      <t xml:space="preserve">IMPACT </t>
    </r>
    <r>
      <rPr>
        <sz val="9"/>
        <color rgb="FF000000"/>
        <rFont val="Calibri"/>
        <family val="0"/>
        <charset val="1"/>
      </rPr>
      <t xml:space="preserve">- The adversary would have full access to the data in the databases to do whatever they please.</t>
    </r>
  </si>
  <si>
    <t xml:space="preserve">Elevation of Privilege</t>
  </si>
  <si>
    <t xml:space="preserve">User ID/PW required to login.</t>
  </si>
  <si>
    <t xml:space="preserve">Change all database owners having administrative privilege to a system of least privilege rights to limit the potential for an attack.</t>
  </si>
  <si>
    <t xml:space="preserve">Device Listing</t>
  </si>
  <si>
    <t xml:space="preserve">There is a lack of detailed asset inventory.</t>
  </si>
  <si>
    <r>
      <rPr>
        <sz val="9"/>
        <color rgb="FF000000"/>
        <rFont val="Calibri"/>
        <family val="0"/>
        <charset val="1"/>
      </rPr>
      <t xml:space="preserve">There is only a list of IP addresses and devices in the device listing. With a simple listing, it will be difficult to distinguish whether only authorized devices are given access. </t>
    </r>
    <r>
      <rPr>
        <b val="true"/>
        <sz val="9"/>
        <color rgb="FF000000"/>
        <rFont val="Calibri"/>
        <family val="0"/>
        <charset val="1"/>
      </rPr>
      <t xml:space="preserve">IMPACT </t>
    </r>
    <r>
      <rPr>
        <sz val="9"/>
        <color rgb="FF000000"/>
        <rFont val="Calibri"/>
        <family val="0"/>
        <charset val="1"/>
      </rPr>
      <t xml:space="preserve">- An unauthorized device would have unnoticed access, and an adversary can potentially use this time to infiltrate further. Response towards removal of the unauthorized device would be slow. </t>
    </r>
  </si>
  <si>
    <t xml:space="preserve">Serious</t>
  </si>
  <si>
    <t xml:space="preserve">Keep a more detailed tracking of inventory. Rather than simply listing devices and IP addresses, include authorizations granted, detail the relationships between devices, all the servers and their model, etc.</t>
  </si>
  <si>
    <t xml:space="preserve">Network</t>
  </si>
  <si>
    <t xml:space="preserve">There is only one network shared between devices.</t>
  </si>
  <si>
    <r>
      <rPr>
        <sz val="9"/>
        <color rgb="FF000000"/>
        <rFont val="Calibri"/>
        <family val="0"/>
        <charset val="1"/>
      </rPr>
      <t xml:space="preserve">All devices are interconnected. </t>
    </r>
    <r>
      <rPr>
        <b val="true"/>
        <sz val="9"/>
        <color rgb="FF000000"/>
        <rFont val="Calibri"/>
        <family val="0"/>
        <charset val="1"/>
      </rPr>
      <t xml:space="preserve">IMPACT </t>
    </r>
    <r>
      <rPr>
        <sz val="9"/>
        <color rgb="FF000000"/>
        <rFont val="Calibri"/>
        <family val="0"/>
        <charset val="1"/>
      </rPr>
      <t xml:space="preserve">- If one device is compromised, an adversary can move laterally to other devices without pathing through a router. An adversary wouldn't need to go through the firewall.</t>
    </r>
  </si>
  <si>
    <t xml:space="preserve">There needs to be multiple networks with segmentation; each device should be on its own network so that there would be a router and corresponding firewall in between different networks. With that, there can be implementation of firewall rules.</t>
  </si>
  <si>
    <t xml:space="preserve">There is no detection for unauthorized assets.</t>
  </si>
  <si>
    <r>
      <rPr>
        <sz val="9"/>
        <color rgb="FF000000"/>
        <rFont val="Calibri"/>
        <family val="0"/>
        <charset val="1"/>
      </rPr>
      <t xml:space="preserve">If something is plugged into the network, there will be no detection of it. </t>
    </r>
    <r>
      <rPr>
        <b val="true"/>
        <sz val="9"/>
        <color rgb="FF000000"/>
        <rFont val="Calibri"/>
        <family val="0"/>
        <charset val="1"/>
      </rPr>
      <t xml:space="preserve">IMPACT </t>
    </r>
    <r>
      <rPr>
        <sz val="9"/>
        <color rgb="FF000000"/>
        <rFont val="Calibri"/>
        <family val="0"/>
        <charset val="1"/>
      </rPr>
      <t xml:space="preserve">- Unauthorized assets wouldn't be quickly discovered or detected from probes that should be looking for these assets.</t>
    </r>
  </si>
  <si>
    <t xml:space="preserve">There needs to be some sort of discovery mechanism in place that detects unauthorized assets. Ideally, the discovery tool will reveal the location of the asset plugged into the network and what it is.</t>
  </si>
  <si>
    <t xml:space="preserve">Management Database</t>
  </si>
  <si>
    <t xml:space="preserve">There is no maintaince of the management database to ensure that devices are up-to-date. </t>
  </si>
  <si>
    <r>
      <rPr>
        <sz val="9"/>
        <color rgb="FF000000"/>
        <rFont val="Calibri"/>
        <family val="0"/>
        <charset val="1"/>
      </rPr>
      <t xml:space="preserve">It will be difficult to distinguish which software require patching due to lack of knowledge of what software is being used. </t>
    </r>
    <r>
      <rPr>
        <b val="true"/>
        <sz val="9"/>
        <color rgb="FF000000"/>
        <rFont val="Calibri"/>
        <family val="0"/>
        <charset val="1"/>
      </rPr>
      <t xml:space="preserve">IMPACT </t>
    </r>
    <r>
      <rPr>
        <sz val="9"/>
        <color rgb="FF000000"/>
        <rFont val="Calibri"/>
        <family val="0"/>
        <charset val="1"/>
      </rPr>
      <t xml:space="preserve">- Adversaries can take advantage since older software tend to have unpatched vulnerabilities.</t>
    </r>
  </si>
  <si>
    <t xml:space="preserve">Record the versions and track when it was last updated. Update anything out-of-date to prevent adversaries from taking advantage of vulnerabilities that could've been patched earlier.</t>
  </si>
  <si>
    <t xml:space="preserve">Server(s)</t>
  </si>
  <si>
    <t xml:space="preserve">Servers aren't virtualized.</t>
  </si>
  <si>
    <r>
      <rPr>
        <sz val="9"/>
        <color rgb="FF000000"/>
        <rFont val="Calibri"/>
        <family val="0"/>
        <charset val="1"/>
      </rPr>
      <t xml:space="preserve">Servers are not virtualized.</t>
    </r>
    <r>
      <rPr>
        <b val="true"/>
        <sz val="9"/>
        <color rgb="FF000000"/>
        <rFont val="Calibri"/>
        <family val="0"/>
        <charset val="1"/>
      </rPr>
      <t xml:space="preserve"> IMPACT</t>
    </r>
    <r>
      <rPr>
        <sz val="9"/>
        <color rgb="FF000000"/>
        <rFont val="Calibri"/>
        <family val="0"/>
        <charset val="1"/>
      </rPr>
      <t xml:space="preserve"> - Without any kind of virtualization of the servers, huge data losses can occur if the entire server goes down. </t>
    </r>
  </si>
  <si>
    <t xml:space="preserve">Virtualize the servers so that each server is partitioned into multiple virtual servers that can run independently on its own copy of an operating system. Each virtual server can now be used for different purposes.</t>
  </si>
  <si>
    <t xml:space="preserve">Backup Servers</t>
  </si>
  <si>
    <t xml:space="preserve">There is no encryption regarding the backup servers.</t>
  </si>
  <si>
    <r>
      <rPr>
        <sz val="9"/>
        <color rgb="FF000000"/>
        <rFont val="Calibri"/>
        <family val="0"/>
        <charset val="1"/>
      </rPr>
      <t xml:space="preserve">None of the backup servers are encrypted. There aren't enough security measures to protect the backup data. </t>
    </r>
    <r>
      <rPr>
        <b val="true"/>
        <sz val="9"/>
        <color rgb="FF000000"/>
        <rFont val="Calibri"/>
        <family val="0"/>
        <charset val="1"/>
      </rPr>
      <t xml:space="preserve">IMPACT </t>
    </r>
    <r>
      <rPr>
        <sz val="9"/>
        <color rgb="FF000000"/>
        <rFont val="Calibri"/>
        <family val="0"/>
        <charset val="1"/>
      </rPr>
      <t xml:space="preserve">-  Adversaries have a higher chance of accessing the backup data to manipulate or use for their own personal gain. If adversaries gain access to the backup servers, this can result to a loss of backup data. If there comes a time when the backup data is needed, compromised data would be used for recovery. </t>
    </r>
  </si>
  <si>
    <t xml:space="preserve">The solution is to ecrypt the data. An encryption algorithm can be used or some kind of key encryption.</t>
  </si>
  <si>
    <t xml:space="preserve">There is no offsite backup of the server data.</t>
  </si>
  <si>
    <r>
      <rPr>
        <sz val="9"/>
        <color rgb="FF000000"/>
        <rFont val="Calibri"/>
        <family val="0"/>
        <charset val="1"/>
      </rPr>
      <t xml:space="preserve">All the servers are stored onsite. </t>
    </r>
    <r>
      <rPr>
        <b val="true"/>
        <sz val="9"/>
        <color rgb="FF000000"/>
        <rFont val="Calibri"/>
        <family val="0"/>
        <charset val="1"/>
      </rPr>
      <t xml:space="preserve">IMPACT </t>
    </r>
    <r>
      <rPr>
        <sz val="9"/>
        <color rgb="FF000000"/>
        <rFont val="Calibri"/>
        <family val="0"/>
        <charset val="1"/>
      </rPr>
      <t xml:space="preserve">- Without offsite storage of the data, an adversary can access the onsite servers (which includes the backup servers) and manipulate the data.</t>
    </r>
  </si>
  <si>
    <t xml:space="preserve">Tampering</t>
  </si>
  <si>
    <t xml:space="preserve">Transport the backup servers to an offsite area in a secure location. Ensure that the offsite location have physical security systems and avoid security faults, or else the backup data can be manipulated there as well.</t>
  </si>
  <si>
    <t xml:space="preserve">The servers are currently only stored on one media.</t>
  </si>
  <si>
    <r>
      <rPr>
        <sz val="9"/>
        <color rgb="FF000000"/>
        <rFont val="Calibri"/>
        <family val="0"/>
        <charset val="1"/>
      </rPr>
      <t xml:space="preserve">That media can become compromised, and there wouldn't be another backup within a different uncorrupted media. </t>
    </r>
    <r>
      <rPr>
        <b val="true"/>
        <sz val="9"/>
        <color rgb="FF000000"/>
        <rFont val="Calibri"/>
        <family val="0"/>
        <charset val="1"/>
      </rPr>
      <t xml:space="preserve">IMPACT </t>
    </r>
    <r>
      <rPr>
        <sz val="9"/>
        <color rgb="FF000000"/>
        <rFont val="Calibri"/>
        <family val="0"/>
        <charset val="1"/>
      </rPr>
      <t xml:space="preserve">- Adversaries only need to target one type of media. It takes less effort for them to attack the servers and steal/manipulate the data. </t>
    </r>
  </si>
  <si>
    <t xml:space="preserve">Keep the servers on different media such as different types of disks, cloud storage, etc. For example, AWS and Google Cloud can host remote backup servers themselves.</t>
  </si>
  <si>
    <t xml:space="preserve">Servers (Rack Diagram)</t>
  </si>
  <si>
    <t xml:space="preserve">The servers are old hardware.</t>
  </si>
  <si>
    <r>
      <rPr>
        <sz val="9"/>
        <color rgb="FF000000"/>
        <rFont val="Calibri"/>
        <family val="0"/>
        <charset val="1"/>
      </rPr>
      <t xml:space="preserve">The servers in the rack diagram are HP DL380Gen7. That was released sometime near 2010, and its end of life (EOL) is April 30, 2018. It's currently 2021. </t>
    </r>
    <r>
      <rPr>
        <b val="true"/>
        <sz val="9"/>
        <color rgb="FF000000"/>
        <rFont val="Calibri"/>
        <family val="0"/>
        <charset val="1"/>
      </rPr>
      <t xml:space="preserve">IMPACT </t>
    </r>
    <r>
      <rPr>
        <sz val="9"/>
        <color rgb="FF000000"/>
        <rFont val="Calibri"/>
        <family val="0"/>
        <charset val="1"/>
      </rPr>
      <t xml:space="preserve">-  Although the server may be running now, its components can spontaneously fail. The current servers are not reliable due to that reason.</t>
    </r>
  </si>
  <si>
    <t xml:space="preserve">It's recommended to replace the current servers. Normally, servers are replaced around every 5 years, and up-to-date hardware should be used to prevent loss of functionality.</t>
  </si>
  <si>
    <r>
      <rPr>
        <sz val="9"/>
        <color rgb="FF000000"/>
        <rFont val="Calibri"/>
        <family val="0"/>
        <charset val="1"/>
      </rPr>
      <t xml:space="preserve">The servers in the rack diagram are HP DL380Gen7. That was released sometime near 2010, and its end of life (EOL) is April 30, 2018. It's currently 2021. </t>
    </r>
    <r>
      <rPr>
        <b val="true"/>
        <sz val="9"/>
        <color rgb="FF000000"/>
        <rFont val="Calibri"/>
        <family val="0"/>
        <charset val="1"/>
      </rPr>
      <t xml:space="preserve">IMPACT </t>
    </r>
    <r>
      <rPr>
        <sz val="9"/>
        <color rgb="FF000000"/>
        <rFont val="Calibri"/>
        <family val="0"/>
        <charset val="1"/>
      </rPr>
      <t xml:space="preserve">- When a server reaches EOL, its maker stops producing security updates (and other things). The servers would be prone to adversaries trying to hack the servers using known vulnerabilities.</t>
    </r>
  </si>
  <si>
    <t xml:space="preserve">It's recommended to replace the current servers. Normally, servers are replaced around every 5 years. Up-to-date servers should be used because they will continuously be receiving patches that will protect them from adversaries.</t>
  </si>
  <si>
    <t xml:space="preserve">Server management interface needs to be secure.</t>
  </si>
  <si>
    <r>
      <rPr>
        <sz val="9"/>
        <color rgb="FF000000"/>
        <rFont val="Calibri"/>
        <family val="0"/>
        <charset val="1"/>
      </rPr>
      <t xml:space="preserve">There isn't enough protection for the iLO addresses. </t>
    </r>
    <r>
      <rPr>
        <b val="true"/>
        <sz val="9"/>
        <color rgb="FF000000"/>
        <rFont val="Calibri"/>
        <family val="0"/>
        <charset val="1"/>
      </rPr>
      <t xml:space="preserve">IMPACT </t>
    </r>
    <r>
      <rPr>
        <sz val="9"/>
        <color rgb="FF000000"/>
        <rFont val="Calibri"/>
        <family val="0"/>
        <charset val="1"/>
      </rPr>
      <t xml:space="preserve">- An adversary can use an iLO address to shut off the corresponding server, rebuild it, or boot it from their laptop.</t>
    </r>
  </si>
  <si>
    <t xml:space="preserve">An iLO address can be used remotely by adversaries and should be protected with credentials when logging in for access. The credentials should also be made secure.</t>
  </si>
  <si>
    <t xml:space="preserve">Firewall Rules (#2, 10)</t>
  </si>
  <si>
    <t xml:space="preserve">Port tcp80 is not encrypted; it is http.</t>
  </si>
  <si>
    <r>
      <rPr>
        <sz val="9"/>
        <color rgb="FF000000"/>
        <rFont val="Calibri"/>
        <family val="0"/>
        <charset val="1"/>
      </rPr>
      <t xml:space="preserve">tcp80 is an unencrypted open port. </t>
    </r>
    <r>
      <rPr>
        <b val="true"/>
        <sz val="9"/>
        <color rgb="FF000000"/>
        <rFont val="Calibri"/>
        <family val="0"/>
        <charset val="1"/>
      </rPr>
      <t xml:space="preserve">IMPACT </t>
    </r>
    <r>
      <rPr>
        <sz val="9"/>
        <color rgb="FF000000"/>
        <rFont val="Calibri"/>
        <family val="0"/>
        <charset val="1"/>
      </rPr>
      <t xml:space="preserve">- If the service on that port contains vulnerabilities, then hackers can attack that service. </t>
    </r>
  </si>
  <si>
    <t xml:space="preserve">If an open port is used, the traffic should be encrypted. Another option is to use a closed port so that if the service contains vulnerabilities, the service at least wouldn't be exposed to potential adversaries.</t>
  </si>
  <si>
    <t xml:space="preserve">Data Flows</t>
  </si>
  <si>
    <t xml:space="preserve">Protocol ms-ds-smbv2 is being used instead of a more recent version.</t>
  </si>
  <si>
    <r>
      <rPr>
        <sz val="9"/>
        <color rgb="FF000000"/>
        <rFont val="Calibri"/>
        <family val="0"/>
        <charset val="1"/>
      </rPr>
      <t xml:space="preserve">The protocol is using version 2, which is an older (unencrypted) version. </t>
    </r>
    <r>
      <rPr>
        <b val="true"/>
        <sz val="9"/>
        <color rgb="FF000000"/>
        <rFont val="Calibri"/>
        <family val="0"/>
        <charset val="1"/>
      </rPr>
      <t xml:space="preserve">IMPACT </t>
    </r>
    <r>
      <rPr>
        <sz val="9"/>
        <color rgb="FF000000"/>
        <rFont val="Calibri"/>
        <family val="0"/>
        <charset val="1"/>
      </rPr>
      <t xml:space="preserve">- This version has known vulnerabilities that adversaries can exploit. The vulnerabilities can lead to remote code execution or denial of service attacks.</t>
    </r>
  </si>
  <si>
    <t xml:space="preserve">An updated version should be used. The current protocol should be migrated to version 3 that is currently available.</t>
  </si>
  <si>
    <t xml:space="preserve">Medium</t>
  </si>
  <si>
    <t xml:space="preserve">Protocol ssl is being used even though it is an older protocol with known vulnerabilities.</t>
  </si>
  <si>
    <r>
      <rPr>
        <sz val="9"/>
        <color rgb="FF000000"/>
        <rFont val="Calibri"/>
        <family val="0"/>
        <charset val="1"/>
      </rPr>
      <t xml:space="preserve">This protocol has known vulnerabilities. </t>
    </r>
    <r>
      <rPr>
        <b val="true"/>
        <sz val="9"/>
        <color rgb="FF000000"/>
        <rFont val="Calibri"/>
        <family val="0"/>
        <charset val="1"/>
      </rPr>
      <t xml:space="preserve">IMPACT </t>
    </r>
    <r>
      <rPr>
        <sz val="9"/>
        <color rgb="FF000000"/>
        <rFont val="Calibri"/>
        <family val="0"/>
        <charset val="1"/>
      </rPr>
      <t xml:space="preserve">- There are attacks that can exploit the usage of SSL: malware to steal keys/certifications (ex. Heartbleed Bug), man in the middle attacks (ex. POODLE), etc. </t>
    </r>
  </si>
  <si>
    <t xml:space="preserve">Spoofing</t>
  </si>
  <si>
    <t xml:space="preserve">SSL should be replaced with TLS, which is an updated version of SSL that fixes some of SSL's known vulnerabilities. The most recent version of TLS is from 2018, which is much more reliable than using SSL that's from 1995/1996.</t>
  </si>
  <si>
    <t xml:space="preserve">Protocol smtp has no security.</t>
  </si>
  <si>
    <r>
      <rPr>
        <sz val="9"/>
        <color rgb="FF000000"/>
        <rFont val="Calibri"/>
        <family val="0"/>
        <charset val="1"/>
      </rPr>
      <t xml:space="preserve">This protocol contains no security features despite its widespread use. </t>
    </r>
    <r>
      <rPr>
        <b val="true"/>
        <sz val="9"/>
        <color rgb="FF000000"/>
        <rFont val="Calibri"/>
        <family val="0"/>
        <charset val="1"/>
      </rPr>
      <t xml:space="preserve">IMPACT </t>
    </r>
    <r>
      <rPr>
        <sz val="9"/>
        <color rgb="FF000000"/>
        <rFont val="Calibri"/>
        <family val="0"/>
        <charset val="1"/>
      </rPr>
      <t xml:space="preserve">- Adversaries will try to access emails within smtp servers through phishing attacks, malware, etc.   </t>
    </r>
  </si>
  <si>
    <t xml:space="preserve">TLS should be used to encrypt messages exchanged between the server and client. End-to-end encryption should also be applied; it encrypts the message of a sender before it gets sent to the receiver. Having both TLS and end-to-end encryption allows 2 layers of encryption to exist for protection.</t>
  </si>
  <si>
    <t xml:space="preserve">Protocol ms-rdp isn't secure and has known vulnerabitlies such as BlueKeep.</t>
  </si>
  <si>
    <r>
      <rPr>
        <sz val="9"/>
        <color rgb="FF000000"/>
        <rFont val="Calibri"/>
        <family val="0"/>
        <charset val="1"/>
      </rPr>
      <t xml:space="preserve">ms-rdp has many vulnerabitlies. </t>
    </r>
    <r>
      <rPr>
        <b val="true"/>
        <sz val="9"/>
        <color rgb="FF000000"/>
        <rFont val="Calibri"/>
        <family val="0"/>
        <charset val="1"/>
      </rPr>
      <t xml:space="preserve">IMPACT </t>
    </r>
    <r>
      <rPr>
        <sz val="9"/>
        <color rgb="FF000000"/>
        <rFont val="Calibri"/>
        <family val="0"/>
        <charset val="1"/>
      </rPr>
      <t xml:space="preserve">- Adversaries can take advantage of BlueKeep to gain control of the sytem. Attacks adversaries can do regarding other vulnerabilities are man in the middle attacks, RDP brute forcing, etc. </t>
    </r>
  </si>
  <si>
    <t xml:space="preserve">There are security options than can be done: keeping servers up-to-date, having complex passwords, changing the default port, limit users who can login to Remote Desktop, enabling Network Level Authentication (NLA), etc.</t>
  </si>
  <si>
    <t xml:space="preserve">Windows Servers</t>
  </si>
  <si>
    <t xml:space="preserve">The OS version being used is not up-to-date.</t>
  </si>
  <si>
    <r>
      <rPr>
        <sz val="9"/>
        <color rgb="FF000000"/>
        <rFont val="Calibri"/>
        <family val="0"/>
        <charset val="1"/>
      </rPr>
      <t xml:space="preserve">The current Windows OS version is 2016 for all the servers. </t>
    </r>
    <r>
      <rPr>
        <b val="true"/>
        <sz val="9"/>
        <color rgb="FF000000"/>
        <rFont val="Calibri"/>
        <family val="0"/>
        <charset val="1"/>
      </rPr>
      <t xml:space="preserve">IMPACT</t>
    </r>
    <r>
      <rPr>
        <sz val="9"/>
        <color rgb="FF000000"/>
        <rFont val="Calibri"/>
        <family val="0"/>
        <charset val="1"/>
      </rPr>
      <t xml:space="preserve"> Older OS versions stop receiving updates. If there is a security vulnerability for the 2016 version, there wouldn't be an update to patch it. </t>
    </r>
  </si>
  <si>
    <t xml:space="preserve">Update to the most recent OS version for all the Windows servers.</t>
  </si>
  <si>
    <t xml:space="preserve">There is no patching plan for the servers, resulting in inconsistent patch releases.</t>
  </si>
  <si>
    <r>
      <rPr>
        <sz val="9"/>
        <color rgb="FF000000"/>
        <rFont val="Calibri"/>
        <family val="0"/>
        <charset val="1"/>
      </rPr>
      <t xml:space="preserve">A patching plan helps with consistent patching to ensure that the servers are updated. There is no patching plan set, so the windows servers may be out-of-date longer than they shouldn't be. </t>
    </r>
    <r>
      <rPr>
        <b val="true"/>
        <sz val="9"/>
        <color rgb="FF000000"/>
        <rFont val="Calibri"/>
        <family val="0"/>
        <charset val="1"/>
      </rPr>
      <t xml:space="preserve">IMPACT </t>
    </r>
    <r>
      <rPr>
        <sz val="9"/>
        <color rgb="FF000000"/>
        <rFont val="Calibri"/>
        <family val="0"/>
        <charset val="1"/>
      </rPr>
      <t xml:space="preserve">- Any unpatched bugs/vulnerabilities can be exploited by adversaries. </t>
    </r>
  </si>
  <si>
    <t xml:space="preserve">Create a patching plan to ensure that the servers are updated on a regular basis. Create a schedule when patches should be released after a finished update and set appropriate maintenance periods. Consider that some servers may be rebooted during anytime while others need to be rebooted outside of work hours.</t>
  </si>
  <si>
    <t xml:space="preserve">There is a lack of a hardening plan for each of the Windows servers. </t>
  </si>
  <si>
    <r>
      <rPr>
        <sz val="9"/>
        <color rgb="FF000000"/>
        <rFont val="Calibri"/>
        <family val="0"/>
        <charset val="1"/>
      </rPr>
      <t xml:space="preserve">A hardening plan minimizes the attack surface. There is currently no plans set to try to identify and reduce current vulnerabilities. </t>
    </r>
    <r>
      <rPr>
        <b val="true"/>
        <sz val="9"/>
        <color rgb="FF000000"/>
        <rFont val="Calibri"/>
        <family val="0"/>
        <charset val="1"/>
      </rPr>
      <t xml:space="preserve">IMPACT - </t>
    </r>
    <r>
      <rPr>
        <sz val="9"/>
        <color rgb="FF000000"/>
        <rFont val="Calibri"/>
        <family val="0"/>
        <charset val="1"/>
      </rPr>
      <t xml:space="preserve">If the amount of vulnerabilities stay stagnant, an adversary may potentially exploit an existing vulnerability when it could've been remediated.</t>
    </r>
  </si>
  <si>
    <t xml:space="preserve">Create a hardening plan. Here are some good practices to implement in a hardening plan: perform regular risk assessments, test and validate any changes before release, maintain an inventory record, keep user permissions limited, etc.</t>
  </si>
  <si>
    <t xml:space="preserve">There is no virus protection for the Windows servers.</t>
  </si>
  <si>
    <r>
      <rPr>
        <sz val="9"/>
        <color rgb="FF000000"/>
        <rFont val="Calibri"/>
        <family val="0"/>
        <charset val="1"/>
      </rPr>
      <t xml:space="preserve">Windows servers are vulnerable to viruses, and the viruses won't be removed in a timely manner. </t>
    </r>
    <r>
      <rPr>
        <b val="true"/>
        <sz val="9"/>
        <color rgb="FF000000"/>
        <rFont val="Calibri"/>
        <family val="0"/>
        <charset val="1"/>
      </rPr>
      <t xml:space="preserve">IMPACT </t>
    </r>
    <r>
      <rPr>
        <sz val="9"/>
        <color rgb="FF000000"/>
        <rFont val="Calibri"/>
        <family val="0"/>
        <charset val="1"/>
      </rPr>
      <t xml:space="preserve">- Servers can become infected with viruses, and files can become corrupted. Viruses can attach malicious code or replace files.</t>
    </r>
  </si>
  <si>
    <t xml:space="preserve">Set up an anti-malware program that can detect if there is a virus and remove the virus before large-scale damage can be done. An anti-malware program can check files to see if any malicious code is present in files.</t>
  </si>
  <si>
    <t xml:space="preserve">There is no whitelisting established for the Windows Servers.</t>
  </si>
  <si>
    <r>
      <rPr>
        <sz val="9"/>
        <color rgb="FF000000"/>
        <rFont val="Calibri"/>
        <family val="0"/>
        <charset val="1"/>
      </rPr>
      <t xml:space="preserve">Whitelisting stores the hashes of specific files, and before a file is written to memory, the hash is compared to the hashes in the whitelist. Any suspicious files will be run when it could've been prevented by whitelisting. </t>
    </r>
    <r>
      <rPr>
        <b val="true"/>
        <sz val="9"/>
        <color rgb="FF000000"/>
        <rFont val="Calibri"/>
        <family val="0"/>
        <charset val="1"/>
      </rPr>
      <t xml:space="preserve">IMPACT - </t>
    </r>
    <r>
      <rPr>
        <sz val="9"/>
        <color rgb="FF000000"/>
        <rFont val="Calibri"/>
        <family val="0"/>
        <charset val="1"/>
      </rPr>
      <t xml:space="preserve">If a file became compromised due to malware, there is no security measure to prevent the corrupted file from being run. Some malware that could've been prevented are keylogging and randomware.</t>
    </r>
  </si>
  <si>
    <t xml:space="preserve">Select important files to store their hashes in a whitelist.</t>
  </si>
  <si>
    <t xml:space="preserve">Local firewall is not enabled for the servers.</t>
  </si>
  <si>
    <r>
      <rPr>
        <sz val="9"/>
        <color rgb="FF000000"/>
        <rFont val="Calibri"/>
        <family val="0"/>
        <charset val="1"/>
      </rPr>
      <t xml:space="preserve">Traffic isn't being filtered to block any malicious attempts from unrecognized sources. </t>
    </r>
    <r>
      <rPr>
        <b val="true"/>
        <sz val="9"/>
        <color rgb="FF000000"/>
        <rFont val="Calibri"/>
        <family val="0"/>
        <charset val="1"/>
      </rPr>
      <t xml:space="preserve">IMPACT </t>
    </r>
    <r>
      <rPr>
        <sz val="9"/>
        <color rgb="FF000000"/>
        <rFont val="Calibri"/>
        <family val="0"/>
        <charset val="1"/>
      </rPr>
      <t xml:space="preserve">- Adversaries and malware can gain unauthorized access to the data within the server since the local firewall is disabled or run suspicious applicances.</t>
    </r>
  </si>
  <si>
    <t xml:space="preserve">Enable local firewalls for each Windows server. Firewall rules should also established and permit specific chosen appliances that can run.</t>
  </si>
  <si>
    <t xml:space="preserve">User authentication is minimal to access the Windows servers.</t>
  </si>
  <si>
    <r>
      <rPr>
        <sz val="9"/>
        <color rgb="FF000000"/>
        <rFont val="Calibri"/>
        <family val="0"/>
        <charset val="1"/>
      </rPr>
      <t xml:space="preserve">Only a user and password is required. </t>
    </r>
    <r>
      <rPr>
        <b val="true"/>
        <sz val="9"/>
        <color rgb="FF000000"/>
        <rFont val="Calibri"/>
        <family val="0"/>
        <charset val="1"/>
      </rPr>
      <t xml:space="preserve">IMPACT</t>
    </r>
    <r>
      <rPr>
        <sz val="9"/>
        <color rgb="FF000000"/>
        <rFont val="Calibri"/>
        <family val="0"/>
        <charset val="1"/>
      </rPr>
      <t xml:space="preserve"> - If the password isn't secure, an adversary can use different types of password attacks to gain access of the account.</t>
    </r>
  </si>
  <si>
    <t xml:space="preserve">Make sure user authentication for each server include more than just a username and password. MFA/token authentication can be established.</t>
  </si>
  <si>
    <t xml:space="preserve">The list of remote user access is unclear.</t>
  </si>
  <si>
    <r>
      <rPr>
        <sz val="9"/>
        <color rgb="FF000000"/>
        <rFont val="Calibri"/>
        <family val="0"/>
        <charset val="1"/>
      </rPr>
      <t xml:space="preserve">The list shows some users that definitely have remote access but not for all.  They are simply listed as "N/A" and not a clear Yes/No. </t>
    </r>
    <r>
      <rPr>
        <b val="true"/>
        <sz val="9"/>
        <color rgb="FF000000"/>
        <rFont val="Calibri"/>
        <family val="0"/>
        <charset val="1"/>
      </rPr>
      <t xml:space="preserve">IMPACT </t>
    </r>
    <r>
      <rPr>
        <sz val="9"/>
        <color rgb="FF000000"/>
        <rFont val="Calibri"/>
        <family val="0"/>
        <charset val="1"/>
      </rPr>
      <t xml:space="preserve">- This creates organizational issues regarding knowing who was granted permission; there could be a user that does have remote access using a specific protocol, but they're not listed. An adversary could gain access to the server through the user's remote position, but because they're not listed as a remote user, it would be difficult searching for which user is compromised.</t>
    </r>
  </si>
  <si>
    <t xml:space="preserve">Clearly list which users have or don't have remote access. There should not be any ambiguity whether a user has remote access. Track and confirm any permissions granted. </t>
  </si>
  <si>
    <t xml:space="preserve">Some of the servers don't have an account.</t>
  </si>
  <si>
    <r>
      <rPr>
        <sz val="9"/>
        <color rgb="FF000000"/>
        <rFont val="Calibri"/>
        <family val="0"/>
        <charset val="1"/>
      </rPr>
      <t xml:space="preserve">Some servers don't require a username and password for access. </t>
    </r>
    <r>
      <rPr>
        <b val="true"/>
        <sz val="9"/>
        <color rgb="FF000000"/>
        <rFont val="Calibri"/>
        <family val="0"/>
        <charset val="1"/>
      </rPr>
      <t xml:space="preserve">IMPACT </t>
    </r>
    <r>
      <rPr>
        <sz val="9"/>
        <color rgb="FF000000"/>
        <rFont val="Calibri"/>
        <family val="0"/>
        <charset val="1"/>
      </rPr>
      <t xml:space="preserve">- An adversary can easily gain access to the server because no hacking is required.</t>
    </r>
  </si>
  <si>
    <t xml:space="preserve">Almost Certain</t>
  </si>
  <si>
    <t xml:space="preserve">Create an account with a secure password, and set up strong user authentication such as MFA or token authentication.</t>
  </si>
  <si>
    <t xml:space="preserve">Admin accounts have poor admin authentication.</t>
  </si>
  <si>
    <r>
      <rPr>
        <sz val="9"/>
        <color rgb="FF000000"/>
        <rFont val="Calibri"/>
        <family val="0"/>
        <charset val="1"/>
      </rPr>
      <t xml:space="preserve">Only a username and password is required to access an admin account. </t>
    </r>
    <r>
      <rPr>
        <b val="true"/>
        <sz val="9"/>
        <color rgb="FF000000"/>
        <rFont val="Calibri"/>
        <family val="0"/>
        <charset val="1"/>
      </rPr>
      <t xml:space="preserve">IMPACT </t>
    </r>
    <r>
      <rPr>
        <sz val="9"/>
        <color rgb="FF000000"/>
        <rFont val="Calibri"/>
        <family val="0"/>
        <charset val="1"/>
      </rPr>
      <t xml:space="preserve">- An adversary can use password hacking methods, and if the admin account has an insecure password, then they will have full access to the Windows server and its files.</t>
    </r>
  </si>
  <si>
    <t xml:space="preserve">Set up strong user authentication such as MFA or token authentication, and maintain a strong password. </t>
  </si>
  <si>
    <t xml:space="preserve">Password policies are weak.</t>
  </si>
  <si>
    <r>
      <rPr>
        <sz val="9"/>
        <color rgb="FF000000"/>
        <rFont val="Calibri"/>
        <family val="0"/>
        <charset val="1"/>
      </rPr>
      <t xml:space="preserve">Password policies are lenient. </t>
    </r>
    <r>
      <rPr>
        <b val="true"/>
        <sz val="9"/>
        <color rgb="FF000000"/>
        <rFont val="Calibri"/>
        <family val="0"/>
        <charset val="1"/>
      </rPr>
      <t xml:space="preserve">IMPACT </t>
    </r>
    <r>
      <rPr>
        <sz val="9"/>
        <color rgb="FF000000"/>
        <rFont val="Calibri"/>
        <family val="0"/>
        <charset val="1"/>
      </rPr>
      <t xml:space="preserve">- Adversaries can easily hack a password if a user is negligent and sets a poor password.</t>
    </r>
  </si>
  <si>
    <t xml:space="preserve">Password Policy:  5 Passwords remembered, Unlimited Password Age, 1 Day Min Password Age, 8 Characters Min Password Length, Complexity Not Required, Policies Not Enforced.
</t>
  </si>
  <si>
    <t xml:space="preserve">Password policy should be adjusted: more than 5 passwords should be remembered to prevent password reuse, a short password age should be set, password length requirement should be greater than 8, and special characters should be required for complexity.</t>
  </si>
  <si>
    <t xml:space="preserve">Password policies are not enforced.</t>
  </si>
  <si>
    <r>
      <rPr>
        <sz val="9"/>
        <color rgb="FF000000"/>
        <rFont val="Calibri"/>
        <family val="0"/>
        <charset val="1"/>
      </rPr>
      <t xml:space="preserve">Users don't have to follow the password restrictions. </t>
    </r>
    <r>
      <rPr>
        <b val="true"/>
        <sz val="9"/>
        <color rgb="FF000000"/>
        <rFont val="Calibri"/>
        <family val="0"/>
        <charset val="1"/>
      </rPr>
      <t xml:space="preserve">IMPACT </t>
    </r>
    <r>
      <rPr>
        <sz val="9"/>
        <color rgb="FF000000"/>
        <rFont val="Calibri"/>
        <family val="0"/>
        <charset val="1"/>
      </rPr>
      <t xml:space="preserve">- Users can set an insecure password regardless of the password policy that's implemented. Adversaries can hack the password using common password hacking methods.</t>
    </r>
  </si>
  <si>
    <t xml:space="preserve">Password policy should be enforced so that users must follow the restrictions to prevent using an insecure password.</t>
  </si>
  <si>
    <t xml:space="preserve">There is no password manager.</t>
  </si>
  <si>
    <r>
      <rPr>
        <sz val="9"/>
        <color rgb="FF000000"/>
        <rFont val="Calibri"/>
        <family val="0"/>
        <charset val="1"/>
      </rPr>
      <t xml:space="preserve">A password manager isn't being used so users are forced to remember their password. </t>
    </r>
    <r>
      <rPr>
        <b val="true"/>
        <sz val="9"/>
        <color rgb="FF000000"/>
        <rFont val="Calibri"/>
        <family val="0"/>
        <charset val="1"/>
      </rPr>
      <t xml:space="preserve">IMPACT </t>
    </r>
    <r>
      <rPr>
        <sz val="9"/>
        <color rgb="FF000000"/>
        <rFont val="Calibri"/>
        <family val="0"/>
        <charset val="1"/>
      </rPr>
      <t xml:space="preserve">- Users may create an insecure password that's easy to remember or repeat passwords across accounts. After hacking an insecure password, adversaries can then check whether passwords are repeated and gain access to multiple accounts (both admin and regular).</t>
    </r>
  </si>
  <si>
    <t xml:space="preserve">Enforce usage of a password manager for users. A password manager can randomly generate and store complex passwords. The password generator settings can even be changed to whatever the password policy requires.</t>
  </si>
  <si>
    <t xml:space="preserve">Passwords stored are not salted in active directory.</t>
  </si>
  <si>
    <r>
      <rPr>
        <sz val="9"/>
        <color rgb="FF000000"/>
        <rFont val="Calibri"/>
        <family val="0"/>
        <charset val="1"/>
      </rPr>
      <t xml:space="preserve">Passwords are hashed but not salted. </t>
    </r>
    <r>
      <rPr>
        <b val="true"/>
        <sz val="9"/>
        <color rgb="FF000000"/>
        <rFont val="Calibri"/>
        <family val="0"/>
        <charset val="1"/>
      </rPr>
      <t xml:space="preserve">IMPACT </t>
    </r>
    <r>
      <rPr>
        <sz val="9"/>
        <color rgb="FF000000"/>
        <rFont val="Calibri"/>
        <family val="0"/>
        <charset val="1"/>
      </rPr>
      <t xml:space="preserve">- It makes it easier for an adversary to crack a password because duplicate hashes can reveal themselves, and lack of salting equals lack of password difficulty.</t>
    </r>
  </si>
  <si>
    <t xml:space="preserve">Passwords should be salted with unique values to make it the password longer and distinctive.</t>
  </si>
  <si>
    <t xml:space="preserve">There is no device redundancy. </t>
  </si>
  <si>
    <r>
      <rPr>
        <sz val="9"/>
        <color rgb="FF000000"/>
        <rFont val="Calibri"/>
        <family val="0"/>
        <charset val="1"/>
      </rPr>
      <t xml:space="preserve">The servers/components aren't redundant. </t>
    </r>
    <r>
      <rPr>
        <b val="true"/>
        <sz val="9"/>
        <color rgb="FF000000"/>
        <rFont val="Calibri"/>
        <family val="0"/>
        <charset val="1"/>
      </rPr>
      <t xml:space="preserve">IMPACT </t>
    </r>
    <r>
      <rPr>
        <sz val="9"/>
        <color rgb="FF000000"/>
        <rFont val="Calibri"/>
        <family val="0"/>
        <charset val="1"/>
      </rPr>
      <t xml:space="preserve">- If the device fails, there is no backup resource to use to step in. This results in downtime. If there is increased network traffic, the workload can't be split to the backup device either. </t>
    </r>
  </si>
  <si>
    <t xml:space="preserve">Limited</t>
  </si>
  <si>
    <t xml:space="preserve">There should be backup servers to pick the network back up or share the workload of an existing server. This not only increases efficiency, but it helps with disaster recovery when a server unexpectedly fails.</t>
  </si>
  <si>
    <t xml:space="preserve">Network Equipment</t>
  </si>
  <si>
    <t xml:space="preserve">There's not enough specification regarding when a device is not Linux based. </t>
  </si>
  <si>
    <r>
      <rPr>
        <sz val="9"/>
        <color rgb="FF000000"/>
        <rFont val="Calibri"/>
        <family val="0"/>
        <charset val="1"/>
      </rPr>
      <t xml:space="preserve">Devices are only listed as "Yes" for Linux based or "other." Devices should be specified as Windows or some other system to be clearer. </t>
    </r>
    <r>
      <rPr>
        <b val="true"/>
        <sz val="9"/>
        <color rgb="FF000000"/>
        <rFont val="Calibri"/>
        <family val="0"/>
        <charset val="1"/>
      </rPr>
      <t xml:space="preserve">IMPACT </t>
    </r>
    <r>
      <rPr>
        <sz val="9"/>
        <color rgb="FF000000"/>
        <rFont val="Calibri"/>
        <family val="0"/>
        <charset val="1"/>
      </rPr>
      <t xml:space="preserve">- Inventory keeping is ambiguous, and if any issues arises regarding the system the device is using, the person overviewing this list will have to guess the system to find a corresponding solution.</t>
    </r>
  </si>
  <si>
    <t xml:space="preserve">Clearly list the system the device is using. Instead of putting "other" or "N/A," just confirm the system and record it.</t>
  </si>
  <si>
    <t xml:space="preserve">Release version isn't actually being tracked.</t>
  </si>
  <si>
    <r>
      <rPr>
        <sz val="9"/>
        <color rgb="FF000000"/>
        <rFont val="Calibri"/>
        <family val="0"/>
        <charset val="1"/>
      </rPr>
      <t xml:space="preserve">The release version column only shows the OS, not the actual version being used for the OS. </t>
    </r>
    <r>
      <rPr>
        <b val="true"/>
        <sz val="9"/>
        <color rgb="FF000000"/>
        <rFont val="Calibri"/>
        <family val="0"/>
        <charset val="1"/>
      </rPr>
      <t xml:space="preserve">IMPACT </t>
    </r>
    <r>
      <rPr>
        <sz val="9"/>
        <color rgb="FF000000"/>
        <rFont val="Calibri"/>
        <family val="0"/>
        <charset val="1"/>
      </rPr>
      <t xml:space="preserve">- It is unknown whether the devices are using up-to-date software. There could be vulnerabilities available to be exploited because an older version is being used, but it would take time to realize and fix the problem.</t>
    </r>
  </si>
  <si>
    <t xml:space="preserve">Fix the management of the inventory. Both the OS and its version should be listed down. Ideally, the most updated version is being used.</t>
  </si>
  <si>
    <t xml:space="preserve">Server(s) and Network Equipment</t>
  </si>
  <si>
    <t xml:space="preserve">There is no virtualization environment.</t>
  </si>
  <si>
    <r>
      <rPr>
        <sz val="9"/>
        <color rgb="FF000000"/>
        <rFont val="Calibri"/>
        <family val="0"/>
        <charset val="1"/>
      </rPr>
      <t xml:space="preserve">Machines aren't virtualized, and this leads to inefficiency. </t>
    </r>
    <r>
      <rPr>
        <b val="true"/>
        <sz val="9"/>
        <color rgb="FF000000"/>
        <rFont val="Calibri"/>
        <family val="0"/>
        <charset val="1"/>
      </rPr>
      <t xml:space="preserve">IMPACT </t>
    </r>
    <r>
      <rPr>
        <sz val="9"/>
        <color rgb="FF000000"/>
        <rFont val="Calibri"/>
        <family val="0"/>
        <charset val="1"/>
      </rPr>
      <t xml:space="preserve">- Only one OS can be used, backing up the system is a lengthier process, infected files can't be looked at without compromising the system, etc. Any changes or tests will occur to the actual system and can't be reverted as easily as if virtualization is enabled. </t>
    </r>
  </si>
  <si>
    <t xml:space="preserve">Virtualize the machines to allow testing and the ability to check suspicious files without consequences. Virtualization allows ease of use for backup and reverting back to a previous stored version.</t>
  </si>
  <si>
    <t xml:space="preserve">The printer only uses a PIN for authentication. </t>
  </si>
  <si>
    <r>
      <rPr>
        <sz val="9"/>
        <color rgb="FF000000"/>
        <rFont val="Calibri"/>
        <family val="0"/>
        <charset val="1"/>
      </rPr>
      <t xml:space="preserve">It's good practice to use a password instead of a PIN. </t>
    </r>
    <r>
      <rPr>
        <b val="true"/>
        <sz val="9"/>
        <color rgb="FF000000"/>
        <rFont val="Calibri"/>
        <family val="0"/>
        <charset val="1"/>
      </rPr>
      <t xml:space="preserve">IMPACT </t>
    </r>
    <r>
      <rPr>
        <sz val="9"/>
        <color rgb="FF000000"/>
        <rFont val="Calibri"/>
        <family val="0"/>
        <charset val="1"/>
      </rPr>
      <t xml:space="preserve">- Random faxes and things could be printed from the printer. An adversary can pretend to be someone else to try to gain information.</t>
    </r>
  </si>
  <si>
    <t xml:space="preserve">PIN</t>
  </si>
  <si>
    <t xml:space="preserve">Negligible</t>
  </si>
  <si>
    <t xml:space="preserve">Unlikely</t>
  </si>
  <si>
    <t xml:space="preserve">Use a password for the printer to be on the safe side. </t>
  </si>
  <si>
    <t xml:space="preserve">The protocol used for file transfers is FTP.</t>
  </si>
  <si>
    <r>
      <rPr>
        <sz val="9"/>
        <color rgb="FF000000"/>
        <rFont val="Calibri"/>
        <family val="0"/>
        <charset val="1"/>
      </rPr>
      <t xml:space="preserve">FTP is known to be a dangerous protocol due to the fact that it's not encrypted. </t>
    </r>
    <r>
      <rPr>
        <b val="true"/>
        <sz val="9"/>
        <color rgb="FF000000"/>
        <rFont val="Calibri"/>
        <family val="0"/>
        <charset val="1"/>
      </rPr>
      <t xml:space="preserve">IMPACT </t>
    </r>
    <r>
      <rPr>
        <sz val="9"/>
        <color rgb="FF000000"/>
        <rFont val="Calibri"/>
        <family val="0"/>
        <charset val="1"/>
      </rPr>
      <t xml:space="preserve">- Files are unencrypted during transfers, so data can easily be intercepted by adversaries. Basic attacks (spoofing, sniffing, brute force) can also be used to find usernames and passwords because they are stored in cleartext. </t>
    </r>
  </si>
  <si>
    <t xml:space="preserve">Use a more secure protocol such as FTPS or SFTP. FTPS uses SSL/TLS encryption, and SFTP uses SSH.</t>
  </si>
  <si>
    <t xml:space="preserve">Passwords are either remembered or stored in an excel spreadsheet.</t>
  </si>
  <si>
    <r>
      <rPr>
        <sz val="9"/>
        <color rgb="FF000000"/>
        <rFont val="Calibri"/>
        <family val="0"/>
        <charset val="1"/>
      </rPr>
      <t xml:space="preserve">Password management is not secure. </t>
    </r>
    <r>
      <rPr>
        <b val="true"/>
        <sz val="9"/>
        <color rgb="FF000000"/>
        <rFont val="Calibri"/>
        <family val="0"/>
        <charset val="1"/>
      </rPr>
      <t xml:space="preserve">IMPACT </t>
    </r>
    <r>
      <rPr>
        <sz val="9"/>
        <color rgb="FF000000"/>
        <rFont val="Calibri"/>
        <family val="0"/>
        <charset val="1"/>
      </rPr>
      <t xml:space="preserve">- If an adversary has access to the spreadsheet, they have access to several passwords in cleartext. They don't even have to have access to it through hacking. An adversary can just physically access a computer or device holding the spreadsheet. Users who don't have their passwords stored have to remember the password. This can lead to password repetition, simple password creation for memorization, or asking others for the password (which can accidentally be exposed).</t>
    </r>
  </si>
  <si>
    <t xml:space="preserve">Don't store passwords in an excel spreadsheet. Use a password manager that encrypts the password. Instead of memorizing the password, store it in the password manager. The password manager can generate more complex passwords, and it doesn't matter if the user forgets the password or not.</t>
  </si>
  <si>
    <t xml:space="preserve">Devices</t>
  </si>
  <si>
    <t xml:space="preserve">Time isn't syncronized across all devices.</t>
  </si>
  <si>
    <r>
      <rPr>
        <sz val="9"/>
        <color rgb="FF000000"/>
        <rFont val="Calibri"/>
        <family val="0"/>
        <charset val="1"/>
      </rPr>
      <t xml:space="preserve">Lack of syncronized time on the network leads to poor forensics for security. </t>
    </r>
    <r>
      <rPr>
        <b val="true"/>
        <sz val="9"/>
        <color rgb="FF000000"/>
        <rFont val="Calibri"/>
        <family val="0"/>
        <charset val="1"/>
      </rPr>
      <t xml:space="preserve">IMPACT </t>
    </r>
    <r>
      <rPr>
        <sz val="9"/>
        <color rgb="FF000000"/>
        <rFont val="Calibri"/>
        <family val="0"/>
        <charset val="1"/>
      </rPr>
      <t xml:space="preserve">- Adversary attacks are more difficult to track and record for detection and identification since the time isn't consistent across devices. </t>
    </r>
  </si>
  <si>
    <t xml:space="preserve">Ensure that NTP is used for every device.</t>
  </si>
  <si>
    <t xml:space="preserve">Local Windows Event Log is used for log facility; there is no detailed logging. </t>
  </si>
  <si>
    <r>
      <rPr>
        <sz val="9"/>
        <color rgb="FF000000"/>
        <rFont val="Calibri"/>
        <family val="0"/>
        <charset val="1"/>
      </rPr>
      <t xml:space="preserve">Lack of detailed logging results in poor forensics. </t>
    </r>
    <r>
      <rPr>
        <b val="true"/>
        <sz val="9"/>
        <color rgb="FF000000"/>
        <rFont val="Calibri"/>
        <family val="0"/>
        <charset val="1"/>
      </rPr>
      <t xml:space="preserve">IMPACT </t>
    </r>
    <r>
      <rPr>
        <sz val="9"/>
        <color rgb="FF000000"/>
        <rFont val="Calibri"/>
        <family val="0"/>
        <charset val="1"/>
      </rPr>
      <t xml:space="preserve">- It is difficult to detect and identify adversaries when the logs don't provide sufficient information. </t>
    </r>
  </si>
  <si>
    <t xml:space="preserve">Circular logging enabled using Last in First out policy (100Mb Maximum)</t>
  </si>
  <si>
    <t xml:space="preserve">Implement detailed logging for better record keeping and analyzation.</t>
  </si>
  <si>
    <t xml:space="preserve">There is no audit logging.</t>
  </si>
  <si>
    <r>
      <rPr>
        <sz val="9"/>
        <color rgb="FF000000"/>
        <rFont val="Calibri"/>
        <family val="0"/>
        <charset val="1"/>
      </rPr>
      <t xml:space="preserve">Lack of audit logging results in poor forensics. </t>
    </r>
    <r>
      <rPr>
        <b val="true"/>
        <sz val="9"/>
        <color rgb="FF000000"/>
        <rFont val="Calibri"/>
        <family val="0"/>
        <charset val="1"/>
      </rPr>
      <t xml:space="preserve">IMPACT </t>
    </r>
    <r>
      <rPr>
        <sz val="9"/>
        <color rgb="FF000000"/>
        <rFont val="Calibri"/>
        <family val="0"/>
        <charset val="1"/>
      </rPr>
      <t xml:space="preserve">- Without audit logging, there may no evidence that an attack occurred. By the time the attack is detected, severe damage may have already been carried out. </t>
    </r>
  </si>
  <si>
    <t xml:space="preserve">Implement an audit logging policy and store audit logs for forensics use.</t>
  </si>
  <si>
    <t xml:space="preserve">Log retention is using circular logging.</t>
  </si>
  <si>
    <r>
      <rPr>
        <sz val="9"/>
        <color rgb="FF000000"/>
        <rFont val="Calibri"/>
        <family val="0"/>
        <charset val="1"/>
      </rPr>
      <t xml:space="preserve">Circular logging saves disk space in exchange for prevention of log files buildup. Circular logging also prevents incremental or differential backups and only allows full backups due to its nature. </t>
    </r>
    <r>
      <rPr>
        <b val="true"/>
        <sz val="9"/>
        <color rgb="FF000000"/>
        <rFont val="Calibri"/>
        <family val="0"/>
        <charset val="1"/>
      </rPr>
      <t xml:space="preserve">IMPACT </t>
    </r>
    <r>
      <rPr>
        <sz val="9"/>
        <color rgb="FF000000"/>
        <rFont val="Calibri"/>
        <family val="0"/>
        <charset val="1"/>
      </rPr>
      <t xml:space="preserve">- File and data recoverability for Windows servers is less efficient to save disk space when disk space isn't a priority. </t>
    </r>
  </si>
  <si>
    <t xml:space="preserve">Use circular logging if disk space is an issue or if the data is of nonimportance. For the Windoes Servers though, it's recommended to turn off circular logging.</t>
  </si>
  <si>
    <t xml:space="preserve">Employees</t>
  </si>
  <si>
    <t xml:space="preserve">There is no security training in spotting phishing attacks within emails.</t>
  </si>
  <si>
    <r>
      <rPr>
        <sz val="9"/>
        <color rgb="FF000000"/>
        <rFont val="Calibri"/>
        <family val="0"/>
        <charset val="1"/>
      </rPr>
      <t xml:space="preserve">An employee could click an email and install malware thinking that the email is legitimate. </t>
    </r>
    <r>
      <rPr>
        <b val="true"/>
        <sz val="9"/>
        <color rgb="FF000000"/>
        <rFont val="Calibri"/>
        <family val="0"/>
        <charset val="1"/>
      </rPr>
      <t xml:space="preserve">IMPACT </t>
    </r>
    <r>
      <rPr>
        <sz val="9"/>
        <color rgb="FF000000"/>
        <rFont val="Calibri"/>
        <family val="0"/>
        <charset val="1"/>
      </rPr>
      <t xml:space="preserve">- Databreaches can occur. A virus, spyware, or ransomware may be downloaded, resulting in a loss of data, manipulation of data, or loss of money.</t>
    </r>
  </si>
  <si>
    <t xml:space="preserve">Train all employees to recognize potential phishing attacks. Ensure that employees know to not forward the email to others in an attempt to ask if or show that it is a phishing email; the receiver may accidentally download the email's content, not knowing that it is a phishing email.</t>
  </si>
  <si>
    <t xml:space="preserve">Web Server</t>
  </si>
  <si>
    <t xml:space="preserve">Anyone has access to the data center using the web server.</t>
  </si>
  <si>
    <r>
      <rPr>
        <sz val="9"/>
        <color rgb="FF000000"/>
        <rFont val="Calibri"/>
        <family val="0"/>
        <charset val="1"/>
      </rPr>
      <t xml:space="preserve">Adversaries and customers don't meet a DMZ when trying to access data within the web server. </t>
    </r>
    <r>
      <rPr>
        <b val="true"/>
        <sz val="9"/>
        <color rgb="FF000000"/>
        <rFont val="Calibri"/>
        <family val="0"/>
        <charset val="1"/>
      </rPr>
      <t xml:space="preserve">IMPACT </t>
    </r>
    <r>
      <rPr>
        <sz val="9"/>
        <color rgb="FF000000"/>
        <rFont val="Calibri"/>
        <family val="0"/>
        <charset val="1"/>
      </rPr>
      <t xml:space="preserve">- Adversaries can cause direct harm or gain more data than permitted.</t>
    </r>
  </si>
  <si>
    <t xml:space="preserve">Set up a DMZ. People should not have unnecessary permissions or access to data.</t>
  </si>
  <si>
    <t xml:space="preserve">There is no honeypot implemented.</t>
  </si>
  <si>
    <r>
      <rPr>
        <sz val="9"/>
        <color rgb="FF000000"/>
        <rFont val="Calibri"/>
        <family val="0"/>
        <charset val="1"/>
      </rPr>
      <t xml:space="preserve">A lack of a honeypot means missing out on potential information about the adversary to gain insight and strengthen the system. </t>
    </r>
    <r>
      <rPr>
        <b val="true"/>
        <sz val="9"/>
        <color rgb="FF000000"/>
        <rFont val="Calibri"/>
        <family val="0"/>
        <charset val="1"/>
      </rPr>
      <t xml:space="preserve">IMPACT </t>
    </r>
    <r>
      <rPr>
        <sz val="9"/>
        <color rgb="FF000000"/>
        <rFont val="Calibri"/>
        <family val="0"/>
        <charset val="1"/>
      </rPr>
      <t xml:space="preserve">- Without one, attack methodology and adversary motivation wouldn't be known to strengten security or create defensive measures.  </t>
    </r>
  </si>
  <si>
    <t xml:space="preserve">A honeypot can be set up in the DMZ to gain important information regarding the attacker.</t>
  </si>
  <si>
    <t xml:space="preserve">Password policies are weak and not enforced.</t>
  </si>
  <si>
    <r>
      <rPr>
        <sz val="9"/>
        <color rgb="FF000000"/>
        <rFont val="Calibri"/>
        <family val="0"/>
        <charset val="1"/>
      </rPr>
      <t xml:space="preserve">Users can create insecure passwords. </t>
    </r>
    <r>
      <rPr>
        <b val="true"/>
        <sz val="9"/>
        <color rgb="FF000000"/>
        <rFont val="Calibri"/>
        <family val="0"/>
        <charset val="1"/>
      </rPr>
      <t xml:space="preserve">IMPACT </t>
    </r>
    <r>
      <rPr>
        <sz val="9"/>
        <color rgb="FF000000"/>
        <rFont val="Calibri"/>
        <family val="0"/>
        <charset val="1"/>
      </rPr>
      <t xml:space="preserve">- Adversaries will have an easier time cracking the passwords to gain access to the network and gain unauthorized access to modify the data.</t>
    </r>
  </si>
  <si>
    <t xml:space="preserve">Password Policy:  5 Passwords remembered, Unlimited Password Age, 1 Day Min Password Age, 8 Characters Min Password Length, Complexity Not Required, Policies Not Enforced.</t>
  </si>
  <si>
    <t xml:space="preserve">Password policies should be changed. Increase the passwords remembered, set a limited password age, increase password length, increase password complexity, and enforce the policies.</t>
  </si>
  <si>
    <t xml:space="preserve">Default accounts should not be root or admin accounts.</t>
  </si>
  <si>
    <r>
      <rPr>
        <sz val="9"/>
        <color rgb="FF000000"/>
        <rFont val="Calibri"/>
        <family val="0"/>
        <charset val="1"/>
      </rPr>
      <t xml:space="preserve">Root and admin accounts are set as default. </t>
    </r>
    <r>
      <rPr>
        <b val="true"/>
        <sz val="9"/>
        <color rgb="FF000000"/>
        <rFont val="Calibri"/>
        <family val="0"/>
        <charset val="1"/>
      </rPr>
      <t xml:space="preserve">IMPACT </t>
    </r>
    <r>
      <rPr>
        <sz val="9"/>
        <color rgb="FF000000"/>
        <rFont val="Calibri"/>
        <family val="0"/>
        <charset val="1"/>
      </rPr>
      <t xml:space="preserve">- An adversary can create more damage if they gain access to a root/admin account instead of a standard account.</t>
    </r>
  </si>
  <si>
    <t xml:space="preserve">Standard accounts should be set as default if there's a default account at all. There is no reason to automatically grant the highest permissions to an account and have that account be the main one. </t>
  </si>
  <si>
    <t xml:space="preserve">Default accounts should not be the local administrator.</t>
  </si>
  <si>
    <t xml:space="preserve">Admin accounts, which hold the highest permissions, are set as default. IMPACT - Adversaries gaining access to the admin account now can manipulate the files on the Windows Server or steal the data.</t>
  </si>
  <si>
    <t xml:space="preserve">Set a user account as the default or don't set a default.</t>
  </si>
  <si>
    <t xml:space="preserve">There is no listing of whether user accounts exist.</t>
  </si>
  <si>
    <r>
      <rPr>
        <sz val="9"/>
        <color rgb="FF000000"/>
        <rFont val="Calibri"/>
        <family val="0"/>
        <charset val="1"/>
      </rPr>
      <t xml:space="preserve">It is unknown whether there are user accounts. It lists that there is no user authentication, so the assumption is that no use accounts exists, but that is not confirmed. </t>
    </r>
    <r>
      <rPr>
        <b val="true"/>
        <sz val="9"/>
        <color rgb="FF000000"/>
        <rFont val="Calibri"/>
        <family val="0"/>
        <charset val="1"/>
      </rPr>
      <t xml:space="preserve">IMPACT </t>
    </r>
    <r>
      <rPr>
        <sz val="9"/>
        <color rgb="FF000000"/>
        <rFont val="Calibri"/>
        <family val="0"/>
        <charset val="1"/>
      </rPr>
      <t xml:space="preserve">- Unclear inventory keeping leads to confusion. It could be that user accounts exist with no authentication, or that they don't exist so that's why there's no authentication. If user accounts exist, it would be hard to pinpoint where an attack comes from.</t>
    </r>
  </si>
  <si>
    <t xml:space="preserve">Update the inventory to have clearer tracking of accounts.</t>
  </si>
  <si>
    <t xml:space="preserve">Windows Servers and Network Equipment</t>
  </si>
  <si>
    <t xml:space="preserve">Lack of consistency in inventory keeping.</t>
  </si>
  <si>
    <r>
      <rPr>
        <sz val="9"/>
        <color rgb="FF000000"/>
        <rFont val="Calibri"/>
        <family val="0"/>
        <charset val="1"/>
      </rPr>
      <t xml:space="preserve">Comparing the two, they have very similar content., yet some common details don't show up in both inventories even though they should. </t>
    </r>
    <r>
      <rPr>
        <b val="true"/>
        <sz val="9"/>
        <color rgb="FF000000"/>
        <rFont val="Calibri"/>
        <family val="0"/>
        <charset val="1"/>
      </rPr>
      <t xml:space="preserve">IMPACT </t>
    </r>
    <r>
      <rPr>
        <sz val="9"/>
        <color rgb="FF000000"/>
        <rFont val="Calibri"/>
        <family val="0"/>
        <charset val="1"/>
      </rPr>
      <t xml:space="preserve">- Lack of consistency leads to organizational issues and results in confusion. </t>
    </r>
  </si>
  <si>
    <t xml:space="preserve">Details (columns) should only be removed if the information for the other truly doesn't exist. A column shouldn't randomly be removed because it's a loss of data for no apparent benefit. </t>
  </si>
  <si>
    <r>
      <rPr>
        <sz val="9"/>
        <color rgb="FF000000"/>
        <rFont val="Calibri"/>
        <family val="0"/>
        <charset val="1"/>
      </rPr>
      <t xml:space="preserve">If any of the devices go down, there is no backup to help continue run the network. </t>
    </r>
    <r>
      <rPr>
        <b val="true"/>
        <sz val="9"/>
        <color rgb="FF000000"/>
        <rFont val="Calibri"/>
        <family val="0"/>
        <charset val="1"/>
      </rPr>
      <t xml:space="preserve">IMPACT </t>
    </r>
    <r>
      <rPr>
        <sz val="9"/>
        <color rgb="FF000000"/>
        <rFont val="Calibri"/>
        <family val="0"/>
        <charset val="1"/>
      </rPr>
      <t xml:space="preserve">- The network can't be accessed if it goes down.</t>
    </r>
  </si>
  <si>
    <t xml:space="preserve">Have backup devices of the network equipment stored safely somewhere.</t>
  </si>
  <si>
    <t xml:space="preserve">RDP is used for file transfers.</t>
  </si>
  <si>
    <r>
      <rPr>
        <sz val="9"/>
        <color rgb="FF000000"/>
        <rFont val="Calibri"/>
        <family val="0"/>
        <charset val="1"/>
      </rPr>
      <t xml:space="preserve">RDP has known vulnerabilities. </t>
    </r>
    <r>
      <rPr>
        <b val="true"/>
        <sz val="9"/>
        <color rgb="FF000000"/>
        <rFont val="Calibri"/>
        <family val="0"/>
        <charset val="1"/>
      </rPr>
      <t xml:space="preserve">IMPACT </t>
    </r>
    <r>
      <rPr>
        <sz val="9"/>
        <color rgb="FF000000"/>
        <rFont val="Calibri"/>
        <family val="0"/>
        <charset val="1"/>
      </rPr>
      <t xml:space="preserve">- Adversaries can exploit the known vulnerabilities to access the files being transferred. </t>
    </r>
  </si>
  <si>
    <t xml:space="preserve">Don't use RDP for file transfers. FTPS or SFTP can be used as an alternative because they have increased security measures.</t>
  </si>
  <si>
    <t xml:space="preserve">RDP is used for allowed admin remote access.</t>
  </si>
  <si>
    <r>
      <rPr>
        <sz val="9"/>
        <color rgb="FF000000"/>
        <rFont val="Calibri"/>
        <family val="0"/>
        <charset val="1"/>
      </rPr>
      <t xml:space="preserve">RDP has known vulnerabilities. </t>
    </r>
    <r>
      <rPr>
        <b val="true"/>
        <sz val="9"/>
        <color rgb="FF000000"/>
        <rFont val="Calibri"/>
        <family val="0"/>
        <charset val="1"/>
      </rPr>
      <t xml:space="preserve">IMPACT </t>
    </r>
    <r>
      <rPr>
        <sz val="9"/>
        <color rgb="FF000000"/>
        <rFont val="Calibri"/>
        <family val="0"/>
        <charset val="1"/>
      </rPr>
      <t xml:space="preserve">- Adversaries can exploit the known vulnerabilities (weak account credentials and unrestricted port access) when a user accesses the admin account from a remote location. They can then gain access to the admin account and use the account's privileges. </t>
    </r>
  </si>
  <si>
    <t xml:space="preserve">Change the default port, enforce password management, set up firewall rules, or limit users who can access the servers remotely.</t>
  </si>
  <si>
    <t xml:space="preserve">SQL Server 2016 is used.</t>
  </si>
  <si>
    <r>
      <rPr>
        <sz val="9"/>
        <color rgb="FF000000"/>
        <rFont val="Calibri"/>
        <family val="0"/>
        <charset val="1"/>
      </rPr>
      <t xml:space="preserve">SQL server is an older version. </t>
    </r>
    <r>
      <rPr>
        <b val="true"/>
        <sz val="9"/>
        <color rgb="FF000000"/>
        <rFont val="Calibri"/>
        <family val="0"/>
        <charset val="1"/>
      </rPr>
      <t xml:space="preserve">IMPACT </t>
    </r>
    <r>
      <rPr>
        <sz val="9"/>
        <color rgb="FF000000"/>
        <rFont val="Calibri"/>
        <family val="0"/>
        <charset val="1"/>
      </rPr>
      <t xml:space="preserve">- It's not specified that the server is the 2016 SP2 version, so the assumption is that it's the regular 2016 version. The regular 2016 version has already reached the end of extended support and will not be receiving updates anymore, which includes security updates. Adversaries can take advantage of vulnerabilities that go unpatched and steal the data from the databases. </t>
    </r>
  </si>
  <si>
    <t xml:space="preserve">Use the most recent version of SQL Server. Even the 2017 version has its end of mainstream support as 2022 and end of extended support as 2027. </t>
  </si>
  <si>
    <t xml:space="preserve">Listed that Windows Server 2016 R2 is being used.</t>
  </si>
  <si>
    <r>
      <rPr>
        <sz val="9"/>
        <color rgb="FF000000"/>
        <rFont val="Calibri"/>
        <family val="0"/>
        <charset val="1"/>
      </rPr>
      <t xml:space="preserve">Windows Server 2016 R2 doesn't exist. It's supposed to be Windows Server 2019. Windows broke their tradition of naming every other server as the previous year + R2, so this mistake was likely due to an assumption made. </t>
    </r>
    <r>
      <rPr>
        <b val="true"/>
        <sz val="9"/>
        <color rgb="FF000000"/>
        <rFont val="Calibri"/>
        <family val="0"/>
        <charset val="1"/>
      </rPr>
      <t xml:space="preserve">IMPACT </t>
    </r>
    <r>
      <rPr>
        <sz val="9"/>
        <color rgb="FF000000"/>
        <rFont val="Calibri"/>
        <family val="0"/>
        <charset val="1"/>
      </rPr>
      <t xml:space="preserve">- Inaccurate inventory keeping leads to confusion if an issue arises. For example, it took longer than usual to find the EOS when trying to research this server.</t>
    </r>
  </si>
  <si>
    <t xml:space="preserve">Details in information should be accurate. Change 2016 R2 to 2019. </t>
  </si>
  <si>
    <t xml:space="preserve">Listed that Windows Server 2016 R2 (2019) is being used.</t>
  </si>
  <si>
    <r>
      <rPr>
        <sz val="9"/>
        <color rgb="FF000000"/>
        <rFont val="Calibri"/>
        <family val="0"/>
        <charset val="1"/>
      </rPr>
      <t xml:space="preserve">The EOS has already been reached in May, 2021. </t>
    </r>
    <r>
      <rPr>
        <b val="true"/>
        <sz val="9"/>
        <color rgb="FF000000"/>
        <rFont val="Calibri"/>
        <family val="0"/>
        <charset val="1"/>
      </rPr>
      <t xml:space="preserve">IMPACT </t>
    </r>
    <r>
      <rPr>
        <sz val="9"/>
        <color rgb="FF000000"/>
        <rFont val="Calibri"/>
        <family val="0"/>
        <charset val="1"/>
      </rPr>
      <t xml:space="preserve">- There will be no more updates to the Windows Server. No more security updates mean that any new vulnerabilities will not be patched. Adversaries can exploit the vulnerabilities.</t>
    </r>
  </si>
  <si>
    <t xml:space="preserve">Updated Windows servers should be used so that regular patches can fix vulnerabilities. </t>
  </si>
  <si>
    <t xml:space="preserve">There is no security guard to stop intruders from accessing the data center.</t>
  </si>
  <si>
    <r>
      <rPr>
        <sz val="9"/>
        <color rgb="FF000000"/>
        <rFont val="Calibri"/>
        <family val="0"/>
        <charset val="1"/>
      </rPr>
      <t xml:space="preserve">Intruders can sneak into the data center. </t>
    </r>
    <r>
      <rPr>
        <b val="true"/>
        <sz val="9"/>
        <color rgb="FF000000"/>
        <rFont val="Calibri"/>
        <family val="0"/>
        <charset val="1"/>
      </rPr>
      <t xml:space="preserve">IMPACT </t>
    </r>
    <r>
      <rPr>
        <sz val="9"/>
        <color rgb="FF000000"/>
        <rFont val="Calibri"/>
        <family val="0"/>
        <charset val="1"/>
      </rPr>
      <t xml:space="preserve">- They can steal or manipulate the data within the devices.</t>
    </r>
  </si>
  <si>
    <t xml:space="preserve">Hire a security guard to protect the data center.</t>
  </si>
  <si>
    <t xml:space="preserve">There is no protection against building fires.</t>
  </si>
  <si>
    <r>
      <rPr>
        <sz val="9"/>
        <color rgb="FF000000"/>
        <rFont val="Calibri"/>
        <family val="0"/>
        <charset val="1"/>
      </rPr>
      <t xml:space="preserve">The data center will be destroyed in a building fire. </t>
    </r>
    <r>
      <rPr>
        <b val="true"/>
        <sz val="9"/>
        <color rgb="FF000000"/>
        <rFont val="Calibri"/>
        <family val="0"/>
        <charset val="1"/>
      </rPr>
      <t xml:space="preserve">IMPACT </t>
    </r>
    <r>
      <rPr>
        <sz val="9"/>
        <color rgb="FF000000"/>
        <rFont val="Calibri"/>
        <family val="0"/>
        <charset val="1"/>
      </rPr>
      <t xml:space="preserve">- Data will be loss, and it will be expensive making up for the server and device losses.</t>
    </r>
  </si>
  <si>
    <t xml:space="preserve">Install methods to prevent or stop a building fire. Keep backups of the data offsite.</t>
  </si>
  <si>
    <t xml:space="preserve">Testing</t>
  </si>
  <si>
    <t xml:space="preserve">No real testing environment.</t>
  </si>
  <si>
    <r>
      <rPr>
        <sz val="9"/>
        <color rgb="FF000000"/>
        <rFont val="Calibri"/>
        <family val="0"/>
        <charset val="1"/>
      </rPr>
      <t xml:space="preserve">Even with testing done in a virtual environment, it won't necessarily give the same result when released live. </t>
    </r>
    <r>
      <rPr>
        <b val="true"/>
        <sz val="9"/>
        <color rgb="FF000000"/>
        <rFont val="Calibri"/>
        <family val="0"/>
        <charset val="1"/>
      </rPr>
      <t xml:space="preserve">IMPACT </t>
    </r>
    <r>
      <rPr>
        <sz val="9"/>
        <color rgb="FF000000"/>
        <rFont val="Calibri"/>
        <family val="0"/>
        <charset val="1"/>
      </rPr>
      <t xml:space="preserve">- Potential damage can occur during release. It will be troublesome to fix unexpected problems.</t>
    </r>
  </si>
  <si>
    <t xml:space="preserve">Have some kind of network to test patches before release. Problems will reveal themselves in the test network to be fixed rather than during release.</t>
  </si>
  <si>
    <t xml:space="preserve">There is no redundancy.</t>
  </si>
  <si>
    <r>
      <rPr>
        <sz val="9"/>
        <color rgb="FF000000"/>
        <rFont val="Calibri"/>
        <family val="0"/>
        <charset val="1"/>
      </rPr>
      <t xml:space="preserve">Threre is only one data store per type. </t>
    </r>
    <r>
      <rPr>
        <b val="true"/>
        <sz val="9"/>
        <color rgb="FF000000"/>
        <rFont val="Calibri"/>
        <family val="0"/>
        <charset val="1"/>
      </rPr>
      <t xml:space="preserve">IMPACT </t>
    </r>
    <r>
      <rPr>
        <sz val="9"/>
        <color rgb="FF000000"/>
        <rFont val="Calibri"/>
        <family val="0"/>
        <charset val="1"/>
      </rPr>
      <t xml:space="preserve">- Valuable data will be lost if something happens to the data store. </t>
    </r>
  </si>
  <si>
    <t xml:space="preserve">Create copies of the data stores to ensure that there is more than 1 existing.</t>
  </si>
  <si>
    <t xml:space="preserve">It is unknown whether stored procedures or parameterized queries are used.</t>
  </si>
  <si>
    <r>
      <rPr>
        <sz val="9"/>
        <color rgb="FF000000"/>
        <rFont val="Calibri"/>
        <family val="0"/>
        <charset val="1"/>
      </rPr>
      <t xml:space="preserve">It is safer to assume that they're not being used, but it should clearly list whether or not safe coding practices are being used. </t>
    </r>
    <r>
      <rPr>
        <b val="true"/>
        <sz val="9"/>
        <color rgb="FF000000"/>
        <rFont val="Calibri"/>
        <family val="0"/>
        <charset val="1"/>
      </rPr>
      <t xml:space="preserve">IMPACT </t>
    </r>
    <r>
      <rPr>
        <sz val="9"/>
        <color rgb="FF000000"/>
        <rFont val="Calibri"/>
        <family val="0"/>
        <charset val="1"/>
      </rPr>
      <t xml:space="preserve">- Someone could be not using parameters or stored procedures, and an adversary would exploit that. However, it would take time to discover which source is compromised.</t>
    </r>
  </si>
  <si>
    <t xml:space="preserve">Clearly list out whether stored procedures and parameterized queries are used within a database. They should be used, but if it's not found in a database, the record would be kept to fix the issue as soon as possible.</t>
  </si>
  <si>
    <t xml:space="preserve">Too many default accounts are admin accounts.</t>
  </si>
  <si>
    <r>
      <rPr>
        <sz val="9"/>
        <color rgb="FF000000"/>
        <rFont val="Calibri"/>
        <family val="0"/>
        <charset val="1"/>
      </rPr>
      <t xml:space="preserve">There are several accounts as admin accounts. One being a root account as well. </t>
    </r>
    <r>
      <rPr>
        <b val="true"/>
        <sz val="9"/>
        <color rgb="FF000000"/>
        <rFont val="Calibri"/>
        <family val="0"/>
        <charset val="1"/>
      </rPr>
      <t xml:space="preserve">IMPACT </t>
    </r>
    <r>
      <rPr>
        <sz val="9"/>
        <color rgb="FF000000"/>
        <rFont val="Calibri"/>
        <family val="0"/>
        <charset val="1"/>
      </rPr>
      <t xml:space="preserve">- Admin and root accounts give out too much privileges. If an adversary gains access of one of these accounts, they have access to all the data in the database. The data can be tampered with.</t>
    </r>
  </si>
  <si>
    <t xml:space="preserve">Remove default accounts to change the default account to a standard user account.</t>
  </si>
  <si>
    <t xml:space="preserve">Account Info</t>
  </si>
  <si>
    <t xml:space="preserve">Unused user accounts are not removed.</t>
  </si>
  <si>
    <r>
      <rPr>
        <sz val="9"/>
        <color rgb="FF000000"/>
        <rFont val="Calibri"/>
        <family val="0"/>
        <charset val="1"/>
      </rPr>
      <t xml:space="preserve">An inactive account doesn't have regularly updated passwords. </t>
    </r>
    <r>
      <rPr>
        <b val="true"/>
        <sz val="9"/>
        <color rgb="FF000000"/>
        <rFont val="Calibri"/>
        <family val="0"/>
        <charset val="1"/>
      </rPr>
      <t xml:space="preserve">IMPACT </t>
    </r>
    <r>
      <rPr>
        <sz val="9"/>
        <color rgb="FF000000"/>
        <rFont val="Calibri"/>
        <family val="0"/>
        <charset val="1"/>
      </rPr>
      <t xml:space="preserve">- Adversaries can gain access to one of the user accounts, and it would be hard pinpointing which account was compromised, especially if it was unused. A used account would have the user notice any possible changes at least.</t>
    </r>
  </si>
  <si>
    <t xml:space="preserve">Remove unused user accounts after a specific period of time.</t>
  </si>
  <si>
    <t xml:space="preserve">Printed items from printer isn't guaranteed to reach the right person.</t>
  </si>
  <si>
    <r>
      <rPr>
        <sz val="9"/>
        <color rgb="FF000000"/>
        <rFont val="Calibri"/>
        <family val="0"/>
        <charset val="1"/>
      </rPr>
      <t xml:space="preserve">There is method in ensuring that the printed item reaches the correct person, and there is no monitoring of who receives the printed item. </t>
    </r>
    <r>
      <rPr>
        <b val="true"/>
        <sz val="9"/>
        <color rgb="FF000000"/>
        <rFont val="Calibri"/>
        <family val="0"/>
        <charset val="1"/>
      </rPr>
      <t xml:space="preserve">IMPACT </t>
    </r>
    <r>
      <rPr>
        <sz val="9"/>
        <color rgb="FF000000"/>
        <rFont val="Calibri"/>
        <family val="0"/>
        <charset val="1"/>
      </rPr>
      <t xml:space="preserve">- Sensitive data may go to the wrong person or an adversary, and there will be no way of knowing who took the printed item.</t>
    </r>
  </si>
  <si>
    <t xml:space="preserve">Set up cameras pointing towards the printer to make sure the correct person receives the paper. If a potential adversary is stealing the printed item, the camera would reveal who.</t>
  </si>
  <si>
    <t xml:space="preserve">Servers</t>
  </si>
  <si>
    <t xml:space="preserve">There is no blue team set up.</t>
  </si>
  <si>
    <r>
      <rPr>
        <sz val="9"/>
        <color rgb="FF000000"/>
        <rFont val="Calibri"/>
        <family val="0"/>
        <charset val="1"/>
      </rPr>
      <t xml:space="preserve">Blue team protects the systems from potential attacks. </t>
    </r>
    <r>
      <rPr>
        <b val="true"/>
        <sz val="9"/>
        <color rgb="FF000000"/>
        <rFont val="Calibri"/>
        <family val="0"/>
        <charset val="1"/>
      </rPr>
      <t xml:space="preserve">IMPACT </t>
    </r>
    <r>
      <rPr>
        <sz val="9"/>
        <color rgb="FF000000"/>
        <rFont val="Calibri"/>
        <family val="0"/>
        <charset val="1"/>
      </rPr>
      <t xml:space="preserve">- The system would have weakness that would be left untouched, and there would be no evaluation of how safe the system is.</t>
    </r>
  </si>
  <si>
    <t xml:space="preserve">Create a blue team of security professionals that will do risk assessments, establish security measures, educate staff, and gather data.</t>
  </si>
  <si>
    <t xml:space="preserve">There is no red team set up.</t>
  </si>
  <si>
    <r>
      <rPr>
        <sz val="9"/>
        <color rgb="FF000000"/>
        <rFont val="Calibri"/>
        <family val="0"/>
        <charset val="1"/>
      </rPr>
      <t xml:space="preserve">Red team acts as adversaries to plan and perform attacks to strengthen security protocols. </t>
    </r>
    <r>
      <rPr>
        <b val="true"/>
        <sz val="9"/>
        <color rgb="FF000000"/>
        <rFont val="Calibri"/>
        <family val="0"/>
        <charset val="1"/>
      </rPr>
      <t xml:space="preserve">IMPACT </t>
    </r>
    <r>
      <rPr>
        <sz val="9"/>
        <color rgb="FF000000"/>
        <rFont val="Calibri"/>
        <family val="0"/>
        <charset val="1"/>
      </rPr>
      <t xml:space="preserve">- Without a red team, it's harder to account for potential attacks if there isn't enough thought put into discovering them.</t>
    </r>
  </si>
  <si>
    <t xml:space="preserve">Create a red team of security professionals that will act as adversaries. They will come up with attacks against the system and any presenting weaknesses.</t>
  </si>
  <si>
    <t xml:space="preserve">There is no audit policy.</t>
  </si>
  <si>
    <r>
      <rPr>
        <sz val="9"/>
        <color rgb="FF000000"/>
        <rFont val="Calibri"/>
        <family val="0"/>
        <charset val="1"/>
      </rPr>
      <t xml:space="preserve">There aren't any standards set on how logs should be audited. </t>
    </r>
    <r>
      <rPr>
        <b val="true"/>
        <sz val="9"/>
        <color rgb="FF000000"/>
        <rFont val="Calibri"/>
        <family val="0"/>
        <charset val="1"/>
      </rPr>
      <t xml:space="preserve">IMPACT </t>
    </r>
    <r>
      <rPr>
        <sz val="9"/>
        <color rgb="FF000000"/>
        <rFont val="Calibri"/>
        <family val="0"/>
        <charset val="1"/>
      </rPr>
      <t xml:space="preserve">- Audits may not describe the logs in enough detail or recordkeeping of logs would be inconsistent.</t>
    </r>
  </si>
  <si>
    <t xml:space="preserve">Have an audit policy stating that all logs should be listed, when they occurred, and other necessary details.</t>
  </si>
  <si>
    <t xml:space="preserve">Circular logging is used.</t>
  </si>
  <si>
    <r>
      <rPr>
        <sz val="9"/>
        <color rgb="FF000000"/>
        <rFont val="Calibri"/>
        <family val="0"/>
        <charset val="1"/>
      </rPr>
      <t xml:space="preserve">Circular logging saves disk space in exchange for prevention of log files buildup. Circular logging also prevents incremental or differential backups and only allows full backups due to its nature. </t>
    </r>
    <r>
      <rPr>
        <b val="true"/>
        <sz val="9"/>
        <color rgb="FF000000"/>
        <rFont val="Calibri"/>
        <family val="0"/>
        <charset val="1"/>
      </rPr>
      <t xml:space="preserve">IMPACT </t>
    </r>
    <r>
      <rPr>
        <sz val="9"/>
        <color rgb="FF000000"/>
        <rFont val="Calibri"/>
        <family val="0"/>
        <charset val="1"/>
      </rPr>
      <t xml:space="preserve">- The databases' purpose is to hold data. Having circular logging is detrimental if backup recovery is required because any changes after a backup isn't saved until the next full backup. Databases can lose crucial data, and it takes time to have to record the missing data correctly again.</t>
    </r>
  </si>
  <si>
    <t xml:space="preserve">Remove circular logging for logging that allows incremental or differential backup. With databases holding a lot of important data, the data and its backup should be prioritized over saving disk space.</t>
  </si>
  <si>
    <t xml:space="preserve">Log content is too bare.</t>
  </si>
  <si>
    <r>
      <rPr>
        <sz val="9"/>
        <color rgb="FF000000"/>
        <rFont val="Calibri"/>
        <family val="0"/>
        <charset val="1"/>
      </rPr>
      <t xml:space="preserve">Logs don't record enough information. </t>
    </r>
    <r>
      <rPr>
        <b val="true"/>
        <sz val="9"/>
        <color rgb="FF000000"/>
        <rFont val="Calibri"/>
        <family val="0"/>
        <charset val="1"/>
      </rPr>
      <t xml:space="preserve">IMPACT </t>
    </r>
    <r>
      <rPr>
        <sz val="9"/>
        <color rgb="FF000000"/>
        <rFont val="Calibri"/>
        <family val="0"/>
        <charset val="1"/>
      </rPr>
      <t xml:space="preserve">- An adversary may take advantage of this and create subtle changes that don't get recorded in the logs.</t>
    </r>
  </si>
  <si>
    <t xml:space="preserve">All configuration changes, logins and logouts are recorded in the syslog content</t>
  </si>
  <si>
    <t xml:space="preserve">Have more detailed logs that record when someone have edited the database and what changes occurred.</t>
  </si>
  <si>
    <t xml:space="preserve">Firewall Rules</t>
  </si>
  <si>
    <t xml:space="preserve">There is no deep packet inspection.</t>
  </si>
  <si>
    <r>
      <rPr>
        <sz val="9"/>
        <color rgb="FF000000"/>
        <rFont val="Calibri"/>
        <family val="0"/>
        <charset val="1"/>
      </rPr>
      <t xml:space="preserve">The firewall rules don't include deep packet inspection. </t>
    </r>
    <r>
      <rPr>
        <b val="true"/>
        <sz val="9"/>
        <color rgb="FF000000"/>
        <rFont val="Calibri"/>
        <family val="0"/>
        <charset val="1"/>
      </rPr>
      <t xml:space="preserve">IMPACT </t>
    </r>
    <r>
      <rPr>
        <sz val="9"/>
        <color rgb="FF000000"/>
        <rFont val="Calibri"/>
        <family val="0"/>
        <charset val="1"/>
      </rPr>
      <t xml:space="preserve">- Without DPI, malicious requests won't be blocked. Worms, viruses, and spyware can enter the network.</t>
    </r>
  </si>
  <si>
    <t xml:space="preserve">Implement DPI to protect against malicious entities.</t>
  </si>
  <si>
    <r>
      <rPr>
        <sz val="9"/>
        <color rgb="FF000000"/>
        <rFont val="Calibri"/>
        <family val="0"/>
        <charset val="1"/>
      </rPr>
      <t xml:space="preserve">The firewall rules don't include deep packet inspection. </t>
    </r>
    <r>
      <rPr>
        <b val="true"/>
        <sz val="9"/>
        <color rgb="FF000000"/>
        <rFont val="Calibri"/>
        <family val="0"/>
        <charset val="1"/>
      </rPr>
      <t xml:space="preserve">IMPACT </t>
    </r>
    <r>
      <rPr>
        <sz val="9"/>
        <color rgb="FF000000"/>
        <rFont val="Calibri"/>
        <family val="0"/>
        <charset val="1"/>
      </rPr>
      <t xml:space="preserve">- Without DPI, high priority information won't pass through easily within the network traffic. Critical packets also wouldn't be prioritized. Network traffic could be congested, and important data would be slowed down.</t>
    </r>
  </si>
  <si>
    <t xml:space="preserve">Implement DPI to prioritize specific data to help ease network traffic flow.</t>
  </si>
  <si>
    <t xml:space="preserve">Usernames are simply the combination of the user's last name and first name initial.</t>
  </si>
  <si>
    <r>
      <rPr>
        <sz val="9"/>
        <color rgb="FF000000"/>
        <rFont val="Calibri"/>
        <family val="0"/>
        <charset val="1"/>
      </rPr>
      <t xml:space="preserve">Usernames can easily be retrieved if the full name of the user is known. </t>
    </r>
    <r>
      <rPr>
        <b val="true"/>
        <sz val="9"/>
        <color rgb="FF000000"/>
        <rFont val="Calibri"/>
        <family val="0"/>
        <charset val="1"/>
      </rPr>
      <t xml:space="preserve">IMPACT </t>
    </r>
    <r>
      <rPr>
        <sz val="9"/>
        <color rgb="FF000000"/>
        <rFont val="Calibri"/>
        <family val="0"/>
        <charset val="1"/>
      </rPr>
      <t xml:space="preserve">- Part of being able to crack an account is figuring out the username. Knowing that even admin accounts use the same method to create a username, an adversary is one step closer to gaining access of an admin account.</t>
    </r>
  </si>
  <si>
    <t xml:space="preserve">Usernames should be more unique. Simply knowing a person's name to learn their username is not safe for the account. </t>
  </si>
  <si>
    <t xml:space="preserve">The occurrence of when the user last logged in should be more specific. </t>
  </si>
  <si>
    <r>
      <rPr>
        <sz val="9"/>
        <color rgb="FF000000"/>
        <rFont val="Calibri"/>
        <family val="0"/>
        <charset val="1"/>
      </rPr>
      <t xml:space="preserve">Only the date is listed for when the user last logged in. The time should be listed as well. </t>
    </r>
    <r>
      <rPr>
        <b val="true"/>
        <sz val="9"/>
        <color rgb="FF000000"/>
        <rFont val="Calibri"/>
        <family val="0"/>
        <charset val="1"/>
      </rPr>
      <t xml:space="preserve">IMPACT </t>
    </r>
    <r>
      <rPr>
        <sz val="9"/>
        <color rgb="FF000000"/>
        <rFont val="Calibri"/>
        <family val="0"/>
        <charset val="1"/>
      </rPr>
      <t xml:space="preserve">- An adversary may have logged onto a hacked account the same day it was last logged in but at a more recent time, but there would be no way of knowing that. It would just be assumed that the user last logged in and that the account hasn't been compromised.</t>
    </r>
  </si>
  <si>
    <t xml:space="preserve">Recording when the user last logged in should be more specific. Include both the date and time.</t>
  </si>
  <si>
    <t xml:space="preserve">Web Server Info</t>
  </si>
  <si>
    <t xml:space="preserve">Several of the ports are on port 80.</t>
  </si>
  <si>
    <r>
      <rPr>
        <sz val="9"/>
        <color rgb="FF000000"/>
        <rFont val="Calibri"/>
        <family val="0"/>
        <charset val="1"/>
      </rPr>
      <t xml:space="preserve">Port 80 is an open unencrypted port. </t>
    </r>
    <r>
      <rPr>
        <b val="true"/>
        <sz val="9"/>
        <color rgb="FF000000"/>
        <rFont val="Calibri"/>
        <family val="0"/>
        <charset val="1"/>
      </rPr>
      <t xml:space="preserve">IMPACT </t>
    </r>
    <r>
      <rPr>
        <sz val="9"/>
        <color rgb="FF000000"/>
        <rFont val="Calibri"/>
        <family val="0"/>
        <charset val="1"/>
      </rPr>
      <t xml:space="preserve">- Customers buying tickets or merchandise can get compromised. Information regarding the owners and employees are also at risk of being stolen.</t>
    </r>
  </si>
  <si>
    <t xml:space="preserve">Port 443 should be used because it will encrypt transactions and other sensitive data.</t>
  </si>
  <si>
    <t xml:space="preserve">Users have too much permissions.</t>
  </si>
  <si>
    <r>
      <rPr>
        <sz val="9"/>
        <color rgb="FF000000"/>
        <rFont val="Calibri"/>
        <family val="0"/>
        <charset val="1"/>
      </rPr>
      <t xml:space="preserve">Users in the LB Dirtbags Doman have full control permissions for no reason. </t>
    </r>
    <r>
      <rPr>
        <b val="true"/>
        <sz val="9"/>
        <color rgb="FF000000"/>
        <rFont val="Calibri"/>
        <family val="0"/>
        <charset val="1"/>
      </rPr>
      <t xml:space="preserve">IMPACT </t>
    </r>
    <r>
      <rPr>
        <sz val="9"/>
        <color rgb="FF000000"/>
        <rFont val="Calibri"/>
        <family val="0"/>
        <charset val="1"/>
      </rPr>
      <t xml:space="preserve">An adversary, if they have access to a user account, will essentially have the same power as an admin. Users in general shouldn't have admin-like power.</t>
    </r>
  </si>
  <si>
    <t xml:space="preserve">Lower the permissions granted for normal users in the LB Dirtbags Domain.</t>
  </si>
  <si>
    <t xml:space="preserve">All admins have SQL system admin permissions.</t>
  </si>
  <si>
    <r>
      <rPr>
        <sz val="9"/>
        <color rgb="FF000000"/>
        <rFont val="Calibri"/>
        <family val="0"/>
        <charset val="1"/>
      </rPr>
      <t xml:space="preserve">Admins have unnecessary permissions even in a field they're not responsible for. </t>
    </r>
    <r>
      <rPr>
        <b val="true"/>
        <sz val="9"/>
        <color rgb="FF000000"/>
        <rFont val="Calibri"/>
        <family val="0"/>
        <charset val="1"/>
      </rPr>
      <t xml:space="preserve">IMPACT</t>
    </r>
    <r>
      <rPr>
        <sz val="9"/>
        <color rgb="FF000000"/>
        <rFont val="Calibri"/>
        <family val="0"/>
        <charset val="1"/>
      </rPr>
      <t xml:space="preserve"> - An adversary who hacked an admin account will also be able to mess with the SQL servers,</t>
    </r>
  </si>
  <si>
    <t xml:space="preserve">Keep admin power specified. Only SQL admins should have SQL admin power. Other admins don't require these permissions to work properly,</t>
  </si>
  <si>
    <t xml:space="preserve">Credentials and sensitive data doesn't have information on how they're protected while stored.</t>
  </si>
  <si>
    <r>
      <rPr>
        <sz val="9"/>
        <color rgb="FF000000"/>
        <rFont val="Calibri"/>
        <family val="0"/>
        <charset val="1"/>
      </rPr>
      <t xml:space="preserve">It simply says that sensitive data is stored but not how they're protected. </t>
    </r>
    <r>
      <rPr>
        <b val="true"/>
        <sz val="9"/>
        <color rgb="FF000000"/>
        <rFont val="Calibri"/>
        <family val="0"/>
        <charset val="1"/>
      </rPr>
      <t xml:space="preserve">IMPACT </t>
    </r>
    <r>
      <rPr>
        <sz val="9"/>
        <color rgb="FF000000"/>
        <rFont val="Calibri"/>
        <family val="0"/>
        <charset val="1"/>
      </rPr>
      <t xml:space="preserve">- There's no knowledge whether that data is actually protected or not. It could be unprotected and easily compromised by adversaries.</t>
    </r>
  </si>
  <si>
    <t xml:space="preserve">List how the data is protected or whether they're in need of protection. </t>
  </si>
  <si>
    <t xml:space="preserve">SQL Server Info</t>
  </si>
  <si>
    <t xml:space="preserve">There is only one MS server.</t>
  </si>
  <si>
    <r>
      <rPr>
        <sz val="9"/>
        <color rgb="FF000000"/>
        <rFont val="Calibri"/>
        <family val="0"/>
        <charset val="1"/>
      </rPr>
      <t xml:space="preserve">There is a lack of clustering. </t>
    </r>
    <r>
      <rPr>
        <b val="true"/>
        <sz val="9"/>
        <color rgb="FF000000"/>
        <rFont val="Calibri"/>
        <family val="0"/>
        <charset val="1"/>
      </rPr>
      <t xml:space="preserve">IMPACT </t>
    </r>
    <r>
      <rPr>
        <sz val="9"/>
        <color rgb="FF000000"/>
        <rFont val="Calibri"/>
        <family val="0"/>
        <charset val="1"/>
      </rPr>
      <t xml:space="preserve">- Server can shut down, and there'd be no backup to continue performance.</t>
    </r>
  </si>
  <si>
    <t xml:space="preserve">Implement clustering for the MS SQL servers to ensure resumption of activity.</t>
  </si>
  <si>
    <t xml:space="preserve">SQL Server Info </t>
  </si>
  <si>
    <t xml:space="preserve">There is no encryption of the SQL servers.</t>
  </si>
  <si>
    <r>
      <rPr>
        <sz val="9"/>
        <color rgb="FF000000"/>
        <rFont val="Calibri"/>
        <family val="0"/>
        <charset val="1"/>
      </rPr>
      <t xml:space="preserve">SQL servers are unencrypted. </t>
    </r>
    <r>
      <rPr>
        <b val="true"/>
        <sz val="9"/>
        <color rgb="FF000000"/>
        <rFont val="Calibri"/>
        <family val="0"/>
        <charset val="1"/>
      </rPr>
      <t xml:space="preserve">IMPACT </t>
    </r>
    <r>
      <rPr>
        <sz val="9"/>
        <color rgb="FF000000"/>
        <rFont val="Calibri"/>
        <family val="0"/>
        <charset val="1"/>
      </rPr>
      <t xml:space="preserve">- SQL servers contain important SQL code that create databases. An adversary can gain access to a SQL server and inject code to manipulate the data.</t>
    </r>
  </si>
  <si>
    <t xml:space="preserve">Encrypt the SQL servers and the code within it. For example, stored procedures can be encrypted using a WITH ENCRYPTION argument.</t>
  </si>
  <si>
    <t xml:space="preserve">File Server Info</t>
  </si>
  <si>
    <t xml:space="preserve">File servers are not encrypted.</t>
  </si>
  <si>
    <r>
      <rPr>
        <sz val="9"/>
        <color rgb="FF000000"/>
        <rFont val="Calibri"/>
        <family val="0"/>
        <charset val="1"/>
      </rPr>
      <t xml:space="preserve">File servers have no known encryption. </t>
    </r>
    <r>
      <rPr>
        <b val="true"/>
        <sz val="9"/>
        <color rgb="FF000000"/>
        <rFont val="Calibri"/>
        <family val="0"/>
        <charset val="1"/>
      </rPr>
      <t xml:space="preserve">IMPACT </t>
    </r>
    <r>
      <rPr>
        <sz val="9"/>
        <color rgb="FF000000"/>
        <rFont val="Calibri"/>
        <family val="0"/>
        <charset val="1"/>
      </rPr>
      <t xml:space="preserve">- LBD and user credentials are prone to adversaries. An adversary can gain access to owner, facility, and admin data.</t>
    </r>
  </si>
  <si>
    <t xml:space="preserve">Encypt the file servers to prevent adversaries from gaining LDB and user data.</t>
  </si>
  <si>
    <t xml:space="preserve">Users</t>
  </si>
  <si>
    <t xml:space="preserve">There is no alert for unsuccessful admin login.</t>
  </si>
  <si>
    <r>
      <rPr>
        <sz val="9"/>
        <color rgb="FF000000"/>
        <rFont val="Calibri"/>
        <family val="0"/>
        <charset val="1"/>
      </rPr>
      <t xml:space="preserve">There's no notification for what could be an adversary trying to access an admin account. </t>
    </r>
    <r>
      <rPr>
        <b val="true"/>
        <sz val="9"/>
        <color rgb="FF000000"/>
        <rFont val="Calibri"/>
        <family val="0"/>
        <charset val="1"/>
      </rPr>
      <t xml:space="preserve">IMPACT </t>
    </r>
    <r>
      <rPr>
        <sz val="9"/>
        <color rgb="FF000000"/>
        <rFont val="Calibri"/>
        <family val="0"/>
        <charset val="1"/>
      </rPr>
      <t xml:space="preserve">- Adversary attempts aren't being detected and being made known in real time. Brute force attacks can be continuous because they would remain unknown.</t>
    </r>
  </si>
  <si>
    <t xml:space="preserve">Establish a notification system to alert failed login attempts and log it.</t>
  </si>
  <si>
    <t xml:space="preserve">There's no dedicated secondary account for admin purposes.</t>
  </si>
  <si>
    <r>
      <rPr>
        <sz val="9"/>
        <color rgb="FF000000"/>
        <rFont val="Calibri"/>
        <family val="0"/>
        <charset val="1"/>
      </rPr>
      <t xml:space="preserve">Having the main account of an admin be an admin account is unsafe. </t>
    </r>
    <r>
      <rPr>
        <b val="true"/>
        <sz val="9"/>
        <color rgb="FF000000"/>
        <rFont val="Calibri"/>
        <family val="0"/>
        <charset val="1"/>
      </rPr>
      <t xml:space="preserve">IMPACT </t>
    </r>
    <r>
      <rPr>
        <sz val="9"/>
        <color rgb="FF000000"/>
        <rFont val="Calibri"/>
        <family val="0"/>
        <charset val="1"/>
      </rPr>
      <t xml:space="preserve">- Adversaries can attempt to gain access to the admin account if it's used regularly or casually. For example, checking a phishing email on the admin account will lead to a compromised admin account instead of a compromised user account.</t>
    </r>
  </si>
  <si>
    <t xml:space="preserve">Have admins have access to two kinds of accounts. One being an admin account strictly used for admin purposes, and the other account is a started account with low permissions granted for work that doesn't need admin privileges.</t>
  </si>
  <si>
    <t xml:space="preserve">There are no dedicated machines for admin purposes.</t>
  </si>
  <si>
    <r>
      <rPr>
        <sz val="9"/>
        <color rgb="FF000000"/>
        <rFont val="Calibri"/>
        <family val="0"/>
        <charset val="1"/>
      </rPr>
      <t xml:space="preserve">Adminstrative tasks aren't done on a separate machine that uses a separate network. </t>
    </r>
    <r>
      <rPr>
        <b val="true"/>
        <sz val="9"/>
        <color rgb="FF000000"/>
        <rFont val="Calibri"/>
        <family val="0"/>
        <charset val="1"/>
      </rPr>
      <t xml:space="preserve">IMPACT </t>
    </r>
    <r>
      <rPr>
        <sz val="9"/>
        <color rgb="FF000000"/>
        <rFont val="Calibri"/>
        <family val="0"/>
        <charset val="1"/>
      </rPr>
      <t xml:space="preserve">- Adversaries may be able to gain admin privileges if they compromise a device.</t>
    </r>
  </si>
  <si>
    <t xml:space="preserve">Keep a machine separate from the network that's only used for admin tasks. Any casual use is not permitted.</t>
  </si>
  <si>
    <t xml:space="preserve">There is no patching plan.</t>
  </si>
  <si>
    <r>
      <rPr>
        <sz val="9"/>
        <color rgb="FF000000"/>
        <rFont val="Calibri"/>
        <family val="0"/>
        <charset val="1"/>
      </rPr>
      <t xml:space="preserve">Network servers may have unfixed vulnerabilities when they could've been patched earlier. </t>
    </r>
    <r>
      <rPr>
        <b val="true"/>
        <sz val="9"/>
        <color rgb="FF000000"/>
        <rFont val="Calibri"/>
        <family val="0"/>
        <charset val="1"/>
      </rPr>
      <t xml:space="preserve">IMPACT </t>
    </r>
    <r>
      <rPr>
        <sz val="9"/>
        <color rgb="FF000000"/>
        <rFont val="Calibri"/>
        <family val="0"/>
        <charset val="1"/>
      </rPr>
      <t xml:space="preserve">- Adversaries can exploit the vulnerabilities and gain access to the network.</t>
    </r>
  </si>
  <si>
    <t xml:space="preserve">There should be regular intervals for releasing patches for vulnerabilities and a maintenance period.</t>
  </si>
  <si>
    <t xml:space="preserve">There is no hardening plan. </t>
  </si>
  <si>
    <r>
      <rPr>
        <sz val="9"/>
        <color rgb="FF000000"/>
        <rFont val="Calibri"/>
        <family val="0"/>
        <charset val="1"/>
      </rPr>
      <t xml:space="preserve">A hardening plan minimizes the attack surface. There is currently no plans set to try to reduce current vulnerabilities. </t>
    </r>
    <r>
      <rPr>
        <b val="true"/>
        <sz val="9"/>
        <color rgb="FF000000"/>
        <rFont val="Calibri"/>
        <family val="0"/>
        <charset val="1"/>
      </rPr>
      <t xml:space="preserve">IMPACT </t>
    </r>
    <r>
      <rPr>
        <sz val="9"/>
        <color rgb="FF000000"/>
        <rFont val="Calibri"/>
        <family val="0"/>
        <charset val="1"/>
      </rPr>
      <t xml:space="preserve">- An adversary may potentially exploit an existing vulnerability when it could've been remediated. They can gain access to the network as a result.</t>
    </r>
  </si>
  <si>
    <t xml:space="preserve">There should be regular intervals for hardening and checking the current amount of vulnerabilities for elimination.</t>
  </si>
  <si>
    <t xml:space="preserve">There are no background checks regarding employees and admins.</t>
  </si>
  <si>
    <r>
      <rPr>
        <sz val="9"/>
        <color rgb="FF000000"/>
        <rFont val="Calibri"/>
        <family val="0"/>
        <charset val="1"/>
      </rPr>
      <t xml:space="preserve">An existing employee or admin could be a suspicious person. </t>
    </r>
    <r>
      <rPr>
        <b val="true"/>
        <sz val="9"/>
        <color rgb="FF000000"/>
        <rFont val="Calibri"/>
        <family val="0"/>
        <charset val="1"/>
      </rPr>
      <t xml:space="preserve">IMPACT </t>
    </r>
    <r>
      <rPr>
        <sz val="9"/>
        <color rgb="FF000000"/>
        <rFont val="Calibri"/>
        <family val="0"/>
        <charset val="1"/>
      </rPr>
      <t xml:space="preserve">- Two adversaries can work together with one being an insider. The existing worker may also do suspicious acts like sell information for profit.</t>
    </r>
  </si>
  <si>
    <t xml:space="preserve">Background checks should be done on everyone working for LBD but especially admins. </t>
  </si>
  <si>
    <t xml:space="preserve">Rack Diagram</t>
  </si>
  <si>
    <t xml:space="preserve">Router should be replaced soon.</t>
  </si>
  <si>
    <r>
      <rPr>
        <sz val="9"/>
        <color rgb="FF000000"/>
        <rFont val="Calibri"/>
        <family val="0"/>
        <charset val="1"/>
      </rPr>
      <t xml:space="preserve">The router was released in 2009, and although the EOS date hasn't been met yet, it'll only be a year until it needs to be replaced. </t>
    </r>
    <r>
      <rPr>
        <b val="true"/>
        <sz val="9"/>
        <color rgb="FF000000"/>
        <rFont val="Calibri"/>
        <family val="0"/>
        <charset val="1"/>
      </rPr>
      <t xml:space="preserve">IMPACT </t>
    </r>
    <r>
      <rPr>
        <sz val="9"/>
        <color rgb="FF000000"/>
        <rFont val="Calibri"/>
        <family val="0"/>
        <charset val="1"/>
      </rPr>
      <t xml:space="preserve">- Reaching EOS means no more security updates, and adversaries can exploit unpatched vulnerabilities.</t>
    </r>
  </si>
  <si>
    <t xml:space="preserve">It should be noted that the router should be updated within the year. </t>
  </si>
  <si>
    <t xml:space="preserve">EOS dates aren't listed in the diagram.</t>
  </si>
  <si>
    <r>
      <rPr>
        <sz val="9"/>
        <color rgb="FF000000"/>
        <rFont val="Calibri"/>
        <family val="0"/>
        <charset val="1"/>
      </rPr>
      <t xml:space="preserve">EOS dates can be googled with the name of the device, but not everyone will remember the EOS date or think to research it. </t>
    </r>
    <r>
      <rPr>
        <b val="true"/>
        <sz val="9"/>
        <color rgb="FF000000"/>
        <rFont val="Calibri"/>
        <family val="0"/>
        <charset val="1"/>
      </rPr>
      <t xml:space="preserve">IMPACT </t>
    </r>
    <r>
      <rPr>
        <sz val="9"/>
        <color rgb="FF000000"/>
        <rFont val="Calibri"/>
        <family val="0"/>
        <charset val="1"/>
      </rPr>
      <t xml:space="preserve">- EOS might be reached or will be reached soon, and the only way to find out is to manually research the dates for each device. However, that is tedious and inefficient.</t>
    </r>
  </si>
  <si>
    <t xml:space="preserve">Rack diagram should list EOS dates for all devices. This allows preparation in buying new devices before the EOS date hits.</t>
  </si>
  <si>
    <t xml:space="preserve">There are no automated port scans.</t>
  </si>
  <si>
    <r>
      <rPr>
        <sz val="9"/>
        <color rgb="FF000000"/>
        <rFont val="Calibri"/>
        <family val="0"/>
        <charset val="1"/>
      </rPr>
      <t xml:space="preserve">There is a lack of regular port scans. </t>
    </r>
    <r>
      <rPr>
        <b val="true"/>
        <sz val="9"/>
        <color rgb="FF000000"/>
        <rFont val="Calibri"/>
        <family val="0"/>
        <charset val="1"/>
      </rPr>
      <t xml:space="preserve">IMPACT </t>
    </r>
    <r>
      <rPr>
        <sz val="9"/>
        <color rgb="FF000000"/>
        <rFont val="Calibri"/>
        <family val="0"/>
        <charset val="1"/>
      </rPr>
      <t xml:space="preserve">- Unauthorized ports running will not be detected.</t>
    </r>
  </si>
  <si>
    <t xml:space="preserve">Regular automated port scans should be implemented. Penetration testers can assess the network security with port scans.</t>
  </si>
  <si>
    <t xml:space="preserve">Devices have no ventilation system to prevent overheating.</t>
  </si>
  <si>
    <r>
      <rPr>
        <sz val="9"/>
        <color rgb="FF000000"/>
        <rFont val="Calibri"/>
        <family val="0"/>
        <charset val="1"/>
      </rPr>
      <t xml:space="preserve">Devices can't cool down. </t>
    </r>
    <r>
      <rPr>
        <b val="true"/>
        <sz val="9"/>
        <color rgb="FF000000"/>
        <rFont val="Calibri"/>
        <family val="0"/>
        <charset val="1"/>
      </rPr>
      <t xml:space="preserve">IMPACT </t>
    </r>
    <r>
      <rPr>
        <sz val="9"/>
        <color rgb="FF000000"/>
        <rFont val="Calibri"/>
        <family val="0"/>
        <charset val="1"/>
      </rPr>
      <t xml:space="preserve">- Devices can overheat and can result in forced shutdowns. CPUs can be blown, and other components exposed to the heat may face issues down the line.</t>
    </r>
  </si>
  <si>
    <t xml:space="preserve">Ensure there is airflow, a cooling system is present, and monitor the temperature.</t>
  </si>
  <si>
    <t xml:space="preserve">Data Center</t>
  </si>
  <si>
    <t xml:space="preserve">There is no monitoring of the data center.</t>
  </si>
  <si>
    <r>
      <rPr>
        <sz val="9"/>
        <color rgb="FF000000"/>
        <rFont val="Calibri"/>
        <family val="0"/>
        <charset val="1"/>
      </rPr>
      <t xml:space="preserve">Hardware is not monitored carefully. </t>
    </r>
    <r>
      <rPr>
        <b val="true"/>
        <sz val="9"/>
        <color rgb="FF000000"/>
        <rFont val="Calibri"/>
        <family val="0"/>
        <charset val="1"/>
      </rPr>
      <t xml:space="preserve">IMPACT </t>
    </r>
    <r>
      <rPr>
        <sz val="9"/>
        <color rgb="FF000000"/>
        <rFont val="Calibri"/>
        <family val="0"/>
        <charset val="1"/>
      </rPr>
      <t xml:space="preserve">- Adversaries can tamper with the devices within the data center.</t>
    </r>
  </si>
  <si>
    <t xml:space="preserve">Cameras should be placed in important areas and high traffic places to spot an adversary entering and leaving.</t>
  </si>
  <si>
    <t xml:space="preserve">There is no private workspace.</t>
  </si>
  <si>
    <r>
      <rPr>
        <sz val="9"/>
        <color rgb="FF000000"/>
        <rFont val="Calibri"/>
        <family val="0"/>
        <charset val="1"/>
      </rPr>
      <t xml:space="preserve">There is a lack of privacy for those working with important information. </t>
    </r>
    <r>
      <rPr>
        <b val="true"/>
        <sz val="9"/>
        <color rgb="FF000000"/>
        <rFont val="Calibri"/>
        <family val="0"/>
        <charset val="1"/>
      </rPr>
      <t xml:space="preserve">IMPACT </t>
    </r>
    <r>
      <rPr>
        <sz val="9"/>
        <color rgb="FF000000"/>
        <rFont val="Calibri"/>
        <family val="0"/>
        <charset val="1"/>
      </rPr>
      <t xml:space="preserve">- Sensitive data that should remain confidential may be exposed to other people or even adversaries.</t>
    </r>
  </si>
  <si>
    <t xml:space="preserve">Dedicate private areas where employees and admins can work without worrying about others seeing the content on their device.</t>
  </si>
  <si>
    <t xml:space="preserve">There is no backup power generator to keep constant uptime.</t>
  </si>
  <si>
    <r>
      <rPr>
        <sz val="9"/>
        <color rgb="FF000000"/>
        <rFont val="Calibri"/>
        <family val="0"/>
        <charset val="1"/>
      </rPr>
      <t xml:space="preserve">There is no backup generator. </t>
    </r>
    <r>
      <rPr>
        <b val="true"/>
        <sz val="9"/>
        <color rgb="FF000000"/>
        <rFont val="Calibri"/>
        <family val="0"/>
        <charset val="1"/>
      </rPr>
      <t xml:space="preserve">IMPACT </t>
    </r>
    <r>
      <rPr>
        <sz val="9"/>
        <color rgb="FF000000"/>
        <rFont val="Calibri"/>
        <family val="0"/>
        <charset val="1"/>
      </rPr>
      <t xml:space="preserve">- If there is no power, all systems are forced to shutdown and can only resume working once power is back up.</t>
    </r>
  </si>
  <si>
    <t xml:space="preserve">A backup power generator should be onsite or nearby when there is interruption of the main power source.</t>
  </si>
  <si>
    <t xml:space="preserve">Admin authentification is lacking.</t>
  </si>
  <si>
    <r>
      <rPr>
        <sz val="9"/>
        <color rgb="FF000000"/>
        <rFont val="Calibri"/>
        <family val="0"/>
        <charset val="1"/>
      </rPr>
      <t xml:space="preserve">Only a username and password is required to access an admin account. </t>
    </r>
    <r>
      <rPr>
        <b val="true"/>
        <sz val="9"/>
        <color rgb="FF000000"/>
        <rFont val="Calibri"/>
        <family val="0"/>
        <charset val="1"/>
      </rPr>
      <t xml:space="preserve">IMPACT </t>
    </r>
    <r>
      <rPr>
        <sz val="9"/>
        <color rgb="FF000000"/>
        <rFont val="Calibri"/>
        <family val="0"/>
        <charset val="1"/>
      </rPr>
      <t xml:space="preserve">- An adversary can more easily compromise an admin account for its privileges. The adversary would then have access to the network.</t>
    </r>
  </si>
  <si>
    <t xml:space="preserve">Implement MFA/token authentication for all accounts. </t>
  </si>
  <si>
    <t xml:space="preserve">There is no automated version updating.</t>
  </si>
  <si>
    <r>
      <rPr>
        <sz val="9"/>
        <color rgb="FF000000"/>
        <rFont val="Calibri"/>
        <family val="0"/>
        <charset val="1"/>
      </rPr>
      <t xml:space="preserve">Newer versions have to manually be recognized and installed. </t>
    </r>
    <r>
      <rPr>
        <b val="true"/>
        <sz val="9"/>
        <color rgb="FF000000"/>
        <rFont val="Calibri"/>
        <family val="0"/>
        <charset val="1"/>
      </rPr>
      <t xml:space="preserve">IMPACT </t>
    </r>
    <r>
      <rPr>
        <sz val="9"/>
        <color rgb="FF000000"/>
        <rFont val="Calibri"/>
        <family val="0"/>
        <charset val="1"/>
      </rPr>
      <t xml:space="preserve">- Version installation may not be timely, and while on an older version, there can be explolitable vulnerabilities.</t>
    </r>
  </si>
  <si>
    <t xml:space="preserve">Critical</t>
  </si>
  <si>
    <t xml:space="preserve">Implement automated version patching to account for human error (E.g. Updating to a version later release date). Security updates can then patch any vulnerabilities as soon as possible.</t>
  </si>
  <si>
    <t xml:space="preserve">There is no protection against flooding.</t>
  </si>
  <si>
    <r>
      <rPr>
        <sz val="9"/>
        <color rgb="FF000000"/>
        <rFont val="Calibri"/>
        <family val="0"/>
        <charset val="1"/>
      </rPr>
      <t xml:space="preserve">Water can't escape from the data center if a flood occurs. </t>
    </r>
    <r>
      <rPr>
        <b val="true"/>
        <sz val="9"/>
        <color rgb="FF000000"/>
        <rFont val="Calibri"/>
        <family val="0"/>
        <charset val="1"/>
      </rPr>
      <t xml:space="preserve">IMPACT </t>
    </r>
    <r>
      <rPr>
        <sz val="9"/>
        <color rgb="FF000000"/>
        <rFont val="Calibri"/>
        <family val="0"/>
        <charset val="1"/>
      </rPr>
      <t xml:space="preserve">- The water can reach and destroy devices.</t>
    </r>
  </si>
  <si>
    <t xml:space="preserve">Install a draining system so that it's less likely for water to ruin devices.</t>
  </si>
  <si>
    <r>
      <rPr>
        <b val="true"/>
        <sz val="18"/>
        <color rgb="FF000000"/>
        <rFont val="Calibri"/>
        <family val="0"/>
        <charset val="1"/>
      </rPr>
      <t xml:space="preserve">LB Dirtbags Threat Model - </t>
    </r>
    <r>
      <rPr>
        <b val="true"/>
        <sz val="18"/>
        <color rgb="FF7030A0"/>
        <rFont val="Calibri"/>
        <family val="0"/>
        <charset val="1"/>
      </rPr>
      <t xml:space="preserve">Risk Ratings</t>
    </r>
    <r>
      <rPr>
        <b val="true"/>
        <sz val="18"/>
        <color rgb="FFFF0000"/>
        <rFont val="Calibri"/>
        <family val="0"/>
        <charset val="1"/>
      </rPr>
      <t xml:space="preserve"> (DO NOT CHANGE THIS SLIDE)</t>
    </r>
  </si>
  <si>
    <t xml:space="preserve">Impact|Likelihood</t>
  </si>
  <si>
    <t xml:space="preserve">Risk Rating</t>
  </si>
  <si>
    <t xml:space="preserve">High</t>
  </si>
  <si>
    <t xml:space="preserve">Rare</t>
  </si>
  <si>
    <t xml:space="preserve">|</t>
  </si>
  <si>
    <r>
      <rPr>
        <b val="true"/>
        <sz val="11"/>
        <color rgb="FF000000"/>
        <rFont val="Calibri"/>
        <family val="0"/>
        <charset val="1"/>
      </rPr>
      <t xml:space="preserve">Note</t>
    </r>
    <r>
      <rPr>
        <sz val="11"/>
        <color rgb="FF000000"/>
        <rFont val="Calibri"/>
        <family val="0"/>
        <charset val="1"/>
      </rPr>
      <t xml:space="preserve">:  Use the following to assist in determining the Impact rating:</t>
    </r>
  </si>
  <si>
    <t xml:space="preserve">               ==&gt; </t>
  </si>
  <si>
    <t xml:space="preserve">Customer Monetary Assets Compromised</t>
  </si>
  <si>
    <t xml:space="preserve">Sensitive Customer Data Compromised</t>
  </si>
  <si>
    <t xml:space="preserve">Sensitive LBFC Data Compromised</t>
  </si>
  <si>
    <t xml:space="preserve">Cheapo Operations Affected, Service Affected</t>
  </si>
  <si>
    <t xml:space="preserve">Chreapo Operations or Services Not Affected</t>
  </si>
</sst>
</file>

<file path=xl/styles.xml><?xml version="1.0" encoding="utf-8"?>
<styleSheet xmlns="http://schemas.openxmlformats.org/spreadsheetml/2006/main">
  <numFmts count="5">
    <numFmt numFmtId="164" formatCode="General"/>
    <numFmt numFmtId="165" formatCode="[$-409]M/D/YYYY"/>
    <numFmt numFmtId="166" formatCode="@"/>
    <numFmt numFmtId="167" formatCode="0"/>
    <numFmt numFmtId="168" formatCode="General"/>
  </numFmts>
  <fonts count="18">
    <font>
      <sz val="11"/>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b val="true"/>
      <sz val="18"/>
      <color rgb="FF7030A0"/>
      <name val="Calibri"/>
      <family val="0"/>
      <charset val="1"/>
    </font>
    <font>
      <sz val="18"/>
      <color rgb="FF000000"/>
      <name val="Calibri"/>
      <family val="0"/>
      <charset val="1"/>
    </font>
    <font>
      <sz val="11"/>
      <color rgb="FF000000"/>
      <name val="Calibri"/>
      <family val="0"/>
      <charset val="1"/>
    </font>
    <font>
      <b val="true"/>
      <sz val="11"/>
      <color rgb="FF000000"/>
      <name val="Calibri"/>
      <family val="0"/>
      <charset val="1"/>
    </font>
    <font>
      <sz val="10"/>
      <color rgb="FF000000"/>
      <name val="Calibri"/>
      <family val="0"/>
      <charset val="1"/>
    </font>
    <font>
      <b val="true"/>
      <sz val="14"/>
      <color rgb="FFFF0000"/>
      <name val="Calibri"/>
      <family val="0"/>
      <charset val="1"/>
    </font>
    <font>
      <b val="true"/>
      <sz val="10"/>
      <color rgb="FF000000"/>
      <name val="Calibri"/>
      <family val="0"/>
      <charset val="1"/>
    </font>
    <font>
      <i val="true"/>
      <sz val="9"/>
      <color rgb="FF000000"/>
      <name val="Calibri"/>
      <family val="0"/>
      <charset val="1"/>
    </font>
    <font>
      <b val="true"/>
      <sz val="11"/>
      <color rgb="FFFFFFFF"/>
      <name val="Calibri"/>
      <family val="0"/>
      <charset val="1"/>
    </font>
    <font>
      <sz val="9"/>
      <color rgb="FF000000"/>
      <name val="Calibri"/>
      <family val="0"/>
      <charset val="1"/>
    </font>
    <font>
      <b val="true"/>
      <sz val="9"/>
      <color rgb="FF000000"/>
      <name val="Calibri"/>
      <family val="0"/>
      <charset val="1"/>
    </font>
    <font>
      <sz val="9"/>
      <color rgb="FFFFFFFF"/>
      <name val="Calibri"/>
      <family val="0"/>
      <charset val="1"/>
    </font>
    <font>
      <b val="true"/>
      <sz val="18"/>
      <color rgb="FFFF0000"/>
      <name val="Calibri"/>
      <family val="0"/>
      <charset val="1"/>
    </font>
  </fonts>
  <fills count="6">
    <fill>
      <patternFill patternType="none"/>
    </fill>
    <fill>
      <patternFill patternType="gray125"/>
    </fill>
    <fill>
      <patternFill patternType="solid">
        <fgColor rgb="FFD6DCE4"/>
        <bgColor rgb="FFD8D8D8"/>
      </patternFill>
    </fill>
    <fill>
      <patternFill patternType="solid">
        <fgColor rgb="FF7F7F7F"/>
        <bgColor rgb="FF666699"/>
      </patternFill>
    </fill>
    <fill>
      <patternFill patternType="solid">
        <fgColor rgb="FF000000"/>
        <bgColor rgb="FF003300"/>
      </patternFill>
    </fill>
    <fill>
      <patternFill patternType="solid">
        <fgColor rgb="FFD8D8D8"/>
        <bgColor rgb="FFD6DCE4"/>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medium"/>
      <top/>
      <bottom/>
      <diagonal/>
    </border>
    <border diagonalUp="false" diagonalDown="false">
      <left style="thin">
        <color rgb="FFFFFFFF"/>
      </left>
      <right style="thin">
        <color rgb="FFFFFFFF"/>
      </right>
      <top/>
      <bottom style="thick">
        <color rgb="FFFFFFFF"/>
      </bottom>
      <diagonal/>
    </border>
    <border diagonalUp="false" diagonalDown="false">
      <left style="thin">
        <color rgb="FF9A9A9A"/>
      </left>
      <right style="thin">
        <color rgb="FF9A9A9A"/>
      </right>
      <top/>
      <bottom style="thin">
        <color rgb="FF9A9A9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true" indent="0" shrinkToFit="false"/>
      <protection locked="true" hidden="false"/>
    </xf>
    <xf numFmtId="166" fontId="11" fillId="2" borderId="1" xfId="0" applyFont="true" applyBorder="true" applyAlignment="true" applyProtection="false">
      <alignment horizontal="left" vertical="top" textRotation="0" wrapText="true" indent="0" shrinkToFit="false"/>
      <protection locked="true" hidden="false"/>
    </xf>
    <xf numFmtId="166" fontId="11" fillId="3" borderId="2" xfId="0" applyFont="true" applyBorder="true" applyAlignment="true" applyProtection="false">
      <alignment horizontal="center" vertical="center" textRotation="0" wrapText="true" indent="0" shrinkToFit="false"/>
      <protection locked="true" hidden="false"/>
    </xf>
    <xf numFmtId="166" fontId="12" fillId="0" borderId="0" xfId="0" applyFont="true" applyBorder="false" applyAlignment="true" applyProtection="false">
      <alignment horizontal="left" vertical="top" textRotation="0" wrapText="true" indent="0" shrinkToFit="false"/>
      <protection locked="true" hidden="false"/>
    </xf>
    <xf numFmtId="167"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13" fillId="4" borderId="3" xfId="0" applyFont="tru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7" fontId="14"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8" fontId="15"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FFFFFF"/>
      </font>
      <fill>
        <patternFill>
          <bgColor rgb="FF7030A0"/>
        </patternFill>
      </fill>
    </dxf>
    <dxf>
      <font>
        <color rgb="FFFFFFFF"/>
      </font>
      <fill>
        <patternFill>
          <bgColor rgb="FFFF0000"/>
        </patternFill>
      </fill>
    </dxf>
    <dxf>
      <fill>
        <patternFill>
          <bgColor rgb="FFFFFF00"/>
        </patternFill>
      </fill>
    </dxf>
    <dxf>
      <font>
        <color rgb="FFFFFFFF"/>
      </font>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8D8D8"/>
      <rgbColor rgb="FF7F7F7F"/>
      <rgbColor rgb="FF9999FF"/>
      <rgbColor rgb="FF7030A0"/>
      <rgbColor rgb="FFFFFFCC"/>
      <rgbColor rgb="FFCCFFFF"/>
      <rgbColor rgb="FF660066"/>
      <rgbColor rgb="FFFF8080"/>
      <rgbColor rgb="FF0066CC"/>
      <rgbColor rgb="FFD6DCE4"/>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A9A9A"/>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9360</xdr:colOff>
      <xdr:row>9</xdr:row>
      <xdr:rowOff>123840</xdr:rowOff>
    </xdr:from>
    <xdr:to>
      <xdr:col>14</xdr:col>
      <xdr:colOff>104040</xdr:colOff>
      <xdr:row>27</xdr:row>
      <xdr:rowOff>18720</xdr:rowOff>
    </xdr:to>
    <xdr:pic>
      <xdr:nvPicPr>
        <xdr:cNvPr id="0" name="image1.png" descr=""/>
        <xdr:cNvPicPr/>
      </xdr:nvPicPr>
      <xdr:blipFill>
        <a:blip r:embed="rId1"/>
        <a:stretch/>
      </xdr:blipFill>
      <xdr:spPr>
        <a:xfrm>
          <a:off x="9550080" y="1838160"/>
          <a:ext cx="5409720" cy="3390480"/>
        </a:xfrm>
        <a:prstGeom prst="rect">
          <a:avLst/>
        </a:prstGeom>
        <a:ln>
          <a:noFill/>
        </a:ln>
      </xdr:spPr>
    </xdr:pic>
    <xdr:clientData/>
  </xdr:twoCellAnchor>
</xdr:wsDr>
</file>

<file path=xl/tables/table1.xml><?xml version="1.0" encoding="utf-8"?>
<table xmlns="http://schemas.openxmlformats.org/spreadsheetml/2006/main" id="1" name="Table_1" displayName="Table_1" ref="A7:S108" headerRowCount="1" totalsRowCount="1" totalsRowShown="1">
  <tableColumns count="19">
    <tableColumn id="1" name="Ref #"/>
    <tableColumn id="2" name="Applies To"/>
    <tableColumn id="3" name="Vulnerability"/>
    <tableColumn id="4" name="Threat&#10;(1 Point)"/>
    <tableColumn id="5" name="Threat STRIDE Type"/>
    <tableColumn id="6" name="Current Controls"/>
    <tableColumn id="7" name="Impact"/>
    <tableColumn id="8" name="Likelihood"/>
    <tableColumn id="9" name="Current Risk"/>
    <tableColumn id="10" name="Proposed Mitigation(s)&#10;(1 Point)"/>
    <tableColumn id="11" name="Residual Risk"/>
    <tableColumn id="12" name="Comments"/>
    <tableColumn id="13" name="Review Status"/>
    <tableColumn id="14" name="Mitigation Status"/>
    <tableColumn id="15" name="Assigned To"/>
    <tableColumn id="16" name="Date Assigned"/>
    <tableColumn id="17" name="Due Date"/>
    <tableColumn id="18" name="Status Notes (with dates)"/>
    <tableColumn id="19" name="Implemented Mitigation"/>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8:107"/>
    </sheetView>
  </sheetViews>
  <sheetFormatPr defaultRowHeight="15" zeroHeight="false" outlineLevelRow="0" outlineLevelCol="0"/>
  <cols>
    <col collapsed="false" customWidth="true" hidden="false" outlineLevel="0" max="1" min="1" style="0" width="12.88"/>
    <col collapsed="false" customWidth="true" hidden="false" outlineLevel="0" max="2" min="2" style="0" width="19.88"/>
    <col collapsed="false" customWidth="true" hidden="false" outlineLevel="0" max="3" min="3" style="0" width="32.38"/>
    <col collapsed="false" customWidth="true" hidden="false" outlineLevel="0" max="4" min="4" style="0" width="26.88"/>
    <col collapsed="false" customWidth="true" hidden="false" outlineLevel="0" max="5" min="5" style="0" width="18.74"/>
    <col collapsed="false" customWidth="true" hidden="false" outlineLevel="0" max="6" min="6" style="0" width="26"/>
    <col collapsed="false" customWidth="true" hidden="false" outlineLevel="0" max="7" min="7" style="0" width="18.39"/>
    <col collapsed="false" customWidth="true" hidden="false" outlineLevel="0" max="8" min="8" style="0" width="14.13"/>
    <col collapsed="false" customWidth="true" hidden="false" outlineLevel="0" max="9" min="9" style="0" width="16.63"/>
    <col collapsed="false" customWidth="true" hidden="false" outlineLevel="0" max="10" min="10" style="0" width="26.39"/>
    <col collapsed="false" customWidth="true" hidden="false" outlineLevel="0" max="11" min="11" style="0" width="20.75"/>
    <col collapsed="false" customWidth="true" hidden="false" outlineLevel="0" max="12" min="12" style="0" width="18.13"/>
    <col collapsed="false" customWidth="true" hidden="false" outlineLevel="0" max="13" min="13" style="0" width="13.75"/>
    <col collapsed="false" customWidth="true" hidden="false" outlineLevel="0" max="14" min="14" style="0" width="12.63"/>
    <col collapsed="false" customWidth="true" hidden="false" outlineLevel="0" max="15" min="15" style="0" width="10.5"/>
    <col collapsed="false" customWidth="true" hidden="false" outlineLevel="0" max="16" min="16" style="0" width="10.75"/>
    <col collapsed="false" customWidth="true" hidden="false" outlineLevel="0" max="17" min="17" style="0" width="11.25"/>
    <col collapsed="false" customWidth="true" hidden="false" outlineLevel="0" max="18" min="18" style="0" width="12.25"/>
    <col collapsed="false" customWidth="true" hidden="false" outlineLevel="0" max="19" min="19" style="0" width="12.63"/>
    <col collapsed="false" customWidth="true" hidden="false" outlineLevel="0" max="25" min="20" style="0" width="8"/>
    <col collapsed="false" customWidth="true" hidden="true" outlineLevel="0" max="39" min="26" style="0" width="7.63"/>
    <col collapsed="false" customWidth="true" hidden="false" outlineLevel="0" max="1025" min="40" style="0" width="12.63"/>
  </cols>
  <sheetData>
    <row r="1" customFormat="false" ht="15" hidden="false" customHeight="false" outlineLevel="0" collapsed="false">
      <c r="A1" s="1" t="s">
        <v>0</v>
      </c>
      <c r="B1" s="2"/>
      <c r="C1" s="3"/>
      <c r="D1" s="2"/>
      <c r="E1" s="2"/>
      <c r="F1" s="2"/>
      <c r="G1" s="2"/>
      <c r="H1" s="2"/>
      <c r="I1" s="2"/>
      <c r="J1" s="2"/>
      <c r="K1" s="2"/>
      <c r="L1" s="4"/>
      <c r="M1" s="4"/>
      <c r="N1" s="4"/>
      <c r="O1" s="4"/>
      <c r="P1" s="4"/>
      <c r="Q1" s="4"/>
      <c r="R1" s="4"/>
      <c r="S1" s="4"/>
      <c r="T1" s="4"/>
      <c r="U1" s="4"/>
      <c r="V1" s="4"/>
      <c r="W1" s="4"/>
      <c r="X1" s="4"/>
      <c r="Y1" s="4"/>
      <c r="Z1" s="4"/>
      <c r="AA1" s="4"/>
      <c r="AB1" s="4"/>
      <c r="AC1" s="4"/>
      <c r="AD1" s="4"/>
      <c r="AE1" s="4"/>
      <c r="AF1" s="4"/>
      <c r="AG1" s="4"/>
      <c r="AH1" s="4"/>
      <c r="AI1" s="4"/>
      <c r="AJ1" s="4"/>
      <c r="AK1" s="4"/>
      <c r="AL1" s="4"/>
      <c r="AM1" s="4"/>
    </row>
    <row r="2" customFormat="false" ht="15" hidden="false" customHeight="false" outlineLevel="0" collapsed="false">
      <c r="A2" s="5" t="s">
        <v>1</v>
      </c>
      <c r="B2" s="5"/>
      <c r="C2" s="6" t="s">
        <v>2</v>
      </c>
      <c r="D2" s="7"/>
      <c r="E2" s="7"/>
      <c r="F2" s="8"/>
      <c r="G2" s="8"/>
      <c r="H2" s="8"/>
      <c r="I2" s="8"/>
      <c r="J2" s="8"/>
      <c r="K2" s="8"/>
      <c r="L2" s="4"/>
      <c r="M2" s="4"/>
      <c r="N2" s="4"/>
      <c r="O2" s="4"/>
      <c r="P2" s="4"/>
      <c r="Q2" s="4"/>
      <c r="R2" s="4"/>
      <c r="S2" s="4"/>
      <c r="T2" s="4"/>
      <c r="U2" s="4"/>
      <c r="V2" s="4"/>
      <c r="W2" s="4"/>
      <c r="X2" s="4"/>
      <c r="Y2" s="4"/>
      <c r="Z2" s="4"/>
      <c r="AA2" s="4"/>
      <c r="AB2" s="4"/>
      <c r="AC2" s="4"/>
      <c r="AD2" s="4"/>
      <c r="AE2" s="4"/>
      <c r="AF2" s="4"/>
      <c r="AG2" s="4"/>
      <c r="AH2" s="4"/>
      <c r="AI2" s="4"/>
      <c r="AJ2" s="4"/>
      <c r="AK2" s="4"/>
      <c r="AL2" s="4"/>
      <c r="AM2" s="4"/>
    </row>
    <row r="3" customFormat="false" ht="16.5" hidden="false" customHeight="true" outlineLevel="0" collapsed="false">
      <c r="A3" s="5" t="s">
        <v>3</v>
      </c>
      <c r="B3" s="5"/>
      <c r="C3" s="6" t="s">
        <v>4</v>
      </c>
      <c r="D3" s="9"/>
      <c r="E3" s="9"/>
      <c r="F3" s="10" t="s">
        <v>5</v>
      </c>
      <c r="G3" s="10"/>
      <c r="H3" s="8"/>
      <c r="I3" s="8"/>
      <c r="J3" s="8"/>
      <c r="K3" s="8"/>
      <c r="L3" s="4"/>
      <c r="M3" s="4"/>
      <c r="N3" s="4"/>
      <c r="O3" s="4"/>
      <c r="P3" s="4"/>
      <c r="Q3" s="4"/>
      <c r="R3" s="4"/>
      <c r="S3" s="4"/>
      <c r="T3" s="4"/>
      <c r="U3" s="4"/>
      <c r="V3" s="4"/>
      <c r="W3" s="4"/>
      <c r="X3" s="4"/>
      <c r="Y3" s="4"/>
      <c r="Z3" s="4"/>
      <c r="AA3" s="4"/>
      <c r="AB3" s="4"/>
      <c r="AC3" s="4"/>
      <c r="AD3" s="4"/>
      <c r="AE3" s="4"/>
      <c r="AF3" s="4"/>
      <c r="AG3" s="4"/>
      <c r="AH3" s="4"/>
      <c r="AI3" s="4"/>
      <c r="AJ3" s="4"/>
      <c r="AK3" s="4"/>
      <c r="AL3" s="4"/>
      <c r="AM3" s="4"/>
    </row>
    <row r="4" customFormat="false" ht="15" hidden="false" customHeight="false" outlineLevel="0" collapsed="false">
      <c r="A4" s="11" t="s">
        <v>6</v>
      </c>
      <c r="B4" s="7"/>
      <c r="C4" s="12" t="n">
        <v>44440</v>
      </c>
      <c r="D4" s="8" t="s">
        <v>7</v>
      </c>
      <c r="E4" s="8"/>
      <c r="F4" s="8"/>
      <c r="G4" s="8"/>
      <c r="H4" s="8"/>
      <c r="I4" s="8"/>
      <c r="J4" s="8"/>
      <c r="K4" s="8"/>
      <c r="L4" s="4"/>
      <c r="M4" s="4"/>
      <c r="N4" s="4"/>
      <c r="O4" s="4"/>
      <c r="P4" s="4"/>
      <c r="Q4" s="4"/>
      <c r="R4" s="4"/>
      <c r="S4" s="4"/>
      <c r="T4" s="4"/>
      <c r="U4" s="4"/>
      <c r="V4" s="4"/>
      <c r="W4" s="4"/>
      <c r="X4" s="4"/>
      <c r="Y4" s="4"/>
      <c r="Z4" s="4"/>
      <c r="AA4" s="4"/>
      <c r="AB4" s="4"/>
      <c r="AC4" s="4"/>
      <c r="AD4" s="4"/>
      <c r="AE4" s="4"/>
      <c r="AF4" s="4"/>
      <c r="AG4" s="4"/>
      <c r="AH4" s="4"/>
      <c r="AI4" s="4"/>
      <c r="AJ4" s="4"/>
      <c r="AK4" s="4"/>
      <c r="AL4" s="4"/>
      <c r="AM4" s="4"/>
    </row>
    <row r="5" customFormat="false" ht="15" hidden="false" customHeight="false" outlineLevel="0" collapsed="false">
      <c r="A5" s="7"/>
      <c r="B5" s="7"/>
      <c r="C5" s="7"/>
      <c r="D5" s="8"/>
      <c r="E5" s="8"/>
      <c r="F5" s="8"/>
      <c r="G5" s="8"/>
      <c r="H5" s="8"/>
      <c r="I5" s="8"/>
      <c r="J5" s="8"/>
      <c r="K5" s="8"/>
      <c r="L5" s="4"/>
      <c r="M5" s="4"/>
      <c r="N5" s="4"/>
      <c r="O5" s="4"/>
      <c r="P5" s="4"/>
      <c r="Q5" s="4"/>
      <c r="R5" s="4"/>
      <c r="S5" s="4"/>
      <c r="T5" s="4"/>
      <c r="U5" s="4"/>
      <c r="V5" s="4"/>
      <c r="W5" s="4"/>
      <c r="X5" s="4"/>
      <c r="Y5" s="4"/>
      <c r="Z5" s="4"/>
      <c r="AA5" s="4"/>
      <c r="AB5" s="4"/>
      <c r="AC5" s="4"/>
      <c r="AD5" s="4"/>
      <c r="AE5" s="4"/>
      <c r="AF5" s="4"/>
      <c r="AG5" s="4"/>
      <c r="AH5" s="4"/>
      <c r="AI5" s="4"/>
      <c r="AJ5" s="4"/>
      <c r="AK5" s="4"/>
      <c r="AL5" s="4"/>
      <c r="AM5" s="4"/>
    </row>
    <row r="6" customFormat="false" ht="165.6" hidden="false" customHeight="true" outlineLevel="0" collapsed="false">
      <c r="A6" s="13" t="s">
        <v>8</v>
      </c>
      <c r="B6" s="13" t="s">
        <v>9</v>
      </c>
      <c r="C6" s="13" t="s">
        <v>10</v>
      </c>
      <c r="D6" s="13" t="s">
        <v>11</v>
      </c>
      <c r="E6" s="13" t="s">
        <v>12</v>
      </c>
      <c r="F6" s="13" t="s">
        <v>13</v>
      </c>
      <c r="G6" s="13" t="s">
        <v>14</v>
      </c>
      <c r="H6" s="13" t="s">
        <v>15</v>
      </c>
      <c r="I6" s="13" t="s">
        <v>16</v>
      </c>
      <c r="J6" s="13" t="s">
        <v>17</v>
      </c>
      <c r="K6" s="13" t="s">
        <v>18</v>
      </c>
      <c r="L6" s="14" t="s">
        <v>19</v>
      </c>
      <c r="M6" s="14"/>
      <c r="N6" s="14"/>
      <c r="O6" s="14"/>
      <c r="P6" s="14"/>
      <c r="Q6" s="14"/>
      <c r="R6" s="14"/>
      <c r="S6" s="14"/>
      <c r="T6" s="15"/>
      <c r="U6" s="15"/>
      <c r="V6" s="15"/>
      <c r="W6" s="15"/>
      <c r="X6" s="15"/>
      <c r="Y6" s="15"/>
      <c r="Z6" s="15"/>
      <c r="AA6" s="15"/>
      <c r="AB6" s="15"/>
      <c r="AC6" s="15"/>
      <c r="AD6" s="15"/>
      <c r="AE6" s="15"/>
      <c r="AF6" s="15"/>
      <c r="AG6" s="15"/>
      <c r="AH6" s="15"/>
      <c r="AI6" s="15"/>
      <c r="AJ6" s="15"/>
      <c r="AK6" s="15"/>
      <c r="AL6" s="15"/>
      <c r="AM6" s="15"/>
    </row>
    <row r="7" customFormat="false" ht="28.8" hidden="false" customHeight="true" outlineLevel="0" collapsed="false">
      <c r="A7" s="16" t="s">
        <v>20</v>
      </c>
      <c r="B7" s="17" t="s">
        <v>21</v>
      </c>
      <c r="C7" s="17" t="s">
        <v>22</v>
      </c>
      <c r="D7" s="17" t="s">
        <v>23</v>
      </c>
      <c r="E7" s="17" t="s">
        <v>24</v>
      </c>
      <c r="F7" s="17" t="s">
        <v>25</v>
      </c>
      <c r="G7" s="18" t="s">
        <v>26</v>
      </c>
      <c r="H7" s="17" t="s">
        <v>27</v>
      </c>
      <c r="I7" s="17" t="s">
        <v>28</v>
      </c>
      <c r="J7" s="17" t="s">
        <v>29</v>
      </c>
      <c r="K7" s="17" t="s">
        <v>30</v>
      </c>
      <c r="L7" s="17" t="s">
        <v>31</v>
      </c>
      <c r="M7" s="17" t="s">
        <v>32</v>
      </c>
      <c r="N7" s="19" t="s">
        <v>33</v>
      </c>
      <c r="O7" s="19" t="s">
        <v>34</v>
      </c>
      <c r="P7" s="19" t="s">
        <v>35</v>
      </c>
      <c r="Q7" s="19" t="s">
        <v>36</v>
      </c>
      <c r="R7" s="19" t="s">
        <v>37</v>
      </c>
      <c r="S7" s="19" t="s">
        <v>38</v>
      </c>
      <c r="T7" s="17"/>
      <c r="U7" s="4"/>
      <c r="V7" s="4"/>
      <c r="W7" s="4"/>
      <c r="X7" s="4"/>
      <c r="Y7" s="4"/>
      <c r="Z7" s="4"/>
      <c r="AA7" s="4"/>
      <c r="AB7" s="4"/>
      <c r="AC7" s="4"/>
      <c r="AD7" s="4"/>
      <c r="AE7" s="4"/>
      <c r="AF7" s="4"/>
      <c r="AG7" s="4"/>
      <c r="AH7" s="4"/>
      <c r="AI7" s="4"/>
      <c r="AJ7" s="4"/>
      <c r="AK7" s="4"/>
      <c r="AL7" s="4"/>
      <c r="AM7" s="4"/>
    </row>
    <row r="8" customFormat="false" ht="122.4" hidden="false" customHeight="true" outlineLevel="0" collapsed="false">
      <c r="A8" s="20" t="n">
        <v>1</v>
      </c>
      <c r="B8" s="21" t="s">
        <v>39</v>
      </c>
      <c r="C8" s="21" t="s">
        <v>40</v>
      </c>
      <c r="D8" s="21" t="s">
        <v>41</v>
      </c>
      <c r="E8" s="21" t="s">
        <v>42</v>
      </c>
      <c r="F8" s="21" t="s">
        <v>43</v>
      </c>
      <c r="G8" s="21" t="s">
        <v>44</v>
      </c>
      <c r="H8" s="21" t="s">
        <v>45</v>
      </c>
      <c r="I8" s="22" t="str">
        <f aca="false">VLOOKUP('Threat Findings'!$G8&amp;"|"&amp;'Threat Findings'!$H8,'Risk Ratings (Do Not Change)'!$C$7:$D$32,2,0)</f>
        <v>Critical</v>
      </c>
      <c r="J8" s="21" t="s">
        <v>46</v>
      </c>
      <c r="K8" s="23" t="s">
        <v>47</v>
      </c>
      <c r="L8" s="21"/>
      <c r="M8" s="21"/>
      <c r="N8" s="21"/>
      <c r="O8" s="21"/>
      <c r="P8" s="21"/>
      <c r="Q8" s="21"/>
      <c r="R8" s="21"/>
      <c r="S8" s="21"/>
      <c r="T8" s="21"/>
      <c r="U8" s="4"/>
      <c r="V8" s="4"/>
      <c r="W8" s="4"/>
      <c r="X8" s="4"/>
      <c r="Y8" s="4"/>
      <c r="Z8" s="4"/>
      <c r="AA8" s="4"/>
      <c r="AB8" s="4"/>
      <c r="AC8" s="4"/>
      <c r="AD8" s="4"/>
      <c r="AE8" s="4"/>
      <c r="AF8" s="4"/>
      <c r="AG8" s="4"/>
      <c r="AH8" s="4"/>
      <c r="AI8" s="4"/>
      <c r="AJ8" s="4"/>
      <c r="AK8" s="4"/>
      <c r="AL8" s="4"/>
      <c r="AM8" s="4"/>
    </row>
    <row r="9" customFormat="false" ht="122.4" hidden="false" customHeight="true" outlineLevel="0" collapsed="false">
      <c r="A9" s="20" t="n">
        <v>2</v>
      </c>
      <c r="B9" s="20" t="s">
        <v>48</v>
      </c>
      <c r="C9" s="21" t="s">
        <v>49</v>
      </c>
      <c r="D9" s="21" t="s">
        <v>50</v>
      </c>
      <c r="E9" s="21" t="s">
        <v>51</v>
      </c>
      <c r="F9" s="21" t="s">
        <v>52</v>
      </c>
      <c r="G9" s="21" t="s">
        <v>53</v>
      </c>
      <c r="H9" s="21" t="s">
        <v>45</v>
      </c>
      <c r="I9" s="22" t="str">
        <f aca="false">VLOOKUP('Threat Findings'!$G9&amp;"|"&amp;'Threat Findings'!$H9,'Risk Ratings (Do Not Change)'!$C$7:$D$32,2,0)</f>
        <v>High</v>
      </c>
      <c r="J9" s="21" t="s">
        <v>54</v>
      </c>
      <c r="K9" s="21" t="s">
        <v>47</v>
      </c>
      <c r="L9" s="21"/>
      <c r="M9" s="21"/>
      <c r="N9" s="21"/>
      <c r="O9" s="21"/>
      <c r="P9" s="21"/>
      <c r="Q9" s="21"/>
      <c r="R9" s="21"/>
      <c r="S9" s="21"/>
      <c r="T9" s="4"/>
      <c r="U9" s="4"/>
      <c r="V9" s="4"/>
      <c r="W9" s="4"/>
      <c r="X9" s="4"/>
      <c r="Y9" s="4"/>
      <c r="Z9" s="4"/>
      <c r="AA9" s="4"/>
      <c r="AB9" s="4"/>
      <c r="AC9" s="4"/>
      <c r="AD9" s="4"/>
      <c r="AE9" s="4"/>
      <c r="AF9" s="4"/>
      <c r="AG9" s="4"/>
      <c r="AH9" s="4"/>
      <c r="AI9" s="4"/>
      <c r="AJ9" s="4"/>
      <c r="AK9" s="4"/>
      <c r="AL9" s="4"/>
      <c r="AM9" s="4"/>
    </row>
    <row r="10" customFormat="false" ht="122.4" hidden="false" customHeight="true" outlineLevel="0" collapsed="false">
      <c r="A10" s="20" t="n">
        <v>3</v>
      </c>
      <c r="B10" s="20" t="s">
        <v>55</v>
      </c>
      <c r="C10" s="21" t="s">
        <v>56</v>
      </c>
      <c r="D10" s="21" t="s">
        <v>57</v>
      </c>
      <c r="E10" s="21" t="s">
        <v>58</v>
      </c>
      <c r="F10" s="21" t="s">
        <v>52</v>
      </c>
      <c r="G10" s="21" t="s">
        <v>44</v>
      </c>
      <c r="H10" s="21" t="s">
        <v>59</v>
      </c>
      <c r="I10" s="22" t="str">
        <f aca="false">VLOOKUP('Threat Findings'!$G10&amp;"|"&amp;'Threat Findings'!$H10,'Risk Ratings (Do Not Change)'!$C$7:$D$32,2,0)</f>
        <v>High</v>
      </c>
      <c r="J10" s="21" t="s">
        <v>60</v>
      </c>
      <c r="K10" s="21" t="s">
        <v>47</v>
      </c>
      <c r="L10" s="21"/>
      <c r="M10" s="21"/>
      <c r="N10" s="21"/>
      <c r="O10" s="21"/>
      <c r="P10" s="21"/>
      <c r="Q10" s="21"/>
      <c r="R10" s="21"/>
      <c r="S10" s="21"/>
      <c r="T10" s="4"/>
      <c r="U10" s="4"/>
      <c r="V10" s="4"/>
      <c r="W10" s="4"/>
      <c r="X10" s="4"/>
      <c r="Y10" s="4"/>
      <c r="Z10" s="4"/>
      <c r="AA10" s="4"/>
      <c r="AB10" s="4"/>
      <c r="AC10" s="4"/>
      <c r="AD10" s="4"/>
      <c r="AE10" s="4"/>
      <c r="AF10" s="4"/>
      <c r="AG10" s="4"/>
      <c r="AH10" s="4"/>
      <c r="AI10" s="4"/>
      <c r="AJ10" s="4"/>
      <c r="AK10" s="4"/>
      <c r="AL10" s="4"/>
      <c r="AM10" s="4"/>
    </row>
    <row r="11" customFormat="false" ht="122.4" hidden="false" customHeight="true" outlineLevel="0" collapsed="false">
      <c r="A11" s="20" t="n">
        <v>4</v>
      </c>
      <c r="B11" s="20" t="s">
        <v>61</v>
      </c>
      <c r="C11" s="21" t="s">
        <v>62</v>
      </c>
      <c r="D11" s="21" t="s">
        <v>63</v>
      </c>
      <c r="E11" s="21" t="s">
        <v>42</v>
      </c>
      <c r="F11" s="21" t="s">
        <v>52</v>
      </c>
      <c r="G11" s="21" t="s">
        <v>53</v>
      </c>
      <c r="H11" s="21" t="s">
        <v>45</v>
      </c>
      <c r="I11" s="22" t="str">
        <f aca="false">VLOOKUP('Threat Findings'!$G11&amp;"|"&amp;'Threat Findings'!$H11,'Risk Ratings (Do Not Change)'!$C$7:$D$32,2,0)</f>
        <v>High</v>
      </c>
      <c r="J11" s="21" t="s">
        <v>64</v>
      </c>
      <c r="K11" s="21" t="s">
        <v>47</v>
      </c>
      <c r="L11" s="21"/>
      <c r="M11" s="21"/>
      <c r="N11" s="21"/>
      <c r="O11" s="21"/>
      <c r="P11" s="21"/>
      <c r="Q11" s="21"/>
      <c r="R11" s="21"/>
      <c r="S11" s="21"/>
      <c r="T11" s="4"/>
      <c r="U11" s="4"/>
      <c r="V11" s="4"/>
      <c r="W11" s="4"/>
      <c r="X11" s="4"/>
      <c r="Y11" s="4"/>
      <c r="Z11" s="4"/>
      <c r="AA11" s="4"/>
      <c r="AB11" s="4"/>
      <c r="AC11" s="4"/>
      <c r="AD11" s="4"/>
      <c r="AE11" s="4"/>
      <c r="AF11" s="4"/>
      <c r="AG11" s="4"/>
      <c r="AH11" s="4"/>
      <c r="AI11" s="4"/>
      <c r="AJ11" s="4"/>
      <c r="AK11" s="4"/>
      <c r="AL11" s="4"/>
      <c r="AM11" s="4"/>
    </row>
    <row r="12" customFormat="false" ht="122.4" hidden="false" customHeight="true" outlineLevel="0" collapsed="false">
      <c r="A12" s="20" t="n">
        <v>5</v>
      </c>
      <c r="B12" s="20" t="s">
        <v>65</v>
      </c>
      <c r="C12" s="21" t="s">
        <v>66</v>
      </c>
      <c r="D12" s="21" t="s">
        <v>67</v>
      </c>
      <c r="E12" s="21" t="s">
        <v>68</v>
      </c>
      <c r="F12" s="21" t="s">
        <v>69</v>
      </c>
      <c r="G12" s="21" t="s">
        <v>53</v>
      </c>
      <c r="H12" s="21" t="s">
        <v>59</v>
      </c>
      <c r="I12" s="22" t="str">
        <f aca="false">VLOOKUP('Threat Findings'!$G12&amp;"|"&amp;'Threat Findings'!$H12,'Risk Ratings (Do Not Change)'!$C$7:$D$32,2,0)</f>
        <v>High</v>
      </c>
      <c r="J12" s="21" t="s">
        <v>70</v>
      </c>
      <c r="K12" s="21" t="s">
        <v>47</v>
      </c>
      <c r="L12" s="21"/>
      <c r="M12" s="21"/>
      <c r="N12" s="21"/>
      <c r="O12" s="21"/>
      <c r="P12" s="21"/>
      <c r="Q12" s="21"/>
      <c r="R12" s="21"/>
      <c r="S12" s="21"/>
      <c r="T12" s="4"/>
      <c r="U12" s="4"/>
      <c r="V12" s="4"/>
      <c r="W12" s="4"/>
      <c r="X12" s="4"/>
      <c r="Y12" s="4"/>
      <c r="Z12" s="4"/>
      <c r="AA12" s="4"/>
      <c r="AB12" s="4"/>
      <c r="AC12" s="4"/>
      <c r="AD12" s="4"/>
      <c r="AE12" s="4"/>
      <c r="AF12" s="4"/>
      <c r="AG12" s="4"/>
      <c r="AH12" s="4"/>
      <c r="AI12" s="4"/>
      <c r="AJ12" s="4"/>
      <c r="AK12" s="4"/>
      <c r="AL12" s="4"/>
      <c r="AM12" s="4"/>
    </row>
    <row r="13" customFormat="false" ht="122.4" hidden="false" customHeight="true" outlineLevel="0" collapsed="false">
      <c r="A13" s="20" t="n">
        <v>6</v>
      </c>
      <c r="B13" s="20" t="s">
        <v>71</v>
      </c>
      <c r="C13" s="21" t="s">
        <v>72</v>
      </c>
      <c r="D13" s="21" t="s">
        <v>73</v>
      </c>
      <c r="E13" s="21" t="s">
        <v>58</v>
      </c>
      <c r="F13" s="21" t="s">
        <v>52</v>
      </c>
      <c r="G13" s="21" t="s">
        <v>74</v>
      </c>
      <c r="H13" s="21" t="s">
        <v>45</v>
      </c>
      <c r="I13" s="22" t="str">
        <f aca="false">VLOOKUP('Threat Findings'!$G13&amp;"|"&amp;'Threat Findings'!$H13,'Risk Ratings (Do Not Change)'!$C$7:$D$32,2,0)</f>
        <v>High</v>
      </c>
      <c r="J13" s="21" t="s">
        <v>75</v>
      </c>
      <c r="K13" s="21" t="s">
        <v>47</v>
      </c>
      <c r="L13" s="21"/>
      <c r="M13" s="21"/>
      <c r="N13" s="21"/>
      <c r="O13" s="21"/>
      <c r="P13" s="21"/>
      <c r="Q13" s="21"/>
      <c r="R13" s="21"/>
      <c r="S13" s="21"/>
      <c r="T13" s="4"/>
      <c r="U13" s="4"/>
      <c r="V13" s="4"/>
      <c r="W13" s="4"/>
      <c r="X13" s="4"/>
      <c r="Y13" s="4"/>
      <c r="Z13" s="4"/>
      <c r="AA13" s="4"/>
      <c r="AB13" s="4"/>
      <c r="AC13" s="4"/>
      <c r="AD13" s="4"/>
      <c r="AE13" s="4"/>
      <c r="AF13" s="4"/>
      <c r="AG13" s="4"/>
      <c r="AH13" s="4"/>
      <c r="AI13" s="4"/>
      <c r="AJ13" s="4"/>
      <c r="AK13" s="4"/>
      <c r="AL13" s="4"/>
      <c r="AM13" s="4"/>
    </row>
    <row r="14" customFormat="false" ht="122.4" hidden="false" customHeight="true" outlineLevel="0" collapsed="false">
      <c r="A14" s="20" t="n">
        <v>7</v>
      </c>
      <c r="B14" s="20" t="s">
        <v>76</v>
      </c>
      <c r="C14" s="21" t="s">
        <v>77</v>
      </c>
      <c r="D14" s="21" t="s">
        <v>78</v>
      </c>
      <c r="E14" s="21" t="s">
        <v>58</v>
      </c>
      <c r="F14" s="21" t="s">
        <v>52</v>
      </c>
      <c r="G14" s="21" t="s">
        <v>44</v>
      </c>
      <c r="H14" s="21" t="s">
        <v>45</v>
      </c>
      <c r="I14" s="22" t="str">
        <f aca="false">VLOOKUP('Threat Findings'!$G14&amp;"|"&amp;'Threat Findings'!$H14,'Risk Ratings (Do Not Change)'!$C$7:$D$32,2,0)</f>
        <v>Critical</v>
      </c>
      <c r="J14" s="21" t="s">
        <v>79</v>
      </c>
      <c r="K14" s="21" t="s">
        <v>47</v>
      </c>
      <c r="L14" s="21"/>
      <c r="M14" s="21"/>
      <c r="N14" s="21"/>
      <c r="O14" s="21"/>
      <c r="P14" s="21"/>
      <c r="Q14" s="21"/>
      <c r="R14" s="21"/>
      <c r="S14" s="21"/>
      <c r="T14" s="4"/>
      <c r="U14" s="4"/>
      <c r="V14" s="4"/>
      <c r="W14" s="4"/>
      <c r="X14" s="4"/>
      <c r="Y14" s="4"/>
      <c r="Z14" s="4"/>
      <c r="AA14" s="4"/>
      <c r="AB14" s="4"/>
      <c r="AC14" s="4"/>
      <c r="AD14" s="4"/>
      <c r="AE14" s="4"/>
      <c r="AF14" s="4"/>
      <c r="AG14" s="4"/>
      <c r="AH14" s="4"/>
      <c r="AI14" s="4"/>
      <c r="AJ14" s="4"/>
      <c r="AK14" s="4"/>
      <c r="AL14" s="4"/>
      <c r="AM14" s="4"/>
    </row>
    <row r="15" customFormat="false" ht="122.4" hidden="false" customHeight="true" outlineLevel="0" collapsed="false">
      <c r="A15" s="20" t="n">
        <v>8</v>
      </c>
      <c r="B15" s="20" t="s">
        <v>76</v>
      </c>
      <c r="C15" s="21" t="s">
        <v>80</v>
      </c>
      <c r="D15" s="21" t="s">
        <v>81</v>
      </c>
      <c r="E15" s="21" t="s">
        <v>58</v>
      </c>
      <c r="F15" s="21" t="s">
        <v>52</v>
      </c>
      <c r="G15" s="21" t="s">
        <v>53</v>
      </c>
      <c r="H15" s="21" t="s">
        <v>59</v>
      </c>
      <c r="I15" s="22" t="str">
        <f aca="false">VLOOKUP('Threat Findings'!$G15&amp;"|"&amp;'Threat Findings'!$H15,'Risk Ratings (Do Not Change)'!$C$7:$D$32,2,0)</f>
        <v>High</v>
      </c>
      <c r="J15" s="21" t="s">
        <v>82</v>
      </c>
      <c r="K15" s="21" t="s">
        <v>47</v>
      </c>
      <c r="L15" s="21"/>
      <c r="M15" s="21"/>
      <c r="N15" s="21"/>
      <c r="O15" s="21"/>
      <c r="P15" s="21"/>
      <c r="Q15" s="21"/>
      <c r="R15" s="21"/>
      <c r="S15" s="21"/>
      <c r="T15" s="4"/>
      <c r="U15" s="4"/>
      <c r="V15" s="4"/>
      <c r="W15" s="4"/>
      <c r="X15" s="4"/>
      <c r="Y15" s="4"/>
      <c r="Z15" s="4"/>
      <c r="AA15" s="4"/>
      <c r="AB15" s="4"/>
      <c r="AC15" s="4"/>
      <c r="AD15" s="4"/>
      <c r="AE15" s="4"/>
      <c r="AF15" s="4"/>
      <c r="AG15" s="4"/>
      <c r="AH15" s="4"/>
      <c r="AI15" s="4"/>
      <c r="AJ15" s="4"/>
      <c r="AK15" s="4"/>
      <c r="AL15" s="4"/>
      <c r="AM15" s="4"/>
    </row>
    <row r="16" customFormat="false" ht="122.4" hidden="false" customHeight="true" outlineLevel="0" collapsed="false">
      <c r="A16" s="20" t="n">
        <v>9</v>
      </c>
      <c r="B16" s="20" t="s">
        <v>83</v>
      </c>
      <c r="C16" s="21" t="s">
        <v>84</v>
      </c>
      <c r="D16" s="21" t="s">
        <v>85</v>
      </c>
      <c r="E16" s="21" t="s">
        <v>58</v>
      </c>
      <c r="F16" s="21" t="s">
        <v>52</v>
      </c>
      <c r="G16" s="21" t="s">
        <v>74</v>
      </c>
      <c r="H16" s="21" t="s">
        <v>45</v>
      </c>
      <c r="I16" s="22" t="str">
        <f aca="false">VLOOKUP('Threat Findings'!$G16&amp;"|"&amp;'Threat Findings'!$H16,'Risk Ratings (Do Not Change)'!$C$7:$D$32,2,0)</f>
        <v>High</v>
      </c>
      <c r="J16" s="21" t="s">
        <v>86</v>
      </c>
      <c r="K16" s="21" t="s">
        <v>47</v>
      </c>
      <c r="L16" s="21"/>
      <c r="M16" s="21"/>
      <c r="N16" s="21"/>
      <c r="O16" s="21"/>
      <c r="P16" s="21"/>
      <c r="Q16" s="21"/>
      <c r="R16" s="21"/>
      <c r="S16" s="21"/>
      <c r="T16" s="4"/>
      <c r="U16" s="4"/>
      <c r="V16" s="4"/>
      <c r="W16" s="4"/>
      <c r="X16" s="4"/>
      <c r="Y16" s="4"/>
      <c r="Z16" s="4"/>
      <c r="AA16" s="4"/>
      <c r="AB16" s="4"/>
      <c r="AC16" s="4"/>
      <c r="AD16" s="4"/>
      <c r="AE16" s="4"/>
      <c r="AF16" s="4"/>
      <c r="AG16" s="4"/>
      <c r="AH16" s="4"/>
      <c r="AI16" s="4"/>
      <c r="AJ16" s="4"/>
      <c r="AK16" s="4"/>
      <c r="AL16" s="4"/>
      <c r="AM16" s="4"/>
    </row>
    <row r="17" customFormat="false" ht="122.4" hidden="false" customHeight="true" outlineLevel="0" collapsed="false">
      <c r="A17" s="20" t="n">
        <v>10</v>
      </c>
      <c r="B17" s="20" t="s">
        <v>87</v>
      </c>
      <c r="C17" s="21" t="s">
        <v>88</v>
      </c>
      <c r="D17" s="21" t="s">
        <v>89</v>
      </c>
      <c r="E17" s="21" t="s">
        <v>51</v>
      </c>
      <c r="F17" s="21" t="s">
        <v>52</v>
      </c>
      <c r="G17" s="21" t="s">
        <v>74</v>
      </c>
      <c r="H17" s="21" t="s">
        <v>59</v>
      </c>
      <c r="I17" s="22" t="str">
        <f aca="false">VLOOKUP('Threat Findings'!$G17&amp;"|"&amp;'Threat Findings'!$H17,'Risk Ratings (Do Not Change)'!$C$7:$D$32,2,0)</f>
        <v>Medium</v>
      </c>
      <c r="J17" s="21" t="s">
        <v>90</v>
      </c>
      <c r="K17" s="21" t="s">
        <v>47</v>
      </c>
      <c r="L17" s="21"/>
      <c r="M17" s="21"/>
      <c r="N17" s="21"/>
      <c r="O17" s="21"/>
      <c r="P17" s="21"/>
      <c r="Q17" s="21"/>
      <c r="R17" s="21"/>
      <c r="S17" s="21"/>
      <c r="T17" s="4"/>
      <c r="U17" s="4"/>
      <c r="V17" s="4"/>
      <c r="W17" s="4"/>
      <c r="X17" s="4"/>
      <c r="Y17" s="4"/>
      <c r="Z17" s="4"/>
      <c r="AA17" s="4"/>
      <c r="AB17" s="4"/>
      <c r="AC17" s="4"/>
      <c r="AD17" s="4"/>
      <c r="AE17" s="4"/>
      <c r="AF17" s="4"/>
      <c r="AG17" s="4"/>
      <c r="AH17" s="4"/>
      <c r="AI17" s="4"/>
      <c r="AJ17" s="4"/>
      <c r="AK17" s="4"/>
      <c r="AL17" s="4"/>
      <c r="AM17" s="4"/>
    </row>
    <row r="18" customFormat="false" ht="122.4" hidden="false" customHeight="true" outlineLevel="0" collapsed="false">
      <c r="A18" s="20" t="n">
        <v>11</v>
      </c>
      <c r="B18" s="20" t="s">
        <v>91</v>
      </c>
      <c r="C18" s="21" t="s">
        <v>92</v>
      </c>
      <c r="D18" s="21" t="s">
        <v>93</v>
      </c>
      <c r="E18" s="21" t="s">
        <v>42</v>
      </c>
      <c r="F18" s="21" t="s">
        <v>52</v>
      </c>
      <c r="G18" s="21" t="s">
        <v>53</v>
      </c>
      <c r="H18" s="21" t="s">
        <v>59</v>
      </c>
      <c r="I18" s="22" t="str">
        <f aca="false">VLOOKUP('Threat Findings'!$G18&amp;"|"&amp;'Threat Findings'!$H18,'Risk Ratings (Do Not Change)'!$C$7:$D$32,2,0)</f>
        <v>High</v>
      </c>
      <c r="J18" s="21" t="s">
        <v>94</v>
      </c>
      <c r="K18" s="21" t="s">
        <v>47</v>
      </c>
      <c r="L18" s="21"/>
      <c r="M18" s="21"/>
      <c r="N18" s="21"/>
      <c r="O18" s="21"/>
      <c r="P18" s="21"/>
      <c r="Q18" s="21"/>
      <c r="R18" s="21"/>
      <c r="S18" s="21"/>
      <c r="T18" s="4"/>
      <c r="U18" s="4"/>
      <c r="V18" s="4"/>
      <c r="W18" s="4"/>
      <c r="X18" s="4"/>
      <c r="Y18" s="4"/>
      <c r="Z18" s="4"/>
      <c r="AA18" s="4"/>
      <c r="AB18" s="4"/>
      <c r="AC18" s="4"/>
      <c r="AD18" s="4"/>
      <c r="AE18" s="4"/>
      <c r="AF18" s="4"/>
      <c r="AG18" s="4"/>
      <c r="AH18" s="4"/>
      <c r="AI18" s="4"/>
      <c r="AJ18" s="4"/>
      <c r="AK18" s="4"/>
      <c r="AL18" s="4"/>
      <c r="AM18" s="4"/>
    </row>
    <row r="19" customFormat="false" ht="122.4" hidden="false" customHeight="true" outlineLevel="0" collapsed="false">
      <c r="A19" s="20" t="n">
        <v>12</v>
      </c>
      <c r="B19" s="20" t="s">
        <v>87</v>
      </c>
      <c r="C19" s="21" t="s">
        <v>95</v>
      </c>
      <c r="D19" s="21" t="s">
        <v>96</v>
      </c>
      <c r="E19" s="21" t="s">
        <v>97</v>
      </c>
      <c r="F19" s="21" t="s">
        <v>52</v>
      </c>
      <c r="G19" s="21" t="s">
        <v>74</v>
      </c>
      <c r="H19" s="21" t="s">
        <v>59</v>
      </c>
      <c r="I19" s="22" t="str">
        <f aca="false">VLOOKUP('Threat Findings'!$G19&amp;"|"&amp;'Threat Findings'!$H19,'Risk Ratings (Do Not Change)'!$C$7:$D$32,2,0)</f>
        <v>Medium</v>
      </c>
      <c r="J19" s="21" t="s">
        <v>98</v>
      </c>
      <c r="K19" s="21" t="s">
        <v>47</v>
      </c>
      <c r="L19" s="21"/>
      <c r="M19" s="21"/>
      <c r="N19" s="21"/>
      <c r="O19" s="21"/>
      <c r="P19" s="21"/>
      <c r="Q19" s="21"/>
      <c r="R19" s="21"/>
      <c r="S19" s="21"/>
      <c r="T19" s="4"/>
      <c r="U19" s="4"/>
      <c r="V19" s="4"/>
      <c r="W19" s="4"/>
      <c r="X19" s="4"/>
      <c r="Y19" s="4"/>
      <c r="Z19" s="4"/>
      <c r="AA19" s="4"/>
      <c r="AB19" s="4"/>
      <c r="AC19" s="4"/>
      <c r="AD19" s="4"/>
      <c r="AE19" s="4"/>
      <c r="AF19" s="4"/>
      <c r="AG19" s="4"/>
      <c r="AH19" s="4"/>
      <c r="AI19" s="4"/>
      <c r="AJ19" s="4"/>
      <c r="AK19" s="4"/>
      <c r="AL19" s="4"/>
      <c r="AM19" s="4"/>
    </row>
    <row r="20" customFormat="false" ht="122.4" hidden="false" customHeight="true" outlineLevel="0" collapsed="false">
      <c r="A20" s="20" t="n">
        <v>13</v>
      </c>
      <c r="B20" s="20" t="s">
        <v>87</v>
      </c>
      <c r="C20" s="21" t="s">
        <v>99</v>
      </c>
      <c r="D20" s="21" t="s">
        <v>100</v>
      </c>
      <c r="E20" s="21" t="s">
        <v>58</v>
      </c>
      <c r="F20" s="21" t="s">
        <v>52</v>
      </c>
      <c r="G20" s="21" t="s">
        <v>74</v>
      </c>
      <c r="H20" s="21" t="s">
        <v>59</v>
      </c>
      <c r="I20" s="22" t="str">
        <f aca="false">VLOOKUP('Threat Findings'!$G20&amp;"|"&amp;'Threat Findings'!$H20,'Risk Ratings (Do Not Change)'!$C$7:$D$32,2,0)</f>
        <v>Medium</v>
      </c>
      <c r="J20" s="21" t="s">
        <v>101</v>
      </c>
      <c r="K20" s="21" t="s">
        <v>47</v>
      </c>
      <c r="L20" s="21"/>
      <c r="M20" s="21"/>
      <c r="N20" s="21"/>
      <c r="O20" s="21"/>
      <c r="P20" s="21"/>
      <c r="Q20" s="21"/>
      <c r="R20" s="21"/>
      <c r="S20" s="21"/>
      <c r="T20" s="4"/>
      <c r="U20" s="4"/>
      <c r="V20" s="4"/>
      <c r="W20" s="4"/>
      <c r="X20" s="4"/>
      <c r="Y20" s="4"/>
      <c r="Z20" s="4"/>
      <c r="AA20" s="4"/>
      <c r="AB20" s="4"/>
      <c r="AC20" s="4"/>
      <c r="AD20" s="4"/>
      <c r="AE20" s="4"/>
      <c r="AF20" s="4"/>
      <c r="AG20" s="4"/>
      <c r="AH20" s="4"/>
      <c r="AI20" s="4"/>
      <c r="AJ20" s="4"/>
      <c r="AK20" s="4"/>
      <c r="AL20" s="4"/>
      <c r="AM20" s="4"/>
    </row>
    <row r="21" customFormat="false" ht="122.4" hidden="false" customHeight="true" outlineLevel="0" collapsed="false">
      <c r="A21" s="20" t="n">
        <v>14</v>
      </c>
      <c r="B21" s="20" t="s">
        <v>102</v>
      </c>
      <c r="C21" s="21" t="s">
        <v>103</v>
      </c>
      <c r="D21" s="21" t="s">
        <v>104</v>
      </c>
      <c r="E21" s="21" t="s">
        <v>51</v>
      </c>
      <c r="F21" s="21" t="s">
        <v>52</v>
      </c>
      <c r="G21" s="21" t="s">
        <v>74</v>
      </c>
      <c r="H21" s="21" t="s">
        <v>45</v>
      </c>
      <c r="I21" s="22" t="str">
        <f aca="false">VLOOKUP('Threat Findings'!$G21&amp;"|"&amp;'Threat Findings'!$H21,'Risk Ratings (Do Not Change)'!$C$7:$D$32,2,0)</f>
        <v>High</v>
      </c>
      <c r="J21" s="21" t="s">
        <v>105</v>
      </c>
      <c r="K21" s="21" t="s">
        <v>47</v>
      </c>
      <c r="L21" s="21"/>
      <c r="M21" s="21"/>
      <c r="N21" s="21"/>
      <c r="O21" s="21"/>
      <c r="P21" s="21"/>
      <c r="Q21" s="21"/>
      <c r="R21" s="21"/>
      <c r="S21" s="21"/>
      <c r="T21" s="4"/>
      <c r="U21" s="4"/>
      <c r="V21" s="4"/>
      <c r="W21" s="4"/>
      <c r="X21" s="4"/>
      <c r="Y21" s="4"/>
      <c r="Z21" s="4"/>
      <c r="AA21" s="4"/>
      <c r="AB21" s="4"/>
      <c r="AC21" s="4"/>
      <c r="AD21" s="4"/>
      <c r="AE21" s="4"/>
      <c r="AF21" s="4"/>
      <c r="AG21" s="4"/>
      <c r="AH21" s="4"/>
      <c r="AI21" s="4"/>
      <c r="AJ21" s="4"/>
      <c r="AK21" s="4"/>
      <c r="AL21" s="4"/>
      <c r="AM21" s="4"/>
    </row>
    <row r="22" customFormat="false" ht="122.4" hidden="false" customHeight="true" outlineLevel="0" collapsed="false">
      <c r="A22" s="20" t="n">
        <v>15</v>
      </c>
      <c r="B22" s="20" t="s">
        <v>102</v>
      </c>
      <c r="C22" s="21" t="s">
        <v>103</v>
      </c>
      <c r="D22" s="21" t="s">
        <v>106</v>
      </c>
      <c r="E22" s="21" t="s">
        <v>58</v>
      </c>
      <c r="F22" s="21" t="s">
        <v>52</v>
      </c>
      <c r="G22" s="21" t="s">
        <v>74</v>
      </c>
      <c r="H22" s="21" t="s">
        <v>45</v>
      </c>
      <c r="I22" s="22" t="str">
        <f aca="false">VLOOKUP('Threat Findings'!$G22&amp;"|"&amp;'Threat Findings'!$H22,'Risk Ratings (Do Not Change)'!$C$7:$D$32,2,0)</f>
        <v>High</v>
      </c>
      <c r="J22" s="21" t="s">
        <v>107</v>
      </c>
      <c r="K22" s="21" t="s">
        <v>47</v>
      </c>
      <c r="L22" s="21"/>
      <c r="M22" s="21"/>
      <c r="N22" s="21"/>
      <c r="O22" s="21"/>
      <c r="P22" s="21"/>
      <c r="Q22" s="21"/>
      <c r="R22" s="21"/>
      <c r="S22" s="21"/>
      <c r="T22" s="4"/>
      <c r="U22" s="4"/>
      <c r="V22" s="4"/>
      <c r="W22" s="4"/>
      <c r="X22" s="4"/>
      <c r="Y22" s="4"/>
      <c r="Z22" s="4"/>
      <c r="AA22" s="4"/>
      <c r="AB22" s="4"/>
      <c r="AC22" s="4"/>
      <c r="AD22" s="4"/>
      <c r="AE22" s="4"/>
      <c r="AF22" s="4"/>
      <c r="AG22" s="4"/>
      <c r="AH22" s="4"/>
      <c r="AI22" s="4"/>
      <c r="AJ22" s="4"/>
      <c r="AK22" s="4"/>
      <c r="AL22" s="4"/>
      <c r="AM22" s="4"/>
    </row>
    <row r="23" customFormat="false" ht="122.4" hidden="false" customHeight="true" outlineLevel="0" collapsed="false">
      <c r="A23" s="20" t="n">
        <v>16</v>
      </c>
      <c r="B23" s="20" t="s">
        <v>71</v>
      </c>
      <c r="C23" s="21" t="s">
        <v>108</v>
      </c>
      <c r="D23" s="21" t="s">
        <v>109</v>
      </c>
      <c r="E23" s="21" t="s">
        <v>58</v>
      </c>
      <c r="F23" s="21" t="s">
        <v>52</v>
      </c>
      <c r="G23" s="21" t="s">
        <v>53</v>
      </c>
      <c r="H23" s="21" t="s">
        <v>59</v>
      </c>
      <c r="I23" s="22" t="str">
        <f aca="false">VLOOKUP('Threat Findings'!$G23&amp;"|"&amp;'Threat Findings'!$H23,'Risk Ratings (Do Not Change)'!$C$7:$D$32,2,0)</f>
        <v>High</v>
      </c>
      <c r="J23" s="21" t="s">
        <v>110</v>
      </c>
      <c r="K23" s="21" t="s">
        <v>47</v>
      </c>
      <c r="L23" s="21"/>
      <c r="M23" s="21"/>
      <c r="N23" s="21"/>
      <c r="O23" s="21"/>
      <c r="P23" s="21"/>
      <c r="Q23" s="21"/>
      <c r="R23" s="21"/>
      <c r="S23" s="21"/>
      <c r="T23" s="4"/>
      <c r="U23" s="4"/>
      <c r="V23" s="4"/>
      <c r="W23" s="4"/>
      <c r="X23" s="4"/>
      <c r="Y23" s="4"/>
      <c r="Z23" s="4"/>
      <c r="AA23" s="4"/>
      <c r="AB23" s="4"/>
      <c r="AC23" s="4"/>
      <c r="AD23" s="4"/>
      <c r="AE23" s="4"/>
      <c r="AF23" s="4"/>
      <c r="AG23" s="4"/>
      <c r="AH23" s="4"/>
      <c r="AI23" s="4"/>
      <c r="AJ23" s="4"/>
      <c r="AK23" s="4"/>
      <c r="AL23" s="4"/>
      <c r="AM23" s="4"/>
    </row>
    <row r="24" customFormat="false" ht="122.4" hidden="false" customHeight="true" outlineLevel="0" collapsed="false">
      <c r="A24" s="20" t="n">
        <v>17</v>
      </c>
      <c r="B24" s="20" t="s">
        <v>111</v>
      </c>
      <c r="C24" s="21" t="s">
        <v>112</v>
      </c>
      <c r="D24" s="21" t="s">
        <v>113</v>
      </c>
      <c r="E24" s="21" t="s">
        <v>58</v>
      </c>
      <c r="F24" s="21" t="s">
        <v>52</v>
      </c>
      <c r="G24" s="21" t="s">
        <v>74</v>
      </c>
      <c r="H24" s="21" t="s">
        <v>59</v>
      </c>
      <c r="I24" s="22" t="str">
        <f aca="false">VLOOKUP('Threat Findings'!$G24&amp;"|"&amp;'Threat Findings'!$H24,'Risk Ratings (Do Not Change)'!$C$7:$D$32,2,0)</f>
        <v>Medium</v>
      </c>
      <c r="J24" s="21" t="s">
        <v>114</v>
      </c>
      <c r="K24" s="21" t="s">
        <v>47</v>
      </c>
      <c r="L24" s="21"/>
      <c r="M24" s="21"/>
      <c r="N24" s="21"/>
      <c r="O24" s="21"/>
      <c r="P24" s="21"/>
      <c r="Q24" s="21"/>
      <c r="R24" s="21"/>
      <c r="S24" s="21"/>
      <c r="T24" s="4"/>
      <c r="U24" s="4"/>
      <c r="V24" s="4"/>
      <c r="W24" s="4"/>
      <c r="X24" s="4"/>
      <c r="Y24" s="4"/>
      <c r="Z24" s="4"/>
      <c r="AA24" s="4"/>
      <c r="AB24" s="4"/>
      <c r="AC24" s="4"/>
      <c r="AD24" s="4"/>
      <c r="AE24" s="4"/>
      <c r="AF24" s="4"/>
      <c r="AG24" s="4"/>
      <c r="AH24" s="4"/>
      <c r="AI24" s="4"/>
      <c r="AJ24" s="4"/>
      <c r="AK24" s="4"/>
      <c r="AL24" s="4"/>
      <c r="AM24" s="4"/>
    </row>
    <row r="25" customFormat="false" ht="122.4" hidden="false" customHeight="true" outlineLevel="0" collapsed="false">
      <c r="A25" s="20" t="n">
        <v>18</v>
      </c>
      <c r="B25" s="20" t="s">
        <v>115</v>
      </c>
      <c r="C25" s="21" t="s">
        <v>116</v>
      </c>
      <c r="D25" s="21" t="s">
        <v>117</v>
      </c>
      <c r="E25" s="21" t="s">
        <v>51</v>
      </c>
      <c r="F25" s="21" t="s">
        <v>52</v>
      </c>
      <c r="G25" s="21" t="s">
        <v>74</v>
      </c>
      <c r="H25" s="21" t="s">
        <v>59</v>
      </c>
      <c r="I25" s="22" t="str">
        <f aca="false">VLOOKUP('Threat Findings'!$G25&amp;"|"&amp;'Threat Findings'!$H25,'Risk Ratings (Do Not Change)'!$C$7:$D$32,2,0)</f>
        <v>Medium</v>
      </c>
      <c r="J25" s="21" t="s">
        <v>118</v>
      </c>
      <c r="K25" s="24" t="s">
        <v>119</v>
      </c>
      <c r="L25" s="21"/>
      <c r="M25" s="21"/>
      <c r="N25" s="21"/>
      <c r="O25" s="21"/>
      <c r="P25" s="21"/>
      <c r="Q25" s="21"/>
      <c r="R25" s="21"/>
      <c r="S25" s="21"/>
      <c r="T25" s="4"/>
      <c r="U25" s="4"/>
      <c r="V25" s="4"/>
      <c r="W25" s="4"/>
      <c r="X25" s="4"/>
      <c r="Y25" s="4"/>
      <c r="Z25" s="4"/>
      <c r="AA25" s="4"/>
      <c r="AB25" s="4"/>
      <c r="AC25" s="4"/>
      <c r="AD25" s="4"/>
      <c r="AE25" s="4"/>
      <c r="AF25" s="4"/>
      <c r="AG25" s="4"/>
      <c r="AH25" s="4"/>
      <c r="AI25" s="4"/>
      <c r="AJ25" s="4"/>
      <c r="AK25" s="4"/>
      <c r="AL25" s="4"/>
      <c r="AM25" s="4"/>
    </row>
    <row r="26" customFormat="false" ht="122.4" hidden="false" customHeight="true" outlineLevel="0" collapsed="false">
      <c r="A26" s="20" t="n">
        <v>19</v>
      </c>
      <c r="B26" s="20" t="s">
        <v>115</v>
      </c>
      <c r="C26" s="21" t="s">
        <v>120</v>
      </c>
      <c r="D26" s="21" t="s">
        <v>121</v>
      </c>
      <c r="E26" s="21" t="s">
        <v>122</v>
      </c>
      <c r="F26" s="21" t="s">
        <v>52</v>
      </c>
      <c r="G26" s="21" t="s">
        <v>74</v>
      </c>
      <c r="H26" s="21" t="s">
        <v>45</v>
      </c>
      <c r="I26" s="22" t="str">
        <f aca="false">VLOOKUP('Threat Findings'!$G26&amp;"|"&amp;'Threat Findings'!$H26,'Risk Ratings (Do Not Change)'!$C$7:$D$32,2,0)</f>
        <v>High</v>
      </c>
      <c r="J26" s="21" t="s">
        <v>123</v>
      </c>
      <c r="K26" s="24" t="s">
        <v>119</v>
      </c>
      <c r="L26" s="21"/>
      <c r="M26" s="21"/>
      <c r="N26" s="21"/>
      <c r="O26" s="21"/>
      <c r="P26" s="21"/>
      <c r="Q26" s="21"/>
      <c r="R26" s="21"/>
      <c r="S26" s="21"/>
      <c r="T26" s="4"/>
      <c r="U26" s="4"/>
      <c r="V26" s="4"/>
      <c r="W26" s="4"/>
      <c r="X26" s="4"/>
      <c r="Y26" s="4"/>
      <c r="Z26" s="4"/>
      <c r="AA26" s="4"/>
      <c r="AB26" s="4"/>
      <c r="AC26" s="4"/>
      <c r="AD26" s="4"/>
      <c r="AE26" s="4"/>
      <c r="AF26" s="4"/>
      <c r="AG26" s="4"/>
      <c r="AH26" s="4"/>
      <c r="AI26" s="4"/>
      <c r="AJ26" s="4"/>
      <c r="AK26" s="4"/>
      <c r="AL26" s="4"/>
      <c r="AM26" s="4"/>
    </row>
    <row r="27" customFormat="false" ht="122.4" hidden="false" customHeight="true" outlineLevel="0" collapsed="false">
      <c r="A27" s="20" t="n">
        <v>20</v>
      </c>
      <c r="B27" s="20" t="s">
        <v>115</v>
      </c>
      <c r="C27" s="21" t="s">
        <v>124</v>
      </c>
      <c r="D27" s="21" t="s">
        <v>125</v>
      </c>
      <c r="E27" s="21" t="s">
        <v>58</v>
      </c>
      <c r="F27" s="21" t="s">
        <v>52</v>
      </c>
      <c r="G27" s="21" t="s">
        <v>74</v>
      </c>
      <c r="H27" s="21" t="s">
        <v>45</v>
      </c>
      <c r="I27" s="22" t="str">
        <f aca="false">VLOOKUP('Threat Findings'!$G27&amp;"|"&amp;'Threat Findings'!$H27,'Risk Ratings (Do Not Change)'!$C$7:$D$32,2,0)</f>
        <v>High</v>
      </c>
      <c r="J27" s="21" t="s">
        <v>126</v>
      </c>
      <c r="K27" s="21" t="s">
        <v>47</v>
      </c>
      <c r="L27" s="21"/>
      <c r="M27" s="21"/>
      <c r="N27" s="21"/>
      <c r="O27" s="21"/>
      <c r="P27" s="21"/>
      <c r="Q27" s="21"/>
      <c r="R27" s="21"/>
      <c r="S27" s="21"/>
      <c r="T27" s="4"/>
      <c r="U27" s="4"/>
      <c r="V27" s="4"/>
      <c r="W27" s="4"/>
      <c r="X27" s="4"/>
      <c r="Y27" s="4"/>
      <c r="Z27" s="4"/>
      <c r="AA27" s="4"/>
      <c r="AB27" s="4"/>
      <c r="AC27" s="4"/>
      <c r="AD27" s="4"/>
      <c r="AE27" s="4"/>
      <c r="AF27" s="4"/>
      <c r="AG27" s="4"/>
      <c r="AH27" s="4"/>
      <c r="AI27" s="4"/>
      <c r="AJ27" s="4"/>
      <c r="AK27" s="4"/>
      <c r="AL27" s="4"/>
      <c r="AM27" s="4"/>
    </row>
    <row r="28" customFormat="false" ht="122.4" hidden="false" customHeight="true" outlineLevel="0" collapsed="false">
      <c r="A28" s="20" t="n">
        <v>21</v>
      </c>
      <c r="B28" s="20" t="s">
        <v>115</v>
      </c>
      <c r="C28" s="21" t="s">
        <v>127</v>
      </c>
      <c r="D28" s="21" t="s">
        <v>128</v>
      </c>
      <c r="E28" s="21" t="s">
        <v>58</v>
      </c>
      <c r="F28" s="21" t="s">
        <v>52</v>
      </c>
      <c r="G28" s="21" t="s">
        <v>74</v>
      </c>
      <c r="H28" s="21" t="s">
        <v>45</v>
      </c>
      <c r="I28" s="22" t="str">
        <f aca="false">VLOOKUP('Threat Findings'!$G28&amp;"|"&amp;'Threat Findings'!$H28,'Risk Ratings (Do Not Change)'!$C$7:$D$32,2,0)</f>
        <v>High</v>
      </c>
      <c r="J28" s="21" t="s">
        <v>129</v>
      </c>
      <c r="K28" s="21" t="s">
        <v>47</v>
      </c>
      <c r="L28" s="21"/>
      <c r="M28" s="21"/>
      <c r="N28" s="21"/>
      <c r="O28" s="21"/>
      <c r="P28" s="21"/>
      <c r="Q28" s="21"/>
      <c r="R28" s="21"/>
      <c r="S28" s="21"/>
      <c r="T28" s="4"/>
      <c r="U28" s="4"/>
      <c r="V28" s="4"/>
      <c r="W28" s="4"/>
      <c r="X28" s="4"/>
      <c r="Y28" s="4"/>
      <c r="Z28" s="4"/>
      <c r="AA28" s="4"/>
      <c r="AB28" s="4"/>
      <c r="AC28" s="4"/>
      <c r="AD28" s="4"/>
      <c r="AE28" s="4"/>
      <c r="AF28" s="4"/>
      <c r="AG28" s="4"/>
      <c r="AH28" s="4"/>
      <c r="AI28" s="4"/>
      <c r="AJ28" s="4"/>
      <c r="AK28" s="4"/>
      <c r="AL28" s="4"/>
      <c r="AM28" s="4"/>
    </row>
    <row r="29" customFormat="false" ht="122.4" hidden="false" customHeight="true" outlineLevel="0" collapsed="false">
      <c r="A29" s="20" t="n">
        <v>22</v>
      </c>
      <c r="B29" s="20" t="s">
        <v>130</v>
      </c>
      <c r="C29" s="21" t="s">
        <v>131</v>
      </c>
      <c r="D29" s="21" t="s">
        <v>132</v>
      </c>
      <c r="E29" s="21" t="s">
        <v>58</v>
      </c>
      <c r="F29" s="21" t="s">
        <v>52</v>
      </c>
      <c r="G29" s="21" t="s">
        <v>74</v>
      </c>
      <c r="H29" s="21" t="s">
        <v>59</v>
      </c>
      <c r="I29" s="22" t="str">
        <f aca="false">VLOOKUP('Threat Findings'!$G29&amp;"|"&amp;'Threat Findings'!$H29,'Risk Ratings (Do Not Change)'!$C$7:$D$32,2,0)</f>
        <v>Medium</v>
      </c>
      <c r="J29" s="21" t="s">
        <v>133</v>
      </c>
      <c r="K29" s="21" t="s">
        <v>47</v>
      </c>
      <c r="L29" s="21"/>
      <c r="M29" s="21"/>
      <c r="N29" s="21"/>
      <c r="O29" s="21"/>
      <c r="P29" s="21"/>
      <c r="Q29" s="21"/>
      <c r="R29" s="21"/>
      <c r="S29" s="21"/>
      <c r="T29" s="4"/>
      <c r="U29" s="4"/>
      <c r="V29" s="4"/>
      <c r="W29" s="4"/>
      <c r="X29" s="4"/>
      <c r="Y29" s="4"/>
      <c r="Z29" s="4"/>
      <c r="AA29" s="4"/>
      <c r="AB29" s="4"/>
      <c r="AC29" s="4"/>
      <c r="AD29" s="4"/>
      <c r="AE29" s="4"/>
      <c r="AF29" s="4"/>
      <c r="AG29" s="4"/>
      <c r="AH29" s="4"/>
      <c r="AI29" s="4"/>
      <c r="AJ29" s="4"/>
      <c r="AK29" s="4"/>
      <c r="AL29" s="4"/>
      <c r="AM29" s="4"/>
    </row>
    <row r="30" customFormat="false" ht="122.4" hidden="false" customHeight="true" outlineLevel="0" collapsed="false">
      <c r="A30" s="20" t="n">
        <v>23</v>
      </c>
      <c r="B30" s="20" t="s">
        <v>130</v>
      </c>
      <c r="C30" s="21" t="s">
        <v>134</v>
      </c>
      <c r="D30" s="21" t="s">
        <v>135</v>
      </c>
      <c r="E30" s="21" t="s">
        <v>58</v>
      </c>
      <c r="F30" s="21" t="s">
        <v>52</v>
      </c>
      <c r="G30" s="21" t="s">
        <v>74</v>
      </c>
      <c r="H30" s="21" t="s">
        <v>59</v>
      </c>
      <c r="I30" s="22" t="str">
        <f aca="false">VLOOKUP('Threat Findings'!$G30&amp;"|"&amp;'Threat Findings'!$H30,'Risk Ratings (Do Not Change)'!$C$7:$D$32,2,0)</f>
        <v>Medium</v>
      </c>
      <c r="J30" s="21" t="s">
        <v>136</v>
      </c>
      <c r="K30" s="21" t="s">
        <v>47</v>
      </c>
      <c r="L30" s="21"/>
      <c r="M30" s="21"/>
      <c r="N30" s="21"/>
      <c r="O30" s="21"/>
      <c r="P30" s="21"/>
      <c r="Q30" s="21"/>
      <c r="R30" s="21"/>
      <c r="S30" s="21"/>
      <c r="T30" s="4"/>
      <c r="U30" s="4"/>
      <c r="V30" s="4"/>
      <c r="W30" s="4"/>
      <c r="X30" s="4"/>
      <c r="Y30" s="4"/>
      <c r="Z30" s="4"/>
      <c r="AA30" s="4"/>
      <c r="AB30" s="4"/>
      <c r="AC30" s="4"/>
      <c r="AD30" s="4"/>
      <c r="AE30" s="4"/>
      <c r="AF30" s="4"/>
      <c r="AG30" s="4"/>
      <c r="AH30" s="4"/>
      <c r="AI30" s="4"/>
      <c r="AJ30" s="4"/>
      <c r="AK30" s="4"/>
      <c r="AL30" s="4"/>
      <c r="AM30" s="4"/>
    </row>
    <row r="31" customFormat="false" ht="122.4" hidden="false" customHeight="true" outlineLevel="0" collapsed="false">
      <c r="A31" s="20" t="n">
        <v>24</v>
      </c>
      <c r="B31" s="20" t="s">
        <v>130</v>
      </c>
      <c r="C31" s="21" t="s">
        <v>137</v>
      </c>
      <c r="D31" s="21" t="s">
        <v>138</v>
      </c>
      <c r="E31" s="21" t="s">
        <v>58</v>
      </c>
      <c r="F31" s="21" t="s">
        <v>52</v>
      </c>
      <c r="G31" s="21" t="s">
        <v>74</v>
      </c>
      <c r="H31" s="21" t="s">
        <v>59</v>
      </c>
      <c r="I31" s="22" t="str">
        <f aca="false">VLOOKUP('Threat Findings'!$G31&amp;"|"&amp;'Threat Findings'!$H31,'Risk Ratings (Do Not Change)'!$C$7:$D$32,2,0)</f>
        <v>Medium</v>
      </c>
      <c r="J31" s="21" t="s">
        <v>139</v>
      </c>
      <c r="K31" s="21" t="s">
        <v>47</v>
      </c>
      <c r="L31" s="21"/>
      <c r="M31" s="21"/>
      <c r="N31" s="21"/>
      <c r="O31" s="21"/>
      <c r="P31" s="21"/>
      <c r="Q31" s="21"/>
      <c r="R31" s="21"/>
      <c r="S31" s="21"/>
      <c r="T31" s="4"/>
      <c r="U31" s="4"/>
      <c r="V31" s="4"/>
      <c r="W31" s="4"/>
      <c r="X31" s="4"/>
      <c r="Y31" s="4"/>
      <c r="Z31" s="4"/>
      <c r="AA31" s="4"/>
      <c r="AB31" s="4"/>
      <c r="AC31" s="4"/>
      <c r="AD31" s="4"/>
      <c r="AE31" s="4"/>
      <c r="AF31" s="4"/>
      <c r="AG31" s="4"/>
      <c r="AH31" s="4"/>
      <c r="AI31" s="4"/>
      <c r="AJ31" s="4"/>
      <c r="AK31" s="4"/>
      <c r="AL31" s="4"/>
      <c r="AM31" s="4"/>
    </row>
    <row r="32" customFormat="false" ht="122.4" hidden="false" customHeight="true" outlineLevel="0" collapsed="false">
      <c r="A32" s="20" t="n">
        <v>25</v>
      </c>
      <c r="B32" s="20" t="s">
        <v>130</v>
      </c>
      <c r="C32" s="21" t="s">
        <v>140</v>
      </c>
      <c r="D32" s="21" t="s">
        <v>141</v>
      </c>
      <c r="E32" s="21" t="s">
        <v>97</v>
      </c>
      <c r="F32" s="21" t="s">
        <v>52</v>
      </c>
      <c r="G32" s="21" t="s">
        <v>74</v>
      </c>
      <c r="H32" s="21" t="s">
        <v>45</v>
      </c>
      <c r="I32" s="22" t="str">
        <f aca="false">VLOOKUP('Threat Findings'!$G32&amp;"|"&amp;'Threat Findings'!$H32,'Risk Ratings (Do Not Change)'!$C$7:$D$32,2,0)</f>
        <v>High</v>
      </c>
      <c r="J32" s="21" t="s">
        <v>142</v>
      </c>
      <c r="K32" s="21" t="s">
        <v>47</v>
      </c>
      <c r="L32" s="21"/>
      <c r="M32" s="21"/>
      <c r="N32" s="21"/>
      <c r="O32" s="21"/>
      <c r="P32" s="21"/>
      <c r="Q32" s="21"/>
      <c r="R32" s="21"/>
      <c r="S32" s="21"/>
      <c r="T32" s="4"/>
      <c r="U32" s="4"/>
      <c r="V32" s="4"/>
      <c r="W32" s="4"/>
      <c r="X32" s="4"/>
      <c r="Y32" s="4"/>
      <c r="Z32" s="4"/>
      <c r="AA32" s="4"/>
      <c r="AB32" s="4"/>
      <c r="AC32" s="4"/>
      <c r="AD32" s="4"/>
      <c r="AE32" s="4"/>
      <c r="AF32" s="4"/>
      <c r="AG32" s="4"/>
      <c r="AH32" s="4"/>
      <c r="AI32" s="4"/>
      <c r="AJ32" s="4"/>
      <c r="AK32" s="4"/>
      <c r="AL32" s="4"/>
      <c r="AM32" s="4"/>
    </row>
    <row r="33" customFormat="false" ht="122.4" hidden="false" customHeight="true" outlineLevel="0" collapsed="false">
      <c r="A33" s="20" t="n">
        <v>26</v>
      </c>
      <c r="B33" s="20" t="s">
        <v>130</v>
      </c>
      <c r="C33" s="21" t="s">
        <v>143</v>
      </c>
      <c r="D33" s="21" t="s">
        <v>144</v>
      </c>
      <c r="E33" s="21" t="s">
        <v>58</v>
      </c>
      <c r="F33" s="21" t="s">
        <v>52</v>
      </c>
      <c r="G33" s="21" t="s">
        <v>74</v>
      </c>
      <c r="H33" s="21" t="s">
        <v>45</v>
      </c>
      <c r="I33" s="22" t="str">
        <f aca="false">VLOOKUP('Threat Findings'!$G33&amp;"|"&amp;'Threat Findings'!$H33,'Risk Ratings (Do Not Change)'!$C$7:$D$32,2,0)</f>
        <v>High</v>
      </c>
      <c r="J33" s="21" t="s">
        <v>145</v>
      </c>
      <c r="K33" s="21" t="s">
        <v>47</v>
      </c>
      <c r="L33" s="21"/>
      <c r="M33" s="21"/>
      <c r="N33" s="21"/>
      <c r="O33" s="21"/>
      <c r="P33" s="21"/>
      <c r="Q33" s="21"/>
      <c r="R33" s="21"/>
      <c r="S33" s="21"/>
      <c r="T33" s="4"/>
      <c r="U33" s="4"/>
      <c r="V33" s="4"/>
      <c r="W33" s="4"/>
      <c r="X33" s="4"/>
      <c r="Y33" s="4"/>
      <c r="Z33" s="4"/>
      <c r="AA33" s="4"/>
      <c r="AB33" s="4"/>
      <c r="AC33" s="4"/>
      <c r="AD33" s="4"/>
      <c r="AE33" s="4"/>
      <c r="AF33" s="4"/>
      <c r="AG33" s="4"/>
      <c r="AH33" s="4"/>
      <c r="AI33" s="4"/>
      <c r="AJ33" s="4"/>
      <c r="AK33" s="4"/>
      <c r="AL33" s="4"/>
      <c r="AM33" s="4"/>
    </row>
    <row r="34" customFormat="false" ht="122.4" hidden="false" customHeight="true" outlineLevel="0" collapsed="false">
      <c r="A34" s="20" t="n">
        <v>27</v>
      </c>
      <c r="B34" s="20" t="s">
        <v>130</v>
      </c>
      <c r="C34" s="21" t="s">
        <v>146</v>
      </c>
      <c r="D34" s="21" t="s">
        <v>147</v>
      </c>
      <c r="E34" s="21" t="s">
        <v>58</v>
      </c>
      <c r="F34" s="21" t="s">
        <v>52</v>
      </c>
      <c r="G34" s="21" t="s">
        <v>74</v>
      </c>
      <c r="H34" s="21" t="s">
        <v>45</v>
      </c>
      <c r="I34" s="22" t="str">
        <f aca="false">VLOOKUP('Threat Findings'!$G34&amp;"|"&amp;'Threat Findings'!$H34,'Risk Ratings (Do Not Change)'!$C$7:$D$32,2,0)</f>
        <v>High</v>
      </c>
      <c r="J34" s="21" t="s">
        <v>148</v>
      </c>
      <c r="K34" s="21" t="s">
        <v>47</v>
      </c>
      <c r="L34" s="21"/>
      <c r="M34" s="21"/>
      <c r="N34" s="21"/>
      <c r="O34" s="21"/>
      <c r="P34" s="21"/>
      <c r="Q34" s="21"/>
      <c r="R34" s="21"/>
      <c r="S34" s="21"/>
      <c r="T34" s="4"/>
      <c r="U34" s="4"/>
      <c r="V34" s="4"/>
      <c r="W34" s="4"/>
      <c r="X34" s="4"/>
      <c r="Y34" s="4"/>
      <c r="Z34" s="4"/>
      <c r="AA34" s="4"/>
      <c r="AB34" s="4"/>
      <c r="AC34" s="4"/>
      <c r="AD34" s="4"/>
      <c r="AE34" s="4"/>
      <c r="AF34" s="4"/>
      <c r="AG34" s="4"/>
      <c r="AH34" s="4"/>
      <c r="AI34" s="4"/>
      <c r="AJ34" s="4"/>
      <c r="AK34" s="4"/>
      <c r="AL34" s="4"/>
      <c r="AM34" s="4"/>
    </row>
    <row r="35" customFormat="false" ht="122.4" hidden="false" customHeight="true" outlineLevel="0" collapsed="false">
      <c r="A35" s="20" t="n">
        <v>28</v>
      </c>
      <c r="B35" s="20" t="s">
        <v>130</v>
      </c>
      <c r="C35" s="21" t="s">
        <v>149</v>
      </c>
      <c r="D35" s="21" t="s">
        <v>150</v>
      </c>
      <c r="E35" s="21" t="s">
        <v>122</v>
      </c>
      <c r="F35" s="21" t="s">
        <v>69</v>
      </c>
      <c r="G35" s="21" t="s">
        <v>53</v>
      </c>
      <c r="H35" s="21" t="s">
        <v>45</v>
      </c>
      <c r="I35" s="22" t="str">
        <f aca="false">VLOOKUP('Threat Findings'!$G35&amp;"|"&amp;'Threat Findings'!$H35,'Risk Ratings (Do Not Change)'!$C$7:$D$32,2,0)</f>
        <v>High</v>
      </c>
      <c r="J35" s="21" t="s">
        <v>151</v>
      </c>
      <c r="K35" s="21" t="s">
        <v>47</v>
      </c>
      <c r="L35" s="21"/>
      <c r="M35" s="21"/>
      <c r="N35" s="21"/>
      <c r="O35" s="21"/>
      <c r="P35" s="21"/>
      <c r="Q35" s="21"/>
      <c r="R35" s="21"/>
      <c r="S35" s="21"/>
      <c r="T35" s="4"/>
      <c r="U35" s="4"/>
      <c r="V35" s="4"/>
      <c r="W35" s="4"/>
      <c r="X35" s="4"/>
      <c r="Y35" s="4"/>
      <c r="Z35" s="4"/>
      <c r="AA35" s="4"/>
      <c r="AB35" s="4"/>
      <c r="AC35" s="4"/>
      <c r="AD35" s="4"/>
      <c r="AE35" s="4"/>
      <c r="AF35" s="4"/>
      <c r="AG35" s="4"/>
      <c r="AH35" s="4"/>
      <c r="AI35" s="4"/>
      <c r="AJ35" s="4"/>
      <c r="AK35" s="4"/>
      <c r="AL35" s="4"/>
      <c r="AM35" s="4"/>
    </row>
    <row r="36" customFormat="false" ht="122.4" hidden="false" customHeight="true" outlineLevel="0" collapsed="false">
      <c r="A36" s="20" t="n">
        <v>29</v>
      </c>
      <c r="B36" s="20" t="s">
        <v>130</v>
      </c>
      <c r="C36" s="21" t="s">
        <v>152</v>
      </c>
      <c r="D36" s="21" t="s">
        <v>153</v>
      </c>
      <c r="E36" s="21" t="s">
        <v>58</v>
      </c>
      <c r="F36" s="21" t="s">
        <v>52</v>
      </c>
      <c r="G36" s="21" t="s">
        <v>53</v>
      </c>
      <c r="H36" s="21" t="s">
        <v>59</v>
      </c>
      <c r="I36" s="22" t="str">
        <f aca="false">VLOOKUP('Threat Findings'!$G36&amp;"|"&amp;'Threat Findings'!$H36,'Risk Ratings (Do Not Change)'!$C$7:$D$32,2,0)</f>
        <v>High</v>
      </c>
      <c r="J36" s="21" t="s">
        <v>154</v>
      </c>
      <c r="K36" s="21" t="s">
        <v>47</v>
      </c>
      <c r="L36" s="21"/>
      <c r="M36" s="21"/>
      <c r="N36" s="21"/>
      <c r="O36" s="21"/>
      <c r="P36" s="21"/>
      <c r="Q36" s="21"/>
      <c r="R36" s="21"/>
      <c r="S36" s="21"/>
      <c r="T36" s="4"/>
      <c r="U36" s="4"/>
      <c r="V36" s="4"/>
      <c r="W36" s="4"/>
      <c r="X36" s="4"/>
      <c r="Y36" s="4"/>
      <c r="Z36" s="4"/>
      <c r="AA36" s="4"/>
      <c r="AB36" s="4"/>
      <c r="AC36" s="4"/>
      <c r="AD36" s="4"/>
      <c r="AE36" s="4"/>
      <c r="AF36" s="4"/>
      <c r="AG36" s="4"/>
      <c r="AH36" s="4"/>
      <c r="AI36" s="4"/>
      <c r="AJ36" s="4"/>
      <c r="AK36" s="4"/>
      <c r="AL36" s="4"/>
      <c r="AM36" s="4"/>
    </row>
    <row r="37" customFormat="false" ht="122.4" hidden="false" customHeight="true" outlineLevel="0" collapsed="false">
      <c r="A37" s="20" t="n">
        <v>30</v>
      </c>
      <c r="B37" s="20" t="s">
        <v>130</v>
      </c>
      <c r="C37" s="21" t="s">
        <v>155</v>
      </c>
      <c r="D37" s="21" t="s">
        <v>156</v>
      </c>
      <c r="E37" s="21" t="s">
        <v>58</v>
      </c>
      <c r="F37" s="21" t="s">
        <v>52</v>
      </c>
      <c r="G37" s="21" t="s">
        <v>53</v>
      </c>
      <c r="H37" s="21" t="s">
        <v>157</v>
      </c>
      <c r="I37" s="22" t="str">
        <f aca="false">VLOOKUP('Threat Findings'!$G37&amp;"|"&amp;'Threat Findings'!$H37,'Risk Ratings (Do Not Change)'!$C$7:$D$32,2,0)</f>
        <v>Critical</v>
      </c>
      <c r="J37" s="21" t="s">
        <v>158</v>
      </c>
      <c r="K37" s="21" t="s">
        <v>47</v>
      </c>
      <c r="L37" s="21"/>
      <c r="M37" s="21"/>
      <c r="N37" s="21"/>
      <c r="O37" s="21"/>
      <c r="P37" s="21"/>
      <c r="Q37" s="21"/>
      <c r="R37" s="21"/>
      <c r="S37" s="21"/>
      <c r="T37" s="4"/>
      <c r="U37" s="4"/>
      <c r="V37" s="4"/>
      <c r="W37" s="4"/>
      <c r="X37" s="4"/>
      <c r="Y37" s="4"/>
      <c r="Z37" s="4"/>
      <c r="AA37" s="4"/>
      <c r="AB37" s="4"/>
      <c r="AC37" s="4"/>
      <c r="AD37" s="4"/>
      <c r="AE37" s="4"/>
      <c r="AF37" s="4"/>
      <c r="AG37" s="4"/>
      <c r="AH37" s="4"/>
      <c r="AI37" s="4"/>
      <c r="AJ37" s="4"/>
      <c r="AK37" s="4"/>
      <c r="AL37" s="4"/>
      <c r="AM37" s="4"/>
    </row>
    <row r="38" customFormat="false" ht="122.4" hidden="false" customHeight="true" outlineLevel="0" collapsed="false">
      <c r="A38" s="20" t="n">
        <v>31</v>
      </c>
      <c r="B38" s="20" t="s">
        <v>130</v>
      </c>
      <c r="C38" s="21" t="s">
        <v>159</v>
      </c>
      <c r="D38" s="21" t="s">
        <v>160</v>
      </c>
      <c r="E38" s="21" t="s">
        <v>68</v>
      </c>
      <c r="F38" s="21" t="s">
        <v>69</v>
      </c>
      <c r="G38" s="21" t="s">
        <v>53</v>
      </c>
      <c r="H38" s="21" t="s">
        <v>45</v>
      </c>
      <c r="I38" s="22" t="str">
        <f aca="false">VLOOKUP('Threat Findings'!$G38&amp;"|"&amp;'Threat Findings'!$H38,'Risk Ratings (Do Not Change)'!$C$7:$D$32,2,0)</f>
        <v>High</v>
      </c>
      <c r="J38" s="21" t="s">
        <v>161</v>
      </c>
      <c r="K38" s="21" t="s">
        <v>47</v>
      </c>
      <c r="L38" s="21"/>
      <c r="M38" s="21"/>
      <c r="N38" s="21"/>
      <c r="O38" s="21"/>
      <c r="P38" s="21"/>
      <c r="Q38" s="21"/>
      <c r="R38" s="21"/>
      <c r="S38" s="21"/>
      <c r="T38" s="4"/>
      <c r="U38" s="4"/>
      <c r="V38" s="4"/>
      <c r="W38" s="4"/>
      <c r="X38" s="4"/>
      <c r="Y38" s="4"/>
      <c r="Z38" s="4"/>
      <c r="AA38" s="4"/>
      <c r="AB38" s="4"/>
      <c r="AC38" s="4"/>
      <c r="AD38" s="4"/>
      <c r="AE38" s="4"/>
      <c r="AF38" s="4"/>
      <c r="AG38" s="4"/>
      <c r="AH38" s="4"/>
      <c r="AI38" s="4"/>
      <c r="AJ38" s="4"/>
      <c r="AK38" s="4"/>
      <c r="AL38" s="4"/>
      <c r="AM38" s="4"/>
    </row>
    <row r="39" customFormat="false" ht="122.4" hidden="false" customHeight="true" outlineLevel="0" collapsed="false">
      <c r="A39" s="20" t="n">
        <v>32</v>
      </c>
      <c r="B39" s="20" t="s">
        <v>130</v>
      </c>
      <c r="C39" s="21" t="s">
        <v>162</v>
      </c>
      <c r="D39" s="21" t="s">
        <v>163</v>
      </c>
      <c r="E39" s="21" t="s">
        <v>122</v>
      </c>
      <c r="F39" s="21" t="s">
        <v>164</v>
      </c>
      <c r="G39" s="21" t="s">
        <v>53</v>
      </c>
      <c r="H39" s="21" t="s">
        <v>45</v>
      </c>
      <c r="I39" s="22" t="str">
        <f aca="false">VLOOKUP('Threat Findings'!$G39&amp;"|"&amp;'Threat Findings'!$H39,'Risk Ratings (Do Not Change)'!$C$7:$D$32,2,0)</f>
        <v>High</v>
      </c>
      <c r="J39" s="21" t="s">
        <v>165</v>
      </c>
      <c r="K39" s="21" t="s">
        <v>47</v>
      </c>
      <c r="L39" s="21"/>
      <c r="M39" s="21"/>
      <c r="N39" s="21"/>
      <c r="O39" s="21"/>
      <c r="P39" s="21"/>
      <c r="Q39" s="21"/>
      <c r="R39" s="21"/>
      <c r="S39" s="21"/>
      <c r="T39" s="4"/>
      <c r="U39" s="4"/>
      <c r="V39" s="4"/>
      <c r="W39" s="4"/>
      <c r="X39" s="4"/>
      <c r="Y39" s="4"/>
      <c r="Z39" s="4"/>
      <c r="AA39" s="4"/>
      <c r="AB39" s="4"/>
      <c r="AC39" s="4"/>
      <c r="AD39" s="4"/>
      <c r="AE39" s="4"/>
      <c r="AF39" s="4"/>
      <c r="AG39" s="4"/>
      <c r="AH39" s="4"/>
      <c r="AI39" s="4"/>
      <c r="AJ39" s="4"/>
      <c r="AK39" s="4"/>
      <c r="AL39" s="4"/>
      <c r="AM39" s="4"/>
    </row>
    <row r="40" customFormat="false" ht="122.4" hidden="false" customHeight="true" outlineLevel="0" collapsed="false">
      <c r="A40" s="20" t="n">
        <v>33</v>
      </c>
      <c r="B40" s="20" t="s">
        <v>130</v>
      </c>
      <c r="C40" s="21" t="s">
        <v>166</v>
      </c>
      <c r="D40" s="21" t="s">
        <v>167</v>
      </c>
      <c r="E40" s="21" t="s">
        <v>58</v>
      </c>
      <c r="F40" s="21" t="s">
        <v>164</v>
      </c>
      <c r="G40" s="21" t="s">
        <v>53</v>
      </c>
      <c r="H40" s="21" t="s">
        <v>45</v>
      </c>
      <c r="I40" s="22" t="str">
        <f aca="false">VLOOKUP('Threat Findings'!$G40&amp;"|"&amp;'Threat Findings'!$H40,'Risk Ratings (Do Not Change)'!$C$7:$D$32,2,0)</f>
        <v>High</v>
      </c>
      <c r="J40" s="21" t="s">
        <v>168</v>
      </c>
      <c r="K40" s="21" t="s">
        <v>47</v>
      </c>
      <c r="L40" s="21"/>
      <c r="M40" s="21"/>
      <c r="N40" s="21"/>
      <c r="O40" s="21"/>
      <c r="P40" s="21"/>
      <c r="Q40" s="21"/>
      <c r="R40" s="21"/>
      <c r="S40" s="21"/>
      <c r="T40" s="4"/>
      <c r="U40" s="4"/>
      <c r="V40" s="4"/>
      <c r="W40" s="4"/>
      <c r="X40" s="4"/>
      <c r="Y40" s="4"/>
      <c r="Z40" s="4"/>
      <c r="AA40" s="4"/>
      <c r="AB40" s="4"/>
      <c r="AC40" s="4"/>
      <c r="AD40" s="4"/>
      <c r="AE40" s="4"/>
      <c r="AF40" s="4"/>
      <c r="AG40" s="4"/>
      <c r="AH40" s="4"/>
      <c r="AI40" s="4"/>
      <c r="AJ40" s="4"/>
      <c r="AK40" s="4"/>
      <c r="AL40" s="4"/>
      <c r="AM40" s="4"/>
    </row>
    <row r="41" customFormat="false" ht="122.4" hidden="false" customHeight="true" outlineLevel="0" collapsed="false">
      <c r="A41" s="20" t="n">
        <v>34</v>
      </c>
      <c r="B41" s="20" t="s">
        <v>130</v>
      </c>
      <c r="C41" s="21" t="s">
        <v>169</v>
      </c>
      <c r="D41" s="21" t="s">
        <v>170</v>
      </c>
      <c r="E41" s="21" t="s">
        <v>68</v>
      </c>
      <c r="F41" s="21" t="s">
        <v>52</v>
      </c>
      <c r="G41" s="21" t="s">
        <v>53</v>
      </c>
      <c r="H41" s="21" t="s">
        <v>45</v>
      </c>
      <c r="I41" s="22" t="str">
        <f aca="false">VLOOKUP('Threat Findings'!$G41&amp;"|"&amp;'Threat Findings'!$H41,'Risk Ratings (Do Not Change)'!$C$7:$D$32,2,0)</f>
        <v>High</v>
      </c>
      <c r="J41" s="21" t="s">
        <v>171</v>
      </c>
      <c r="K41" s="21" t="s">
        <v>47</v>
      </c>
      <c r="L41" s="21"/>
      <c r="M41" s="21"/>
      <c r="N41" s="21"/>
      <c r="O41" s="21"/>
      <c r="P41" s="21"/>
      <c r="Q41" s="21"/>
      <c r="R41" s="21"/>
      <c r="S41" s="21"/>
      <c r="T41" s="4"/>
      <c r="U41" s="4"/>
      <c r="V41" s="4"/>
      <c r="W41" s="4"/>
      <c r="X41" s="4"/>
      <c r="Y41" s="4"/>
      <c r="Z41" s="4"/>
      <c r="AA41" s="4"/>
      <c r="AB41" s="4"/>
      <c r="AC41" s="4"/>
      <c r="AD41" s="4"/>
      <c r="AE41" s="4"/>
      <c r="AF41" s="4"/>
      <c r="AG41" s="4"/>
      <c r="AH41" s="4"/>
      <c r="AI41" s="4"/>
      <c r="AJ41" s="4"/>
      <c r="AK41" s="4"/>
      <c r="AL41" s="4"/>
      <c r="AM41" s="4"/>
    </row>
    <row r="42" customFormat="false" ht="122.4" hidden="false" customHeight="true" outlineLevel="0" collapsed="false">
      <c r="A42" s="20" t="n">
        <v>35</v>
      </c>
      <c r="B42" s="20" t="s">
        <v>130</v>
      </c>
      <c r="C42" s="21" t="s">
        <v>172</v>
      </c>
      <c r="D42" s="21" t="s">
        <v>173</v>
      </c>
      <c r="E42" s="21" t="s">
        <v>58</v>
      </c>
      <c r="F42" s="21" t="s">
        <v>52</v>
      </c>
      <c r="G42" s="21" t="s">
        <v>53</v>
      </c>
      <c r="H42" s="21" t="s">
        <v>45</v>
      </c>
      <c r="I42" s="22" t="str">
        <f aca="false">VLOOKUP('Threat Findings'!$G42&amp;"|"&amp;'Threat Findings'!$H42,'Risk Ratings (Do Not Change)'!$C$7:$D$32,2,0)</f>
        <v>High</v>
      </c>
      <c r="J42" s="21" t="s">
        <v>174</v>
      </c>
      <c r="K42" s="21" t="s">
        <v>47</v>
      </c>
      <c r="L42" s="21"/>
      <c r="M42" s="21"/>
      <c r="N42" s="21"/>
      <c r="O42" s="21"/>
      <c r="P42" s="21"/>
      <c r="Q42" s="21"/>
      <c r="R42" s="21"/>
      <c r="S42" s="21"/>
      <c r="T42" s="4"/>
      <c r="U42" s="4"/>
      <c r="V42" s="4"/>
      <c r="W42" s="4"/>
      <c r="X42" s="4"/>
      <c r="Y42" s="4"/>
      <c r="Z42" s="4"/>
      <c r="AA42" s="4"/>
      <c r="AB42" s="4"/>
      <c r="AC42" s="4"/>
      <c r="AD42" s="4"/>
      <c r="AE42" s="4"/>
      <c r="AF42" s="4"/>
      <c r="AG42" s="4"/>
      <c r="AH42" s="4"/>
      <c r="AI42" s="4"/>
      <c r="AJ42" s="4"/>
      <c r="AK42" s="4"/>
      <c r="AL42" s="4"/>
      <c r="AM42" s="4"/>
    </row>
    <row r="43" customFormat="false" ht="122.4" hidden="false" customHeight="true" outlineLevel="0" collapsed="false">
      <c r="A43" s="20" t="n">
        <v>36</v>
      </c>
      <c r="B43" s="20" t="s">
        <v>130</v>
      </c>
      <c r="C43" s="21" t="s">
        <v>175</v>
      </c>
      <c r="D43" s="21" t="s">
        <v>176</v>
      </c>
      <c r="E43" s="21" t="s">
        <v>58</v>
      </c>
      <c r="F43" s="21" t="s">
        <v>52</v>
      </c>
      <c r="G43" s="21" t="s">
        <v>177</v>
      </c>
      <c r="H43" s="21" t="s">
        <v>59</v>
      </c>
      <c r="I43" s="22" t="str">
        <f aca="false">VLOOKUP('Threat Findings'!$G43&amp;"|"&amp;'Threat Findings'!$H43,'Risk Ratings (Do Not Change)'!$C$7:$D$32,2,0)</f>
        <v>Medium</v>
      </c>
      <c r="J43" s="21" t="s">
        <v>178</v>
      </c>
      <c r="K43" s="21" t="s">
        <v>47</v>
      </c>
      <c r="L43" s="21"/>
      <c r="M43" s="21"/>
      <c r="N43" s="21"/>
      <c r="O43" s="21"/>
      <c r="P43" s="21"/>
      <c r="Q43" s="21"/>
      <c r="R43" s="21"/>
      <c r="S43" s="21"/>
      <c r="T43" s="4"/>
      <c r="U43" s="4"/>
      <c r="V43" s="4"/>
      <c r="W43" s="4"/>
      <c r="X43" s="4"/>
      <c r="Y43" s="4"/>
      <c r="Z43" s="4"/>
      <c r="AA43" s="4"/>
      <c r="AB43" s="4"/>
      <c r="AC43" s="4"/>
      <c r="AD43" s="4"/>
      <c r="AE43" s="4"/>
      <c r="AF43" s="4"/>
      <c r="AG43" s="4"/>
      <c r="AH43" s="4"/>
      <c r="AI43" s="4"/>
      <c r="AJ43" s="4"/>
      <c r="AK43" s="4"/>
      <c r="AL43" s="4"/>
      <c r="AM43" s="4"/>
    </row>
    <row r="44" customFormat="false" ht="122.4" hidden="false" customHeight="true" outlineLevel="0" collapsed="false">
      <c r="A44" s="20" t="n">
        <v>37</v>
      </c>
      <c r="B44" s="20" t="s">
        <v>179</v>
      </c>
      <c r="C44" s="21" t="s">
        <v>180</v>
      </c>
      <c r="D44" s="21" t="s">
        <v>181</v>
      </c>
      <c r="E44" s="21" t="s">
        <v>58</v>
      </c>
      <c r="F44" s="21" t="s">
        <v>52</v>
      </c>
      <c r="G44" s="21" t="s">
        <v>177</v>
      </c>
      <c r="H44" s="21" t="s">
        <v>59</v>
      </c>
      <c r="I44" s="22" t="str">
        <f aca="false">VLOOKUP('Threat Findings'!$G44&amp;"|"&amp;'Threat Findings'!$H44,'Risk Ratings (Do Not Change)'!$C$7:$D$32,2,0)</f>
        <v>Medium</v>
      </c>
      <c r="J44" s="21" t="s">
        <v>182</v>
      </c>
      <c r="K44" s="21" t="s">
        <v>47</v>
      </c>
      <c r="L44" s="21"/>
      <c r="M44" s="21"/>
      <c r="N44" s="21"/>
      <c r="O44" s="21"/>
      <c r="P44" s="21"/>
      <c r="Q44" s="21"/>
      <c r="R44" s="21"/>
      <c r="S44" s="21"/>
      <c r="T44" s="4"/>
      <c r="U44" s="4"/>
      <c r="V44" s="4"/>
      <c r="W44" s="4"/>
      <c r="X44" s="4"/>
      <c r="Y44" s="4"/>
      <c r="Z44" s="4"/>
      <c r="AA44" s="4"/>
      <c r="AB44" s="4"/>
      <c r="AC44" s="4"/>
      <c r="AD44" s="4"/>
      <c r="AE44" s="4"/>
      <c r="AF44" s="4"/>
      <c r="AG44" s="4"/>
      <c r="AH44" s="4"/>
      <c r="AI44" s="4"/>
      <c r="AJ44" s="4"/>
      <c r="AK44" s="4"/>
      <c r="AL44" s="4"/>
      <c r="AM44" s="4"/>
    </row>
    <row r="45" customFormat="false" ht="122.4" hidden="false" customHeight="true" outlineLevel="0" collapsed="false">
      <c r="A45" s="20" t="n">
        <v>38</v>
      </c>
      <c r="B45" s="20" t="s">
        <v>179</v>
      </c>
      <c r="C45" s="21" t="s">
        <v>183</v>
      </c>
      <c r="D45" s="21" t="s">
        <v>184</v>
      </c>
      <c r="E45" s="21" t="s">
        <v>58</v>
      </c>
      <c r="F45" s="21" t="s">
        <v>52</v>
      </c>
      <c r="G45" s="21" t="s">
        <v>74</v>
      </c>
      <c r="H45" s="21" t="s">
        <v>59</v>
      </c>
      <c r="I45" s="22" t="str">
        <f aca="false">VLOOKUP('Threat Findings'!$G45&amp;"|"&amp;'Threat Findings'!$H45,'Risk Ratings (Do Not Change)'!$C$7:$D$32,2,0)</f>
        <v>Medium</v>
      </c>
      <c r="J45" s="21" t="s">
        <v>185</v>
      </c>
      <c r="K45" s="21" t="s">
        <v>47</v>
      </c>
      <c r="L45" s="21"/>
      <c r="M45" s="21"/>
      <c r="N45" s="21"/>
      <c r="O45" s="21"/>
      <c r="P45" s="21"/>
      <c r="Q45" s="21"/>
      <c r="R45" s="21"/>
      <c r="S45" s="21"/>
      <c r="T45" s="4"/>
      <c r="U45" s="4"/>
      <c r="V45" s="4"/>
      <c r="W45" s="4"/>
      <c r="X45" s="4"/>
      <c r="Y45" s="4"/>
      <c r="Z45" s="4"/>
      <c r="AA45" s="4"/>
      <c r="AB45" s="4"/>
      <c r="AC45" s="4"/>
      <c r="AD45" s="4"/>
      <c r="AE45" s="4"/>
      <c r="AF45" s="4"/>
      <c r="AG45" s="4"/>
      <c r="AH45" s="4"/>
      <c r="AI45" s="4"/>
      <c r="AJ45" s="4"/>
      <c r="AK45" s="4"/>
      <c r="AL45" s="4"/>
      <c r="AM45" s="4"/>
    </row>
    <row r="46" customFormat="false" ht="122.4" hidden="false" customHeight="true" outlineLevel="0" collapsed="false">
      <c r="A46" s="20" t="n">
        <v>39</v>
      </c>
      <c r="B46" s="20" t="s">
        <v>186</v>
      </c>
      <c r="C46" s="21" t="s">
        <v>187</v>
      </c>
      <c r="D46" s="21" t="s">
        <v>188</v>
      </c>
      <c r="E46" s="21" t="s">
        <v>58</v>
      </c>
      <c r="F46" s="21" t="s">
        <v>52</v>
      </c>
      <c r="G46" s="21" t="s">
        <v>44</v>
      </c>
      <c r="H46" s="21" t="s">
        <v>59</v>
      </c>
      <c r="I46" s="22" t="str">
        <f aca="false">VLOOKUP('Threat Findings'!$G46&amp;"|"&amp;'Threat Findings'!$H46,'Risk Ratings (Do Not Change)'!$C$7:$D$32,2,0)</f>
        <v>High</v>
      </c>
      <c r="J46" s="21" t="s">
        <v>189</v>
      </c>
      <c r="K46" s="21" t="s">
        <v>47</v>
      </c>
      <c r="L46" s="21"/>
      <c r="M46" s="21"/>
      <c r="N46" s="21"/>
      <c r="O46" s="21"/>
      <c r="P46" s="21"/>
      <c r="Q46" s="21"/>
      <c r="R46" s="21"/>
      <c r="S46" s="21"/>
      <c r="T46" s="4"/>
      <c r="U46" s="4"/>
      <c r="V46" s="4"/>
      <c r="W46" s="4"/>
      <c r="X46" s="4"/>
      <c r="Y46" s="4"/>
      <c r="Z46" s="4"/>
      <c r="AA46" s="4"/>
      <c r="AB46" s="4"/>
      <c r="AC46" s="4"/>
      <c r="AD46" s="4"/>
      <c r="AE46" s="4"/>
      <c r="AF46" s="4"/>
      <c r="AG46" s="4"/>
      <c r="AH46" s="4"/>
      <c r="AI46" s="4"/>
      <c r="AJ46" s="4"/>
      <c r="AK46" s="4"/>
      <c r="AL46" s="4"/>
      <c r="AM46" s="4"/>
    </row>
    <row r="47" customFormat="false" ht="122.4" hidden="false" customHeight="true" outlineLevel="0" collapsed="false">
      <c r="A47" s="20" t="n">
        <v>40</v>
      </c>
      <c r="B47" s="20" t="s">
        <v>179</v>
      </c>
      <c r="C47" s="21" t="s">
        <v>190</v>
      </c>
      <c r="D47" s="21" t="s">
        <v>191</v>
      </c>
      <c r="E47" s="21" t="s">
        <v>58</v>
      </c>
      <c r="F47" s="21" t="s">
        <v>192</v>
      </c>
      <c r="G47" s="21" t="s">
        <v>193</v>
      </c>
      <c r="H47" s="21" t="s">
        <v>194</v>
      </c>
      <c r="I47" s="22" t="str">
        <f aca="false">VLOOKUP('Threat Findings'!$G47&amp;"|"&amp;'Threat Findings'!$H47,'Risk Ratings (Do Not Change)'!$C$7:$D$32,2,0)</f>
        <v>Low</v>
      </c>
      <c r="J47" s="21" t="s">
        <v>195</v>
      </c>
      <c r="K47" s="21" t="s">
        <v>47</v>
      </c>
      <c r="L47" s="21"/>
      <c r="M47" s="21"/>
      <c r="N47" s="21"/>
      <c r="O47" s="21"/>
      <c r="P47" s="21"/>
      <c r="Q47" s="21"/>
      <c r="R47" s="21"/>
      <c r="S47" s="21"/>
      <c r="T47" s="4"/>
      <c r="U47" s="4"/>
      <c r="V47" s="4"/>
      <c r="W47" s="4"/>
      <c r="X47" s="4"/>
      <c r="Y47" s="4"/>
      <c r="Z47" s="4"/>
      <c r="AA47" s="4"/>
      <c r="AB47" s="4"/>
      <c r="AC47" s="4"/>
      <c r="AD47" s="4"/>
      <c r="AE47" s="4"/>
      <c r="AF47" s="4"/>
      <c r="AG47" s="4"/>
      <c r="AH47" s="4"/>
      <c r="AI47" s="4"/>
      <c r="AJ47" s="4"/>
      <c r="AK47" s="4"/>
      <c r="AL47" s="4"/>
      <c r="AM47" s="4"/>
    </row>
    <row r="48" customFormat="false" ht="122.4" hidden="false" customHeight="true" outlineLevel="0" collapsed="false">
      <c r="A48" s="20" t="n">
        <v>41</v>
      </c>
      <c r="B48" s="20" t="s">
        <v>179</v>
      </c>
      <c r="C48" s="21" t="s">
        <v>196</v>
      </c>
      <c r="D48" s="21" t="s">
        <v>197</v>
      </c>
      <c r="E48" s="21" t="s">
        <v>42</v>
      </c>
      <c r="F48" s="21" t="s">
        <v>52</v>
      </c>
      <c r="G48" s="21" t="s">
        <v>44</v>
      </c>
      <c r="H48" s="21" t="s">
        <v>45</v>
      </c>
      <c r="I48" s="22" t="str">
        <f aca="false">VLOOKUP('Threat Findings'!$G48&amp;"|"&amp;'Threat Findings'!$H48,'Risk Ratings (Do Not Change)'!$C$7:$D$32,2,0)</f>
        <v>Critical</v>
      </c>
      <c r="J48" s="21" t="s">
        <v>198</v>
      </c>
      <c r="K48" s="21" t="s">
        <v>47</v>
      </c>
      <c r="L48" s="21"/>
      <c r="M48" s="21"/>
      <c r="N48" s="21"/>
      <c r="O48" s="21"/>
      <c r="P48" s="21"/>
      <c r="Q48" s="21"/>
      <c r="R48" s="21"/>
      <c r="S48" s="21"/>
      <c r="T48" s="4"/>
      <c r="U48" s="4"/>
      <c r="V48" s="4"/>
      <c r="W48" s="4"/>
      <c r="X48" s="4"/>
      <c r="Y48" s="4"/>
      <c r="Z48" s="4"/>
      <c r="AA48" s="4"/>
      <c r="AB48" s="4"/>
      <c r="AC48" s="4"/>
      <c r="AD48" s="4"/>
      <c r="AE48" s="4"/>
      <c r="AF48" s="4"/>
      <c r="AG48" s="4"/>
      <c r="AH48" s="4"/>
      <c r="AI48" s="4"/>
      <c r="AJ48" s="4"/>
      <c r="AK48" s="4"/>
      <c r="AL48" s="4"/>
      <c r="AM48" s="4"/>
    </row>
    <row r="49" customFormat="false" ht="122.4" hidden="false" customHeight="true" outlineLevel="0" collapsed="false">
      <c r="A49" s="20" t="n">
        <v>42</v>
      </c>
      <c r="B49" s="20" t="s">
        <v>179</v>
      </c>
      <c r="C49" s="21" t="s">
        <v>199</v>
      </c>
      <c r="D49" s="21" t="s">
        <v>200</v>
      </c>
      <c r="E49" s="21" t="s">
        <v>42</v>
      </c>
      <c r="F49" s="21" t="s">
        <v>52</v>
      </c>
      <c r="G49" s="21" t="s">
        <v>44</v>
      </c>
      <c r="H49" s="21" t="s">
        <v>157</v>
      </c>
      <c r="I49" s="22" t="str">
        <f aca="false">VLOOKUP('Threat Findings'!$G49&amp;"|"&amp;'Threat Findings'!$H49,'Risk Ratings (Do Not Change)'!$C$7:$D$32,2,0)</f>
        <v>Critical</v>
      </c>
      <c r="J49" s="21" t="s">
        <v>201</v>
      </c>
      <c r="K49" s="21" t="s">
        <v>47</v>
      </c>
      <c r="L49" s="21"/>
      <c r="M49" s="21"/>
      <c r="N49" s="21"/>
      <c r="O49" s="21"/>
      <c r="P49" s="21"/>
      <c r="Q49" s="21"/>
      <c r="R49" s="21"/>
      <c r="S49" s="21"/>
      <c r="T49" s="4"/>
      <c r="U49" s="4"/>
      <c r="V49" s="4"/>
      <c r="W49" s="4"/>
      <c r="X49" s="4"/>
      <c r="Y49" s="4"/>
      <c r="Z49" s="4"/>
      <c r="AA49" s="4"/>
      <c r="AB49" s="4"/>
      <c r="AC49" s="4"/>
      <c r="AD49" s="4"/>
      <c r="AE49" s="4"/>
      <c r="AF49" s="4"/>
      <c r="AG49" s="4"/>
      <c r="AH49" s="4"/>
      <c r="AI49" s="4"/>
      <c r="AJ49" s="4"/>
      <c r="AK49" s="4"/>
      <c r="AL49" s="4"/>
      <c r="AM49" s="4"/>
    </row>
    <row r="50" customFormat="false" ht="122.4" hidden="false" customHeight="true" outlineLevel="0" collapsed="false">
      <c r="A50" s="20" t="n">
        <v>43</v>
      </c>
      <c r="B50" s="20" t="s">
        <v>202</v>
      </c>
      <c r="C50" s="21" t="s">
        <v>203</v>
      </c>
      <c r="D50" s="21" t="s">
        <v>204</v>
      </c>
      <c r="E50" s="21" t="s">
        <v>58</v>
      </c>
      <c r="F50" s="21" t="s">
        <v>52</v>
      </c>
      <c r="G50" s="21" t="s">
        <v>44</v>
      </c>
      <c r="H50" s="21" t="s">
        <v>59</v>
      </c>
      <c r="I50" s="22" t="str">
        <f aca="false">VLOOKUP('Threat Findings'!$G50&amp;"|"&amp;'Threat Findings'!$H50,'Risk Ratings (Do Not Change)'!$C$7:$D$32,2,0)</f>
        <v>High</v>
      </c>
      <c r="J50" s="21" t="s">
        <v>205</v>
      </c>
      <c r="K50" s="21" t="s">
        <v>47</v>
      </c>
      <c r="L50" s="21"/>
      <c r="M50" s="21"/>
      <c r="N50" s="21"/>
      <c r="O50" s="21"/>
      <c r="P50" s="21"/>
      <c r="Q50" s="21"/>
      <c r="R50" s="21"/>
      <c r="S50" s="21"/>
      <c r="T50" s="4"/>
      <c r="U50" s="4"/>
      <c r="V50" s="4"/>
      <c r="W50" s="4"/>
      <c r="X50" s="4"/>
      <c r="Y50" s="4"/>
      <c r="Z50" s="4"/>
      <c r="AA50" s="4"/>
      <c r="AB50" s="4"/>
      <c r="AC50" s="4"/>
      <c r="AD50" s="4"/>
      <c r="AE50" s="4"/>
      <c r="AF50" s="4"/>
      <c r="AG50" s="4"/>
      <c r="AH50" s="4"/>
      <c r="AI50" s="4"/>
      <c r="AJ50" s="4"/>
      <c r="AK50" s="4"/>
      <c r="AL50" s="4"/>
      <c r="AM50" s="4"/>
    </row>
    <row r="51" customFormat="false" ht="122.4" hidden="false" customHeight="true" outlineLevel="0" collapsed="false">
      <c r="A51" s="20" t="n">
        <v>44</v>
      </c>
      <c r="B51" s="20" t="s">
        <v>130</v>
      </c>
      <c r="C51" s="21" t="s">
        <v>206</v>
      </c>
      <c r="D51" s="21" t="s">
        <v>207</v>
      </c>
      <c r="E51" s="21" t="s">
        <v>58</v>
      </c>
      <c r="F51" s="21" t="s">
        <v>208</v>
      </c>
      <c r="G51" s="21" t="s">
        <v>44</v>
      </c>
      <c r="H51" s="21" t="s">
        <v>45</v>
      </c>
      <c r="I51" s="22" t="str">
        <f aca="false">VLOOKUP('Threat Findings'!$G51&amp;"|"&amp;'Threat Findings'!$H51,'Risk Ratings (Do Not Change)'!$C$7:$D$32,2,0)</f>
        <v>Critical</v>
      </c>
      <c r="J51" s="21" t="s">
        <v>209</v>
      </c>
      <c r="K51" s="21" t="s">
        <v>47</v>
      </c>
      <c r="L51" s="21"/>
      <c r="M51" s="21"/>
      <c r="N51" s="21"/>
      <c r="O51" s="21"/>
      <c r="P51" s="21"/>
      <c r="Q51" s="21"/>
      <c r="R51" s="21"/>
      <c r="S51" s="21"/>
      <c r="T51" s="4"/>
      <c r="U51" s="4"/>
      <c r="V51" s="4"/>
      <c r="W51" s="4"/>
      <c r="X51" s="4"/>
      <c r="Y51" s="4"/>
      <c r="Z51" s="4"/>
      <c r="AA51" s="4"/>
      <c r="AB51" s="4"/>
      <c r="AC51" s="4"/>
      <c r="AD51" s="4"/>
      <c r="AE51" s="4"/>
      <c r="AF51" s="4"/>
      <c r="AG51" s="4"/>
      <c r="AH51" s="4"/>
      <c r="AI51" s="4"/>
      <c r="AJ51" s="4"/>
      <c r="AK51" s="4"/>
      <c r="AL51" s="4"/>
      <c r="AM51" s="4"/>
    </row>
    <row r="52" customFormat="false" ht="122.4" hidden="false" customHeight="true" outlineLevel="0" collapsed="false">
      <c r="A52" s="20" t="n">
        <v>45</v>
      </c>
      <c r="B52" s="20" t="s">
        <v>130</v>
      </c>
      <c r="C52" s="21" t="s">
        <v>210</v>
      </c>
      <c r="D52" s="21" t="s">
        <v>211</v>
      </c>
      <c r="E52" s="21" t="s">
        <v>58</v>
      </c>
      <c r="F52" s="21" t="s">
        <v>208</v>
      </c>
      <c r="G52" s="21" t="s">
        <v>44</v>
      </c>
      <c r="H52" s="21" t="s">
        <v>45</v>
      </c>
      <c r="I52" s="22" t="str">
        <f aca="false">VLOOKUP('Threat Findings'!$G52&amp;"|"&amp;'Threat Findings'!$H52,'Risk Ratings (Do Not Change)'!$C$7:$D$32,2,0)</f>
        <v>Critical</v>
      </c>
      <c r="J52" s="21" t="s">
        <v>212</v>
      </c>
      <c r="K52" s="21" t="s">
        <v>47</v>
      </c>
      <c r="L52" s="21"/>
      <c r="M52" s="21"/>
      <c r="N52" s="21"/>
      <c r="O52" s="21"/>
      <c r="P52" s="21"/>
      <c r="Q52" s="21"/>
      <c r="R52" s="21"/>
      <c r="S52" s="21"/>
      <c r="T52" s="4"/>
      <c r="U52" s="4"/>
      <c r="V52" s="4"/>
      <c r="W52" s="4"/>
      <c r="X52" s="4"/>
      <c r="Y52" s="4"/>
      <c r="Z52" s="4"/>
      <c r="AA52" s="4"/>
      <c r="AB52" s="4"/>
      <c r="AC52" s="4"/>
      <c r="AD52" s="4"/>
      <c r="AE52" s="4"/>
      <c r="AF52" s="4"/>
      <c r="AG52" s="4"/>
      <c r="AH52" s="4"/>
      <c r="AI52" s="4"/>
      <c r="AJ52" s="4"/>
      <c r="AK52" s="4"/>
      <c r="AL52" s="4"/>
      <c r="AM52" s="4"/>
    </row>
    <row r="53" customFormat="false" ht="122.4" hidden="false" customHeight="true" outlineLevel="0" collapsed="false">
      <c r="A53" s="20" t="n">
        <v>46</v>
      </c>
      <c r="B53" s="20" t="s">
        <v>130</v>
      </c>
      <c r="C53" s="21" t="s">
        <v>213</v>
      </c>
      <c r="D53" s="21" t="s">
        <v>214</v>
      </c>
      <c r="E53" s="21" t="s">
        <v>58</v>
      </c>
      <c r="F53" s="21" t="s">
        <v>208</v>
      </c>
      <c r="G53" s="21" t="s">
        <v>44</v>
      </c>
      <c r="H53" s="21" t="s">
        <v>59</v>
      </c>
      <c r="I53" s="22" t="str">
        <f aca="false">VLOOKUP('Threat Findings'!$G53&amp;"|"&amp;'Threat Findings'!$H53,'Risk Ratings (Do Not Change)'!$C$7:$D$32,2,0)</f>
        <v>High</v>
      </c>
      <c r="J53" s="21" t="s">
        <v>215</v>
      </c>
      <c r="K53" s="21" t="s">
        <v>47</v>
      </c>
      <c r="L53" s="21"/>
      <c r="M53" s="21"/>
      <c r="N53" s="21"/>
      <c r="O53" s="21"/>
      <c r="P53" s="21"/>
      <c r="Q53" s="21"/>
      <c r="R53" s="21"/>
      <c r="S53" s="21"/>
      <c r="T53" s="4"/>
      <c r="U53" s="4"/>
      <c r="V53" s="4"/>
      <c r="W53" s="4"/>
      <c r="X53" s="4"/>
      <c r="Y53" s="4"/>
      <c r="Z53" s="4"/>
      <c r="AA53" s="4"/>
      <c r="AB53" s="4"/>
      <c r="AC53" s="4"/>
      <c r="AD53" s="4"/>
      <c r="AE53" s="4"/>
      <c r="AF53" s="4"/>
      <c r="AG53" s="4"/>
      <c r="AH53" s="4"/>
      <c r="AI53" s="4"/>
      <c r="AJ53" s="4"/>
      <c r="AK53" s="4"/>
      <c r="AL53" s="4"/>
      <c r="AM53" s="4"/>
    </row>
    <row r="54" customFormat="false" ht="122.4" hidden="false" customHeight="true" outlineLevel="0" collapsed="false">
      <c r="A54" s="20" t="n">
        <v>47</v>
      </c>
      <c r="B54" s="20" t="s">
        <v>216</v>
      </c>
      <c r="C54" s="21" t="s">
        <v>217</v>
      </c>
      <c r="D54" s="21" t="s">
        <v>218</v>
      </c>
      <c r="E54" s="21" t="s">
        <v>58</v>
      </c>
      <c r="F54" s="21" t="s">
        <v>52</v>
      </c>
      <c r="G54" s="21" t="s">
        <v>44</v>
      </c>
      <c r="H54" s="21" t="s">
        <v>45</v>
      </c>
      <c r="I54" s="22" t="str">
        <f aca="false">VLOOKUP('Threat Findings'!$G54&amp;"|"&amp;'Threat Findings'!$H54,'Risk Ratings (Do Not Change)'!$C$7:$D$32,2,0)</f>
        <v>Critical</v>
      </c>
      <c r="J54" s="21" t="s">
        <v>219</v>
      </c>
      <c r="K54" s="21" t="s">
        <v>47</v>
      </c>
      <c r="L54" s="21"/>
      <c r="M54" s="21"/>
      <c r="N54" s="21"/>
      <c r="O54" s="21"/>
      <c r="P54" s="21"/>
      <c r="Q54" s="21"/>
      <c r="R54" s="21"/>
      <c r="S54" s="21"/>
      <c r="T54" s="4"/>
      <c r="U54" s="4"/>
      <c r="V54" s="4"/>
      <c r="W54" s="4"/>
      <c r="X54" s="4"/>
      <c r="Y54" s="4"/>
      <c r="Z54" s="4"/>
      <c r="AA54" s="4"/>
      <c r="AB54" s="4"/>
      <c r="AC54" s="4"/>
      <c r="AD54" s="4"/>
      <c r="AE54" s="4"/>
      <c r="AF54" s="4"/>
      <c r="AG54" s="4"/>
      <c r="AH54" s="4"/>
      <c r="AI54" s="4"/>
      <c r="AJ54" s="4"/>
      <c r="AK54" s="4"/>
      <c r="AL54" s="4"/>
      <c r="AM54" s="4"/>
    </row>
    <row r="55" customFormat="false" ht="122.4" hidden="false" customHeight="true" outlineLevel="0" collapsed="false">
      <c r="A55" s="20" t="n">
        <v>48</v>
      </c>
      <c r="B55" s="20" t="s">
        <v>220</v>
      </c>
      <c r="C55" s="21" t="s">
        <v>221</v>
      </c>
      <c r="D55" s="21" t="s">
        <v>222</v>
      </c>
      <c r="E55" s="21" t="s">
        <v>42</v>
      </c>
      <c r="F55" s="21" t="s">
        <v>52</v>
      </c>
      <c r="G55" s="21" t="s">
        <v>44</v>
      </c>
      <c r="H55" s="21" t="s">
        <v>45</v>
      </c>
      <c r="I55" s="22" t="str">
        <f aca="false">VLOOKUP('Threat Findings'!$G55&amp;"|"&amp;'Threat Findings'!$H55,'Risk Ratings (Do Not Change)'!$C$7:$D$32,2,0)</f>
        <v>Critical</v>
      </c>
      <c r="J55" s="21" t="s">
        <v>223</v>
      </c>
      <c r="K55" s="21" t="s">
        <v>47</v>
      </c>
      <c r="L55" s="21"/>
      <c r="M55" s="21"/>
      <c r="N55" s="21"/>
      <c r="O55" s="21"/>
      <c r="P55" s="21"/>
      <c r="Q55" s="21"/>
      <c r="R55" s="21"/>
      <c r="S55" s="21"/>
      <c r="T55" s="4"/>
      <c r="U55" s="4"/>
      <c r="V55" s="4"/>
      <c r="W55" s="4"/>
      <c r="X55" s="4"/>
      <c r="Y55" s="4"/>
      <c r="Z55" s="4"/>
      <c r="AA55" s="4"/>
      <c r="AB55" s="4"/>
      <c r="AC55" s="4"/>
      <c r="AD55" s="4"/>
      <c r="AE55" s="4"/>
      <c r="AF55" s="4"/>
      <c r="AG55" s="4"/>
      <c r="AH55" s="4"/>
      <c r="AI55" s="4"/>
      <c r="AJ55" s="4"/>
      <c r="AK55" s="4"/>
      <c r="AL55" s="4"/>
      <c r="AM55" s="4"/>
    </row>
    <row r="56" customFormat="false" ht="122.4" hidden="false" customHeight="true" outlineLevel="0" collapsed="false">
      <c r="A56" s="20" t="n">
        <v>49</v>
      </c>
      <c r="B56" s="20" t="s">
        <v>220</v>
      </c>
      <c r="C56" s="21" t="s">
        <v>224</v>
      </c>
      <c r="D56" s="21" t="s">
        <v>225</v>
      </c>
      <c r="E56" s="21" t="s">
        <v>58</v>
      </c>
      <c r="F56" s="21" t="s">
        <v>52</v>
      </c>
      <c r="G56" s="21" t="s">
        <v>74</v>
      </c>
      <c r="H56" s="21" t="s">
        <v>45</v>
      </c>
      <c r="I56" s="22" t="str">
        <f aca="false">VLOOKUP('Threat Findings'!$G56&amp;"|"&amp;'Threat Findings'!$H56,'Risk Ratings (Do Not Change)'!$C$7:$D$32,2,0)</f>
        <v>High</v>
      </c>
      <c r="J56" s="21" t="s">
        <v>226</v>
      </c>
      <c r="K56" s="21" t="s">
        <v>47</v>
      </c>
      <c r="L56" s="21"/>
      <c r="M56" s="21"/>
      <c r="N56" s="21"/>
      <c r="O56" s="21"/>
      <c r="P56" s="21"/>
      <c r="Q56" s="21"/>
      <c r="R56" s="21"/>
      <c r="S56" s="21"/>
      <c r="T56" s="4"/>
      <c r="U56" s="4"/>
      <c r="V56" s="4"/>
      <c r="W56" s="4"/>
      <c r="X56" s="4"/>
      <c r="Y56" s="4"/>
      <c r="Z56" s="4"/>
      <c r="AA56" s="4"/>
      <c r="AB56" s="4"/>
      <c r="AC56" s="4"/>
      <c r="AD56" s="4"/>
      <c r="AE56" s="4"/>
      <c r="AF56" s="4"/>
      <c r="AG56" s="4"/>
      <c r="AH56" s="4"/>
      <c r="AI56" s="4"/>
      <c r="AJ56" s="4"/>
      <c r="AK56" s="4"/>
      <c r="AL56" s="4"/>
      <c r="AM56" s="4"/>
    </row>
    <row r="57" customFormat="false" ht="122.4" hidden="false" customHeight="true" outlineLevel="0" collapsed="false">
      <c r="A57" s="20" t="n">
        <v>50</v>
      </c>
      <c r="B57" s="20" t="s">
        <v>179</v>
      </c>
      <c r="C57" s="21" t="s">
        <v>227</v>
      </c>
      <c r="D57" s="21" t="s">
        <v>228</v>
      </c>
      <c r="E57" s="21" t="s">
        <v>122</v>
      </c>
      <c r="F57" s="21" t="s">
        <v>229</v>
      </c>
      <c r="G57" s="21" t="s">
        <v>44</v>
      </c>
      <c r="H57" s="21" t="s">
        <v>45</v>
      </c>
      <c r="I57" s="22" t="str">
        <f aca="false">VLOOKUP('Threat Findings'!$G57&amp;"|"&amp;'Threat Findings'!$H57,'Risk Ratings (Do Not Change)'!$C$7:$D$32,2,0)</f>
        <v>Critical</v>
      </c>
      <c r="J57" s="21" t="s">
        <v>230</v>
      </c>
      <c r="K57" s="21" t="s">
        <v>47</v>
      </c>
      <c r="L57" s="21"/>
      <c r="M57" s="21"/>
      <c r="N57" s="21"/>
      <c r="O57" s="21"/>
      <c r="P57" s="21"/>
      <c r="Q57" s="21"/>
      <c r="R57" s="21"/>
      <c r="S57" s="21"/>
      <c r="T57" s="4"/>
      <c r="U57" s="4"/>
      <c r="V57" s="4"/>
      <c r="W57" s="4"/>
      <c r="X57" s="4"/>
      <c r="Y57" s="4"/>
      <c r="Z57" s="4"/>
      <c r="AA57" s="4"/>
      <c r="AB57" s="4"/>
      <c r="AC57" s="4"/>
      <c r="AD57" s="4"/>
      <c r="AE57" s="4"/>
      <c r="AF57" s="4"/>
      <c r="AG57" s="4"/>
      <c r="AH57" s="4"/>
      <c r="AI57" s="4"/>
      <c r="AJ57" s="4"/>
      <c r="AK57" s="4"/>
      <c r="AL57" s="4"/>
      <c r="AM57" s="4"/>
    </row>
    <row r="58" customFormat="false" ht="122.4" hidden="false" customHeight="true" outlineLevel="0" collapsed="false">
      <c r="A58" s="20" t="n">
        <v>51</v>
      </c>
      <c r="B58" s="20" t="s">
        <v>179</v>
      </c>
      <c r="C58" s="21" t="s">
        <v>231</v>
      </c>
      <c r="D58" s="21" t="s">
        <v>232</v>
      </c>
      <c r="E58" s="21" t="s">
        <v>68</v>
      </c>
      <c r="F58" s="21" t="s">
        <v>69</v>
      </c>
      <c r="G58" s="21" t="s">
        <v>44</v>
      </c>
      <c r="H58" s="21" t="s">
        <v>45</v>
      </c>
      <c r="I58" s="22" t="str">
        <f aca="false">VLOOKUP('Threat Findings'!$G58&amp;"|"&amp;'Threat Findings'!$H58,'Risk Ratings (Do Not Change)'!$C$7:$D$32,2,0)</f>
        <v>Critical</v>
      </c>
      <c r="J58" s="21" t="s">
        <v>233</v>
      </c>
      <c r="K58" s="21" t="s">
        <v>47</v>
      </c>
      <c r="L58" s="21"/>
      <c r="M58" s="21"/>
      <c r="N58" s="21"/>
      <c r="O58" s="21"/>
      <c r="P58" s="21"/>
      <c r="Q58" s="21"/>
      <c r="R58" s="21"/>
      <c r="S58" s="21"/>
      <c r="T58" s="4"/>
      <c r="U58" s="4"/>
      <c r="V58" s="4"/>
      <c r="W58" s="4"/>
      <c r="X58" s="4"/>
      <c r="Y58" s="4"/>
      <c r="Z58" s="4"/>
      <c r="AA58" s="4"/>
      <c r="AB58" s="4"/>
      <c r="AC58" s="4"/>
      <c r="AD58" s="4"/>
      <c r="AE58" s="4"/>
      <c r="AF58" s="4"/>
      <c r="AG58" s="4"/>
      <c r="AH58" s="4"/>
      <c r="AI58" s="4"/>
      <c r="AJ58" s="4"/>
      <c r="AK58" s="4"/>
      <c r="AL58" s="4"/>
      <c r="AM58" s="4"/>
    </row>
    <row r="59" customFormat="false" ht="122.4" hidden="false" customHeight="true" outlineLevel="0" collapsed="false">
      <c r="A59" s="20" t="n">
        <v>52</v>
      </c>
      <c r="B59" s="20" t="s">
        <v>130</v>
      </c>
      <c r="C59" s="21" t="s">
        <v>234</v>
      </c>
      <c r="D59" s="21" t="s">
        <v>235</v>
      </c>
      <c r="E59" s="21" t="s">
        <v>68</v>
      </c>
      <c r="F59" s="21" t="s">
        <v>69</v>
      </c>
      <c r="G59" s="21" t="s">
        <v>44</v>
      </c>
      <c r="H59" s="21" t="s">
        <v>45</v>
      </c>
      <c r="I59" s="22" t="str">
        <f aca="false">VLOOKUP('Threat Findings'!$G59&amp;"|"&amp;'Threat Findings'!$H59,'Risk Ratings (Do Not Change)'!$C$7:$D$32,2,0)</f>
        <v>Critical</v>
      </c>
      <c r="J59" s="21" t="s">
        <v>236</v>
      </c>
      <c r="K59" s="21" t="s">
        <v>47</v>
      </c>
      <c r="L59" s="21"/>
      <c r="M59" s="21"/>
      <c r="N59" s="21"/>
      <c r="O59" s="21"/>
      <c r="P59" s="21"/>
      <c r="Q59" s="21"/>
      <c r="R59" s="21"/>
      <c r="S59" s="21"/>
      <c r="T59" s="4"/>
      <c r="U59" s="4"/>
      <c r="V59" s="4"/>
      <c r="W59" s="4"/>
      <c r="X59" s="4"/>
      <c r="Y59" s="4"/>
      <c r="Z59" s="4"/>
      <c r="AA59" s="4"/>
      <c r="AB59" s="4"/>
      <c r="AC59" s="4"/>
      <c r="AD59" s="4"/>
      <c r="AE59" s="4"/>
      <c r="AF59" s="4"/>
      <c r="AG59" s="4"/>
      <c r="AH59" s="4"/>
      <c r="AI59" s="4"/>
      <c r="AJ59" s="4"/>
      <c r="AK59" s="4"/>
      <c r="AL59" s="4"/>
      <c r="AM59" s="4"/>
    </row>
    <row r="60" customFormat="false" ht="122.4" hidden="false" customHeight="true" outlineLevel="0" collapsed="false">
      <c r="A60" s="20" t="n">
        <v>53</v>
      </c>
      <c r="B60" s="20" t="s">
        <v>179</v>
      </c>
      <c r="C60" s="21" t="s">
        <v>237</v>
      </c>
      <c r="D60" s="21" t="s">
        <v>238</v>
      </c>
      <c r="E60" s="21" t="s">
        <v>58</v>
      </c>
      <c r="F60" s="21" t="s">
        <v>52</v>
      </c>
      <c r="G60" s="21" t="s">
        <v>74</v>
      </c>
      <c r="H60" s="21" t="s">
        <v>59</v>
      </c>
      <c r="I60" s="22" t="str">
        <f aca="false">VLOOKUP('Threat Findings'!$G60&amp;"|"&amp;'Threat Findings'!$H60,'Risk Ratings (Do Not Change)'!$C$7:$D$32,2,0)</f>
        <v>Medium</v>
      </c>
      <c r="J60" s="21" t="s">
        <v>239</v>
      </c>
      <c r="K60" s="21" t="s">
        <v>47</v>
      </c>
      <c r="L60" s="21"/>
      <c r="M60" s="21"/>
      <c r="N60" s="21"/>
      <c r="O60" s="21"/>
      <c r="P60" s="21"/>
      <c r="Q60" s="21"/>
      <c r="R60" s="21"/>
      <c r="S60" s="21"/>
      <c r="T60" s="4"/>
      <c r="U60" s="4"/>
      <c r="V60" s="4"/>
      <c r="W60" s="4"/>
      <c r="X60" s="4"/>
      <c r="Y60" s="4"/>
      <c r="Z60" s="4"/>
      <c r="AA60" s="4"/>
      <c r="AB60" s="4"/>
      <c r="AC60" s="4"/>
      <c r="AD60" s="4"/>
      <c r="AE60" s="4"/>
      <c r="AF60" s="4"/>
      <c r="AG60" s="4"/>
      <c r="AH60" s="4"/>
      <c r="AI60" s="4"/>
      <c r="AJ60" s="4"/>
      <c r="AK60" s="4"/>
      <c r="AL60" s="4"/>
      <c r="AM60" s="4"/>
    </row>
    <row r="61" customFormat="false" ht="122.4" hidden="false" customHeight="true" outlineLevel="0" collapsed="false">
      <c r="A61" s="20" t="n">
        <v>54</v>
      </c>
      <c r="B61" s="20" t="s">
        <v>240</v>
      </c>
      <c r="C61" s="21" t="s">
        <v>241</v>
      </c>
      <c r="D61" s="21" t="s">
        <v>242</v>
      </c>
      <c r="E61" s="21" t="s">
        <v>58</v>
      </c>
      <c r="F61" s="21" t="s">
        <v>52</v>
      </c>
      <c r="G61" s="21" t="s">
        <v>177</v>
      </c>
      <c r="H61" s="21" t="s">
        <v>59</v>
      </c>
      <c r="I61" s="22" t="str">
        <f aca="false">VLOOKUP('Threat Findings'!$G61&amp;"|"&amp;'Threat Findings'!$H61,'Risk Ratings (Do Not Change)'!$C$7:$D$32,2,0)</f>
        <v>Medium</v>
      </c>
      <c r="J61" s="21" t="s">
        <v>243</v>
      </c>
      <c r="K61" s="21" t="s">
        <v>47</v>
      </c>
      <c r="L61" s="21"/>
      <c r="M61" s="21"/>
      <c r="N61" s="21"/>
      <c r="O61" s="21"/>
      <c r="P61" s="21"/>
      <c r="Q61" s="21"/>
      <c r="R61" s="21"/>
      <c r="S61" s="21"/>
      <c r="T61" s="4"/>
      <c r="U61" s="4"/>
      <c r="V61" s="4"/>
      <c r="W61" s="4"/>
      <c r="X61" s="4"/>
      <c r="Y61" s="4"/>
      <c r="Z61" s="4"/>
      <c r="AA61" s="4"/>
      <c r="AB61" s="4"/>
      <c r="AC61" s="4"/>
      <c r="AD61" s="4"/>
      <c r="AE61" s="4"/>
      <c r="AF61" s="4"/>
      <c r="AG61" s="4"/>
      <c r="AH61" s="4"/>
      <c r="AI61" s="4"/>
      <c r="AJ61" s="4"/>
      <c r="AK61" s="4"/>
      <c r="AL61" s="4"/>
      <c r="AM61" s="4"/>
    </row>
    <row r="62" customFormat="false" ht="122.4" hidden="false" customHeight="true" outlineLevel="0" collapsed="false">
      <c r="A62" s="20" t="n">
        <v>55</v>
      </c>
      <c r="B62" s="20" t="s">
        <v>179</v>
      </c>
      <c r="C62" s="21" t="s">
        <v>175</v>
      </c>
      <c r="D62" s="21" t="s">
        <v>244</v>
      </c>
      <c r="E62" s="21" t="s">
        <v>51</v>
      </c>
      <c r="F62" s="21" t="s">
        <v>52</v>
      </c>
      <c r="G62" s="21" t="s">
        <v>44</v>
      </c>
      <c r="H62" s="21" t="s">
        <v>59</v>
      </c>
      <c r="I62" s="22" t="str">
        <f aca="false">VLOOKUP('Threat Findings'!$G62&amp;"|"&amp;'Threat Findings'!$H62,'Risk Ratings (Do Not Change)'!$C$7:$D$32,2,0)</f>
        <v>High</v>
      </c>
      <c r="J62" s="21" t="s">
        <v>245</v>
      </c>
      <c r="K62" s="21" t="s">
        <v>47</v>
      </c>
      <c r="L62" s="21"/>
      <c r="M62" s="21"/>
      <c r="N62" s="21"/>
      <c r="O62" s="21"/>
      <c r="P62" s="21"/>
      <c r="Q62" s="21"/>
      <c r="R62" s="21"/>
      <c r="S62" s="21"/>
      <c r="T62" s="4"/>
      <c r="U62" s="4"/>
      <c r="V62" s="4"/>
      <c r="W62" s="4"/>
      <c r="X62" s="4"/>
      <c r="Y62" s="4"/>
      <c r="Z62" s="4"/>
      <c r="AA62" s="4"/>
      <c r="AB62" s="4"/>
      <c r="AC62" s="4"/>
      <c r="AD62" s="4"/>
      <c r="AE62" s="4"/>
      <c r="AF62" s="4"/>
      <c r="AG62" s="4"/>
      <c r="AH62" s="4"/>
      <c r="AI62" s="4"/>
      <c r="AJ62" s="4"/>
      <c r="AK62" s="4"/>
      <c r="AL62" s="4"/>
      <c r="AM62" s="4"/>
    </row>
    <row r="63" customFormat="false" ht="122.4" hidden="false" customHeight="true" outlineLevel="0" collapsed="false">
      <c r="A63" s="20" t="n">
        <v>56</v>
      </c>
      <c r="B63" s="20" t="s">
        <v>130</v>
      </c>
      <c r="C63" s="21" t="s">
        <v>246</v>
      </c>
      <c r="D63" s="21" t="s">
        <v>247</v>
      </c>
      <c r="E63" s="21" t="s">
        <v>42</v>
      </c>
      <c r="F63" s="21" t="s">
        <v>52</v>
      </c>
      <c r="G63" s="21" t="s">
        <v>44</v>
      </c>
      <c r="H63" s="21" t="s">
        <v>45</v>
      </c>
      <c r="I63" s="22" t="str">
        <f aca="false">VLOOKUP('Threat Findings'!$G63&amp;"|"&amp;'Threat Findings'!$H63,'Risk Ratings (Do Not Change)'!$C$7:$D$32,2,0)</f>
        <v>Critical</v>
      </c>
      <c r="J63" s="21" t="s">
        <v>248</v>
      </c>
      <c r="K63" s="21" t="s">
        <v>47</v>
      </c>
      <c r="L63" s="21"/>
      <c r="M63" s="21"/>
      <c r="N63" s="21"/>
      <c r="O63" s="21"/>
      <c r="P63" s="21"/>
      <c r="Q63" s="21"/>
      <c r="R63" s="21"/>
      <c r="S63" s="21"/>
      <c r="T63" s="4"/>
      <c r="U63" s="4"/>
      <c r="V63" s="4"/>
      <c r="W63" s="4"/>
      <c r="X63" s="4"/>
      <c r="Y63" s="4"/>
      <c r="Z63" s="4"/>
      <c r="AA63" s="4"/>
      <c r="AB63" s="4"/>
      <c r="AC63" s="4"/>
      <c r="AD63" s="4"/>
      <c r="AE63" s="4"/>
      <c r="AF63" s="4"/>
      <c r="AG63" s="4"/>
      <c r="AH63" s="4"/>
      <c r="AI63" s="4"/>
      <c r="AJ63" s="4"/>
      <c r="AK63" s="4"/>
      <c r="AL63" s="4"/>
      <c r="AM63" s="4"/>
    </row>
    <row r="64" customFormat="false" ht="122.4" hidden="false" customHeight="true" outlineLevel="0" collapsed="false">
      <c r="A64" s="20" t="n">
        <v>57</v>
      </c>
      <c r="B64" s="20" t="s">
        <v>130</v>
      </c>
      <c r="C64" s="21" t="s">
        <v>249</v>
      </c>
      <c r="D64" s="21" t="s">
        <v>250</v>
      </c>
      <c r="E64" s="21" t="s">
        <v>68</v>
      </c>
      <c r="F64" s="21" t="s">
        <v>69</v>
      </c>
      <c r="G64" s="21" t="s">
        <v>44</v>
      </c>
      <c r="H64" s="21" t="s">
        <v>45</v>
      </c>
      <c r="I64" s="22" t="str">
        <f aca="false">VLOOKUP('Threat Findings'!$G64&amp;"|"&amp;'Threat Findings'!$H64,'Risk Ratings (Do Not Change)'!$C$7:$D$32,2,0)</f>
        <v>Critical</v>
      </c>
      <c r="J64" s="21" t="s">
        <v>251</v>
      </c>
      <c r="K64" s="21" t="s">
        <v>47</v>
      </c>
      <c r="L64" s="21"/>
      <c r="M64" s="21"/>
      <c r="N64" s="21"/>
      <c r="O64" s="21"/>
      <c r="P64" s="21"/>
      <c r="Q64" s="21"/>
      <c r="R64" s="21"/>
      <c r="S64" s="21"/>
      <c r="T64" s="4"/>
      <c r="U64" s="4"/>
      <c r="V64" s="4"/>
      <c r="W64" s="4"/>
      <c r="X64" s="4"/>
      <c r="Y64" s="4"/>
      <c r="Z64" s="4"/>
      <c r="AA64" s="4"/>
      <c r="AB64" s="4"/>
      <c r="AC64" s="4"/>
      <c r="AD64" s="4"/>
      <c r="AE64" s="4"/>
      <c r="AF64" s="4"/>
      <c r="AG64" s="4"/>
      <c r="AH64" s="4"/>
      <c r="AI64" s="4"/>
      <c r="AJ64" s="4"/>
      <c r="AK64" s="4"/>
      <c r="AL64" s="4"/>
      <c r="AM64" s="4"/>
    </row>
    <row r="65" customFormat="false" ht="122.4" hidden="false" customHeight="true" outlineLevel="0" collapsed="false">
      <c r="A65" s="20" t="n">
        <v>58</v>
      </c>
      <c r="B65" s="20" t="s">
        <v>61</v>
      </c>
      <c r="C65" s="21" t="s">
        <v>252</v>
      </c>
      <c r="D65" s="21" t="s">
        <v>253</v>
      </c>
      <c r="E65" s="21" t="s">
        <v>42</v>
      </c>
      <c r="F65" s="21" t="s">
        <v>52</v>
      </c>
      <c r="G65" s="21" t="s">
        <v>44</v>
      </c>
      <c r="H65" s="21" t="s">
        <v>45</v>
      </c>
      <c r="I65" s="22" t="str">
        <f aca="false">VLOOKUP('Threat Findings'!$G65&amp;"|"&amp;'Threat Findings'!$H65,'Risk Ratings (Do Not Change)'!$C$7:$D$32,2,0)</f>
        <v>Critical</v>
      </c>
      <c r="J65" s="21" t="s">
        <v>254</v>
      </c>
      <c r="K65" s="21" t="s">
        <v>47</v>
      </c>
      <c r="L65" s="21"/>
      <c r="M65" s="21"/>
      <c r="N65" s="21"/>
      <c r="O65" s="21"/>
      <c r="P65" s="21"/>
      <c r="Q65" s="21"/>
      <c r="R65" s="21"/>
      <c r="S65" s="21"/>
      <c r="T65" s="4"/>
      <c r="U65" s="4"/>
      <c r="V65" s="4"/>
      <c r="W65" s="4"/>
      <c r="X65" s="4"/>
      <c r="Y65" s="4"/>
      <c r="Z65" s="4"/>
      <c r="AA65" s="4"/>
      <c r="AB65" s="4"/>
      <c r="AC65" s="4"/>
      <c r="AD65" s="4"/>
      <c r="AE65" s="4"/>
      <c r="AF65" s="4"/>
      <c r="AG65" s="4"/>
      <c r="AH65" s="4"/>
      <c r="AI65" s="4"/>
      <c r="AJ65" s="4"/>
      <c r="AK65" s="4"/>
      <c r="AL65" s="4"/>
      <c r="AM65" s="4"/>
    </row>
    <row r="66" customFormat="false" ht="122.4" hidden="false" customHeight="true" outlineLevel="0" collapsed="false">
      <c r="A66" s="20" t="n">
        <v>59</v>
      </c>
      <c r="B66" s="20" t="s">
        <v>61</v>
      </c>
      <c r="C66" s="21" t="s">
        <v>255</v>
      </c>
      <c r="D66" s="21" t="s">
        <v>256</v>
      </c>
      <c r="E66" s="21" t="s">
        <v>58</v>
      </c>
      <c r="F66" s="21" t="s">
        <v>52</v>
      </c>
      <c r="G66" s="21" t="s">
        <v>177</v>
      </c>
      <c r="H66" s="21" t="s">
        <v>59</v>
      </c>
      <c r="I66" s="22" t="str">
        <f aca="false">VLOOKUP('Threat Findings'!$G66&amp;"|"&amp;'Threat Findings'!$H66,'Risk Ratings (Do Not Change)'!$C$7:$D$32,2,0)</f>
        <v>Medium</v>
      </c>
      <c r="J66" s="21" t="s">
        <v>257</v>
      </c>
      <c r="K66" s="21" t="s">
        <v>47</v>
      </c>
      <c r="L66" s="21"/>
      <c r="M66" s="21"/>
      <c r="N66" s="21"/>
      <c r="O66" s="21"/>
      <c r="P66" s="21"/>
      <c r="Q66" s="21"/>
      <c r="R66" s="21"/>
      <c r="S66" s="21"/>
      <c r="T66" s="4"/>
      <c r="U66" s="4"/>
      <c r="V66" s="4"/>
      <c r="W66" s="4"/>
      <c r="X66" s="4"/>
      <c r="Y66" s="4"/>
      <c r="Z66" s="4"/>
      <c r="AA66" s="4"/>
      <c r="AB66" s="4"/>
      <c r="AC66" s="4"/>
      <c r="AD66" s="4"/>
      <c r="AE66" s="4"/>
      <c r="AF66" s="4"/>
      <c r="AG66" s="4"/>
      <c r="AH66" s="4"/>
      <c r="AI66" s="4"/>
      <c r="AJ66" s="4"/>
      <c r="AK66" s="4"/>
      <c r="AL66" s="4"/>
      <c r="AM66" s="4"/>
    </row>
    <row r="67" customFormat="false" ht="122.4" hidden="false" customHeight="true" outlineLevel="0" collapsed="false">
      <c r="A67" s="20" t="n">
        <v>60</v>
      </c>
      <c r="B67" s="20" t="s">
        <v>61</v>
      </c>
      <c r="C67" s="21" t="s">
        <v>258</v>
      </c>
      <c r="D67" s="21" t="s">
        <v>259</v>
      </c>
      <c r="E67" s="21" t="s">
        <v>58</v>
      </c>
      <c r="F67" s="21" t="s">
        <v>52</v>
      </c>
      <c r="G67" s="21" t="s">
        <v>44</v>
      </c>
      <c r="H67" s="21" t="s">
        <v>59</v>
      </c>
      <c r="I67" s="22" t="str">
        <f aca="false">VLOOKUP('Threat Findings'!$G67&amp;"|"&amp;'Threat Findings'!$H67,'Risk Ratings (Do Not Change)'!$C$7:$D$32,2,0)</f>
        <v>High</v>
      </c>
      <c r="J67" s="21" t="s">
        <v>260</v>
      </c>
      <c r="K67" s="21" t="s">
        <v>47</v>
      </c>
      <c r="L67" s="21"/>
      <c r="M67" s="21"/>
      <c r="N67" s="21"/>
      <c r="O67" s="21"/>
      <c r="P67" s="21"/>
      <c r="Q67" s="21"/>
      <c r="R67" s="21"/>
      <c r="S67" s="21"/>
      <c r="T67" s="4"/>
      <c r="U67" s="4"/>
      <c r="V67" s="4"/>
      <c r="W67" s="4"/>
      <c r="X67" s="4"/>
      <c r="Y67" s="4"/>
      <c r="Z67" s="4"/>
      <c r="AA67" s="4"/>
      <c r="AB67" s="4"/>
      <c r="AC67" s="4"/>
      <c r="AD67" s="4"/>
      <c r="AE67" s="4"/>
      <c r="AF67" s="4"/>
      <c r="AG67" s="4"/>
      <c r="AH67" s="4"/>
      <c r="AI67" s="4"/>
      <c r="AJ67" s="4"/>
      <c r="AK67" s="4"/>
      <c r="AL67" s="4"/>
      <c r="AM67" s="4"/>
    </row>
    <row r="68" customFormat="false" ht="122.4" hidden="false" customHeight="true" outlineLevel="0" collapsed="false">
      <c r="A68" s="20" t="n">
        <v>61</v>
      </c>
      <c r="B68" s="20" t="s">
        <v>55</v>
      </c>
      <c r="C68" s="21" t="s">
        <v>261</v>
      </c>
      <c r="D68" s="21" t="s">
        <v>262</v>
      </c>
      <c r="E68" s="21" t="s">
        <v>97</v>
      </c>
      <c r="F68" s="21" t="s">
        <v>52</v>
      </c>
      <c r="G68" s="21" t="s">
        <v>44</v>
      </c>
      <c r="H68" s="21" t="s">
        <v>59</v>
      </c>
      <c r="I68" s="22" t="str">
        <f aca="false">VLOOKUP('Threat Findings'!$G68&amp;"|"&amp;'Threat Findings'!$H68,'Risk Ratings (Do Not Change)'!$C$7:$D$32,2,0)</f>
        <v>High</v>
      </c>
      <c r="J68" s="21" t="s">
        <v>263</v>
      </c>
      <c r="K68" s="21" t="s">
        <v>47</v>
      </c>
      <c r="L68" s="21"/>
      <c r="M68" s="21"/>
      <c r="N68" s="21"/>
      <c r="O68" s="21"/>
      <c r="P68" s="21"/>
      <c r="Q68" s="21"/>
      <c r="R68" s="21"/>
      <c r="S68" s="21"/>
      <c r="T68" s="4"/>
      <c r="U68" s="4"/>
      <c r="V68" s="4"/>
      <c r="W68" s="4"/>
      <c r="X68" s="4"/>
      <c r="Y68" s="4"/>
      <c r="Z68" s="4"/>
      <c r="AA68" s="4"/>
      <c r="AB68" s="4"/>
      <c r="AC68" s="4"/>
      <c r="AD68" s="4"/>
      <c r="AE68" s="4"/>
      <c r="AF68" s="4"/>
      <c r="AG68" s="4"/>
      <c r="AH68" s="4"/>
      <c r="AI68" s="4"/>
      <c r="AJ68" s="4"/>
      <c r="AK68" s="4"/>
      <c r="AL68" s="4"/>
      <c r="AM68" s="4"/>
    </row>
    <row r="69" customFormat="false" ht="122.4" hidden="false" customHeight="true" outlineLevel="0" collapsed="false">
      <c r="A69" s="20" t="n">
        <v>62</v>
      </c>
      <c r="B69" s="20" t="s">
        <v>55</v>
      </c>
      <c r="C69" s="21" t="s">
        <v>264</v>
      </c>
      <c r="D69" s="21" t="s">
        <v>265</v>
      </c>
      <c r="E69" s="21" t="s">
        <v>51</v>
      </c>
      <c r="F69" s="21" t="s">
        <v>52</v>
      </c>
      <c r="G69" s="21" t="s">
        <v>44</v>
      </c>
      <c r="H69" s="21" t="s">
        <v>59</v>
      </c>
      <c r="I69" s="22" t="str">
        <f aca="false">VLOOKUP('Threat Findings'!$G69&amp;"|"&amp;'Threat Findings'!$H69,'Risk Ratings (Do Not Change)'!$C$7:$D$32,2,0)</f>
        <v>High</v>
      </c>
      <c r="J69" s="21" t="s">
        <v>266</v>
      </c>
      <c r="K69" s="21" t="s">
        <v>47</v>
      </c>
      <c r="L69" s="21"/>
      <c r="M69" s="21"/>
      <c r="N69" s="21"/>
      <c r="O69" s="21"/>
      <c r="P69" s="21"/>
      <c r="Q69" s="21"/>
      <c r="R69" s="21"/>
      <c r="S69" s="21"/>
      <c r="T69" s="4"/>
      <c r="U69" s="4"/>
      <c r="V69" s="4"/>
      <c r="W69" s="4"/>
      <c r="X69" s="4"/>
      <c r="Y69" s="4"/>
      <c r="Z69" s="4"/>
      <c r="AA69" s="4"/>
      <c r="AB69" s="4"/>
      <c r="AC69" s="4"/>
      <c r="AD69" s="4"/>
      <c r="AE69" s="4"/>
      <c r="AF69" s="4"/>
      <c r="AG69" s="4"/>
      <c r="AH69" s="4"/>
      <c r="AI69" s="4"/>
      <c r="AJ69" s="4"/>
      <c r="AK69" s="4"/>
      <c r="AL69" s="4"/>
      <c r="AM69" s="4"/>
    </row>
    <row r="70" customFormat="false" ht="122.4" hidden="false" customHeight="true" outlineLevel="0" collapsed="false">
      <c r="A70" s="20" t="n">
        <v>63</v>
      </c>
      <c r="B70" s="20" t="s">
        <v>267</v>
      </c>
      <c r="C70" s="21" t="s">
        <v>268</v>
      </c>
      <c r="D70" s="21" t="s">
        <v>269</v>
      </c>
      <c r="E70" s="21" t="s">
        <v>58</v>
      </c>
      <c r="F70" s="21" t="s">
        <v>52</v>
      </c>
      <c r="G70" s="21" t="s">
        <v>44</v>
      </c>
      <c r="H70" s="21" t="s">
        <v>59</v>
      </c>
      <c r="I70" s="22" t="str">
        <f aca="false">VLOOKUP('Threat Findings'!$G70&amp;"|"&amp;'Threat Findings'!$H70,'Risk Ratings (Do Not Change)'!$C$7:$D$32,2,0)</f>
        <v>High</v>
      </c>
      <c r="J70" s="21" t="s">
        <v>270</v>
      </c>
      <c r="K70" s="21" t="s">
        <v>47</v>
      </c>
      <c r="L70" s="21"/>
      <c r="M70" s="21"/>
      <c r="N70" s="21"/>
      <c r="O70" s="21"/>
      <c r="P70" s="21"/>
      <c r="Q70" s="21"/>
      <c r="R70" s="21"/>
      <c r="S70" s="21"/>
      <c r="T70" s="4"/>
      <c r="U70" s="4"/>
      <c r="V70" s="4"/>
      <c r="W70" s="4"/>
      <c r="X70" s="4"/>
      <c r="Y70" s="4"/>
      <c r="Z70" s="4"/>
      <c r="AA70" s="4"/>
      <c r="AB70" s="4"/>
      <c r="AC70" s="4"/>
      <c r="AD70" s="4"/>
      <c r="AE70" s="4"/>
      <c r="AF70" s="4"/>
      <c r="AG70" s="4"/>
      <c r="AH70" s="4"/>
      <c r="AI70" s="4"/>
      <c r="AJ70" s="4"/>
      <c r="AK70" s="4"/>
      <c r="AL70" s="4"/>
      <c r="AM70" s="4"/>
    </row>
    <row r="71" customFormat="false" ht="122.4" hidden="false" customHeight="true" outlineLevel="0" collapsed="false">
      <c r="A71" s="20" t="n">
        <v>64</v>
      </c>
      <c r="B71" s="20" t="s">
        <v>61</v>
      </c>
      <c r="C71" s="21" t="s">
        <v>271</v>
      </c>
      <c r="D71" s="21" t="s">
        <v>272</v>
      </c>
      <c r="E71" s="21" t="s">
        <v>58</v>
      </c>
      <c r="F71" s="21" t="s">
        <v>52</v>
      </c>
      <c r="G71" s="21" t="s">
        <v>44</v>
      </c>
      <c r="H71" s="21" t="s">
        <v>59</v>
      </c>
      <c r="I71" s="22" t="str">
        <f aca="false">VLOOKUP('Threat Findings'!$G71&amp;"|"&amp;'Threat Findings'!$H71,'Risk Ratings (Do Not Change)'!$C$7:$D$32,2,0)</f>
        <v>High</v>
      </c>
      <c r="J71" s="21" t="s">
        <v>273</v>
      </c>
      <c r="K71" s="21" t="s">
        <v>47</v>
      </c>
      <c r="L71" s="21"/>
      <c r="M71" s="21"/>
      <c r="N71" s="21"/>
      <c r="O71" s="21"/>
      <c r="P71" s="21"/>
      <c r="Q71" s="21"/>
      <c r="R71" s="21"/>
      <c r="S71" s="21"/>
      <c r="T71" s="4"/>
      <c r="U71" s="4"/>
      <c r="V71" s="4"/>
      <c r="W71" s="4"/>
      <c r="X71" s="4"/>
      <c r="Y71" s="4"/>
      <c r="Z71" s="4"/>
      <c r="AA71" s="4"/>
      <c r="AB71" s="4"/>
      <c r="AC71" s="4"/>
      <c r="AD71" s="4"/>
      <c r="AE71" s="4"/>
      <c r="AF71" s="4"/>
      <c r="AG71" s="4"/>
      <c r="AH71" s="4"/>
      <c r="AI71" s="4"/>
      <c r="AJ71" s="4"/>
      <c r="AK71" s="4"/>
      <c r="AL71" s="4"/>
      <c r="AM71" s="4"/>
    </row>
    <row r="72" customFormat="false" ht="122.4" hidden="false" customHeight="true" outlineLevel="0" collapsed="false">
      <c r="A72" s="20" t="n">
        <v>65</v>
      </c>
      <c r="B72" s="20" t="s">
        <v>61</v>
      </c>
      <c r="C72" s="21" t="s">
        <v>274</v>
      </c>
      <c r="D72" s="21" t="s">
        <v>275</v>
      </c>
      <c r="E72" s="21" t="s">
        <v>58</v>
      </c>
      <c r="F72" s="21" t="s">
        <v>52</v>
      </c>
      <c r="G72" s="21" t="s">
        <v>53</v>
      </c>
      <c r="H72" s="21" t="s">
        <v>59</v>
      </c>
      <c r="I72" s="22" t="str">
        <f aca="false">VLOOKUP('Threat Findings'!$G72&amp;"|"&amp;'Threat Findings'!$H72,'Risk Ratings (Do Not Change)'!$C$7:$D$32,2,0)</f>
        <v>High</v>
      </c>
      <c r="J72" s="21" t="s">
        <v>276</v>
      </c>
      <c r="K72" s="21" t="s">
        <v>47</v>
      </c>
      <c r="L72" s="21"/>
      <c r="M72" s="21"/>
      <c r="N72" s="21"/>
      <c r="O72" s="21"/>
      <c r="P72" s="21"/>
      <c r="Q72" s="21"/>
      <c r="R72" s="21"/>
      <c r="S72" s="21"/>
      <c r="T72" s="4"/>
      <c r="U72" s="4"/>
      <c r="V72" s="4"/>
      <c r="W72" s="4"/>
      <c r="X72" s="4"/>
      <c r="Y72" s="4"/>
      <c r="Z72" s="4"/>
      <c r="AA72" s="4"/>
      <c r="AB72" s="4"/>
      <c r="AC72" s="4"/>
      <c r="AD72" s="4"/>
      <c r="AE72" s="4"/>
      <c r="AF72" s="4"/>
      <c r="AG72" s="4"/>
      <c r="AH72" s="4"/>
      <c r="AI72" s="4"/>
      <c r="AJ72" s="4"/>
      <c r="AK72" s="4"/>
      <c r="AL72" s="4"/>
      <c r="AM72" s="4"/>
    </row>
    <row r="73" customFormat="false" ht="122.4" hidden="false" customHeight="true" outlineLevel="0" collapsed="false">
      <c r="A73" s="20" t="n">
        <v>66</v>
      </c>
      <c r="B73" s="20" t="s">
        <v>61</v>
      </c>
      <c r="C73" s="21" t="s">
        <v>277</v>
      </c>
      <c r="D73" s="21" t="s">
        <v>278</v>
      </c>
      <c r="E73" s="21" t="s">
        <v>68</v>
      </c>
      <c r="F73" s="21" t="s">
        <v>52</v>
      </c>
      <c r="G73" s="21" t="s">
        <v>53</v>
      </c>
      <c r="H73" s="21" t="s">
        <v>59</v>
      </c>
      <c r="I73" s="22" t="str">
        <f aca="false">VLOOKUP('Threat Findings'!$G73&amp;"|"&amp;'Threat Findings'!$H73,'Risk Ratings (Do Not Change)'!$C$7:$D$32,2,0)</f>
        <v>High</v>
      </c>
      <c r="J73" s="21" t="s">
        <v>279</v>
      </c>
      <c r="K73" s="21" t="s">
        <v>47</v>
      </c>
      <c r="L73" s="21"/>
      <c r="M73" s="21"/>
      <c r="N73" s="21"/>
      <c r="O73" s="21"/>
      <c r="P73" s="21"/>
      <c r="Q73" s="21"/>
      <c r="R73" s="21"/>
      <c r="S73" s="21"/>
      <c r="T73" s="4"/>
      <c r="U73" s="4"/>
      <c r="V73" s="4"/>
      <c r="W73" s="4"/>
      <c r="X73" s="4"/>
      <c r="Y73" s="4"/>
      <c r="Z73" s="4"/>
      <c r="AA73" s="4"/>
      <c r="AB73" s="4"/>
      <c r="AC73" s="4"/>
      <c r="AD73" s="4"/>
      <c r="AE73" s="4"/>
      <c r="AF73" s="4"/>
      <c r="AG73" s="4"/>
      <c r="AH73" s="4"/>
      <c r="AI73" s="4"/>
      <c r="AJ73" s="4"/>
      <c r="AK73" s="4"/>
      <c r="AL73" s="4"/>
      <c r="AM73" s="4"/>
    </row>
    <row r="74" customFormat="false" ht="122.4" hidden="false" customHeight="true" outlineLevel="0" collapsed="false">
      <c r="A74" s="20" t="n">
        <v>67</v>
      </c>
      <c r="B74" s="20" t="s">
        <v>280</v>
      </c>
      <c r="C74" s="21" t="s">
        <v>281</v>
      </c>
      <c r="D74" s="21" t="s">
        <v>282</v>
      </c>
      <c r="E74" s="21" t="s">
        <v>122</v>
      </c>
      <c r="F74" s="21" t="s">
        <v>69</v>
      </c>
      <c r="G74" s="21" t="s">
        <v>74</v>
      </c>
      <c r="H74" s="21" t="s">
        <v>59</v>
      </c>
      <c r="I74" s="22" t="str">
        <f aca="false">VLOOKUP('Threat Findings'!$G74&amp;"|"&amp;'Threat Findings'!$H74,'Risk Ratings (Do Not Change)'!$C$7:$D$32,2,0)</f>
        <v>Medium</v>
      </c>
      <c r="J74" s="21" t="s">
        <v>283</v>
      </c>
      <c r="K74" s="21" t="s">
        <v>47</v>
      </c>
      <c r="L74" s="21"/>
      <c r="M74" s="21"/>
      <c r="N74" s="21"/>
      <c r="O74" s="21"/>
      <c r="P74" s="21"/>
      <c r="Q74" s="21"/>
      <c r="R74" s="21"/>
      <c r="S74" s="21"/>
      <c r="T74" s="4"/>
      <c r="U74" s="4"/>
      <c r="V74" s="4"/>
      <c r="W74" s="4"/>
      <c r="X74" s="4"/>
      <c r="Y74" s="4"/>
      <c r="Z74" s="4"/>
      <c r="AA74" s="4"/>
      <c r="AB74" s="4"/>
      <c r="AC74" s="4"/>
      <c r="AD74" s="4"/>
      <c r="AE74" s="4"/>
      <c r="AF74" s="4"/>
      <c r="AG74" s="4"/>
      <c r="AH74" s="4"/>
      <c r="AI74" s="4"/>
      <c r="AJ74" s="4"/>
      <c r="AK74" s="4"/>
      <c r="AL74" s="4"/>
      <c r="AM74" s="4"/>
    </row>
    <row r="75" customFormat="false" ht="122.4" hidden="false" customHeight="true" outlineLevel="0" collapsed="false">
      <c r="A75" s="20" t="n">
        <v>68</v>
      </c>
      <c r="B75" s="20" t="s">
        <v>179</v>
      </c>
      <c r="C75" s="21" t="s">
        <v>284</v>
      </c>
      <c r="D75" s="21" t="s">
        <v>285</v>
      </c>
      <c r="E75" s="21" t="s">
        <v>42</v>
      </c>
      <c r="F75" s="21" t="s">
        <v>52</v>
      </c>
      <c r="G75" s="21" t="s">
        <v>177</v>
      </c>
      <c r="H75" s="21" t="s">
        <v>59</v>
      </c>
      <c r="I75" s="22" t="str">
        <f aca="false">VLOOKUP('Threat Findings'!$G75&amp;"|"&amp;'Threat Findings'!$H75,'Risk Ratings (Do Not Change)'!$C$7:$D$32,2,0)</f>
        <v>Medium</v>
      </c>
      <c r="J75" s="21" t="s">
        <v>286</v>
      </c>
      <c r="K75" s="21" t="s">
        <v>47</v>
      </c>
      <c r="L75" s="21"/>
      <c r="M75" s="21"/>
      <c r="N75" s="21"/>
      <c r="O75" s="21"/>
      <c r="P75" s="21"/>
      <c r="Q75" s="21"/>
      <c r="R75" s="21"/>
      <c r="S75" s="21"/>
      <c r="T75" s="4"/>
      <c r="U75" s="4"/>
      <c r="V75" s="4"/>
      <c r="W75" s="4"/>
      <c r="X75" s="4"/>
      <c r="Y75" s="4"/>
      <c r="Z75" s="4"/>
      <c r="AA75" s="4"/>
      <c r="AB75" s="4"/>
      <c r="AC75" s="4"/>
      <c r="AD75" s="4"/>
      <c r="AE75" s="4"/>
      <c r="AF75" s="4"/>
      <c r="AG75" s="4"/>
      <c r="AH75" s="4"/>
      <c r="AI75" s="4"/>
      <c r="AJ75" s="4"/>
      <c r="AK75" s="4"/>
      <c r="AL75" s="4"/>
      <c r="AM75" s="4"/>
    </row>
    <row r="76" customFormat="false" ht="122.4" hidden="false" customHeight="true" outlineLevel="0" collapsed="false">
      <c r="A76" s="20" t="n">
        <v>69</v>
      </c>
      <c r="B76" s="20" t="s">
        <v>287</v>
      </c>
      <c r="C76" s="21" t="s">
        <v>288</v>
      </c>
      <c r="D76" s="21" t="s">
        <v>289</v>
      </c>
      <c r="E76" s="21" t="s">
        <v>58</v>
      </c>
      <c r="F76" s="21" t="s">
        <v>52</v>
      </c>
      <c r="G76" s="21" t="s">
        <v>74</v>
      </c>
      <c r="H76" s="21" t="s">
        <v>45</v>
      </c>
      <c r="I76" s="22" t="str">
        <f aca="false">VLOOKUP('Threat Findings'!$G76&amp;"|"&amp;'Threat Findings'!$H76,'Risk Ratings (Do Not Change)'!$C$7:$D$32,2,0)</f>
        <v>High</v>
      </c>
      <c r="J76" s="21" t="s">
        <v>290</v>
      </c>
      <c r="K76" s="21" t="s">
        <v>47</v>
      </c>
      <c r="L76" s="21"/>
      <c r="M76" s="21"/>
      <c r="N76" s="21"/>
      <c r="O76" s="21"/>
      <c r="P76" s="21"/>
      <c r="Q76" s="21"/>
      <c r="R76" s="21"/>
      <c r="S76" s="21"/>
      <c r="T76" s="4"/>
      <c r="U76" s="4"/>
      <c r="V76" s="4"/>
      <c r="W76" s="4"/>
      <c r="X76" s="4"/>
      <c r="Y76" s="4"/>
      <c r="Z76" s="4"/>
      <c r="AA76" s="4"/>
      <c r="AB76" s="4"/>
      <c r="AC76" s="4"/>
      <c r="AD76" s="4"/>
      <c r="AE76" s="4"/>
      <c r="AF76" s="4"/>
      <c r="AG76" s="4"/>
      <c r="AH76" s="4"/>
      <c r="AI76" s="4"/>
      <c r="AJ76" s="4"/>
      <c r="AK76" s="4"/>
      <c r="AL76" s="4"/>
      <c r="AM76" s="4"/>
    </row>
    <row r="77" customFormat="false" ht="122.4" hidden="false" customHeight="true" outlineLevel="0" collapsed="false">
      <c r="A77" s="20" t="n">
        <v>70</v>
      </c>
      <c r="B77" s="20" t="s">
        <v>287</v>
      </c>
      <c r="C77" s="21" t="s">
        <v>291</v>
      </c>
      <c r="D77" s="21" t="s">
        <v>292</v>
      </c>
      <c r="E77" s="21" t="s">
        <v>58</v>
      </c>
      <c r="F77" s="21" t="s">
        <v>52</v>
      </c>
      <c r="G77" s="21" t="s">
        <v>74</v>
      </c>
      <c r="H77" s="21" t="s">
        <v>45</v>
      </c>
      <c r="I77" s="22" t="str">
        <f aca="false">VLOOKUP('Threat Findings'!$G77&amp;"|"&amp;'Threat Findings'!$H77,'Risk Ratings (Do Not Change)'!$C$7:$D$32,2,0)</f>
        <v>High</v>
      </c>
      <c r="J77" s="21" t="s">
        <v>293</v>
      </c>
      <c r="K77" s="21" t="s">
        <v>47</v>
      </c>
      <c r="L77" s="21"/>
      <c r="M77" s="21"/>
      <c r="N77" s="21"/>
      <c r="O77" s="21"/>
      <c r="P77" s="21"/>
      <c r="Q77" s="21"/>
      <c r="R77" s="21"/>
      <c r="S77" s="21"/>
      <c r="T77" s="4"/>
      <c r="U77" s="4"/>
      <c r="V77" s="4"/>
      <c r="W77" s="4"/>
      <c r="X77" s="4"/>
      <c r="Y77" s="4"/>
      <c r="Z77" s="4"/>
      <c r="AA77" s="4"/>
      <c r="AB77" s="4"/>
      <c r="AC77" s="4"/>
      <c r="AD77" s="4"/>
      <c r="AE77" s="4"/>
      <c r="AF77" s="4"/>
      <c r="AG77" s="4"/>
      <c r="AH77" s="4"/>
      <c r="AI77" s="4"/>
      <c r="AJ77" s="4"/>
      <c r="AK77" s="4"/>
      <c r="AL77" s="4"/>
      <c r="AM77" s="4"/>
    </row>
    <row r="78" customFormat="false" ht="122.4" hidden="false" customHeight="true" outlineLevel="0" collapsed="false">
      <c r="A78" s="20" t="n">
        <v>71</v>
      </c>
      <c r="B78" s="20" t="s">
        <v>61</v>
      </c>
      <c r="C78" s="21" t="s">
        <v>294</v>
      </c>
      <c r="D78" s="21" t="s">
        <v>295</v>
      </c>
      <c r="E78" s="21" t="s">
        <v>58</v>
      </c>
      <c r="F78" s="21"/>
      <c r="G78" s="21" t="s">
        <v>74</v>
      </c>
      <c r="H78" s="21" t="s">
        <v>45</v>
      </c>
      <c r="I78" s="22" t="str">
        <f aca="false">VLOOKUP('Threat Findings'!$G78&amp;"|"&amp;'Threat Findings'!$H78,'Risk Ratings (Do Not Change)'!$C$7:$D$32,2,0)</f>
        <v>High</v>
      </c>
      <c r="J78" s="21" t="s">
        <v>296</v>
      </c>
      <c r="K78" s="21" t="s">
        <v>47</v>
      </c>
      <c r="L78" s="21"/>
      <c r="M78" s="21"/>
      <c r="N78" s="21"/>
      <c r="O78" s="21"/>
      <c r="P78" s="21"/>
      <c r="Q78" s="21"/>
      <c r="R78" s="21"/>
      <c r="S78" s="21"/>
      <c r="T78" s="4"/>
      <c r="U78" s="4"/>
      <c r="V78" s="4"/>
      <c r="W78" s="4"/>
      <c r="X78" s="4"/>
      <c r="Y78" s="4"/>
      <c r="Z78" s="4"/>
      <c r="AA78" s="4"/>
      <c r="AB78" s="4"/>
      <c r="AC78" s="4"/>
      <c r="AD78" s="4"/>
      <c r="AE78" s="4"/>
      <c r="AF78" s="4"/>
      <c r="AG78" s="4"/>
      <c r="AH78" s="4"/>
      <c r="AI78" s="4"/>
      <c r="AJ78" s="4"/>
      <c r="AK78" s="4"/>
      <c r="AL78" s="4"/>
      <c r="AM78" s="4"/>
    </row>
    <row r="79" customFormat="false" ht="122.4" hidden="false" customHeight="true" outlineLevel="0" collapsed="false">
      <c r="A79" s="20" t="n">
        <v>72</v>
      </c>
      <c r="B79" s="20" t="s">
        <v>61</v>
      </c>
      <c r="C79" s="21" t="s">
        <v>297</v>
      </c>
      <c r="D79" s="21" t="s">
        <v>298</v>
      </c>
      <c r="E79" s="21" t="s">
        <v>58</v>
      </c>
      <c r="F79" s="21" t="s">
        <v>208</v>
      </c>
      <c r="G79" s="21" t="s">
        <v>44</v>
      </c>
      <c r="H79" s="21" t="s">
        <v>59</v>
      </c>
      <c r="I79" s="22" t="str">
        <f aca="false">VLOOKUP('Threat Findings'!$G79&amp;"|"&amp;'Threat Findings'!$H79,'Risk Ratings (Do Not Change)'!$C$7:$D$32,2,0)</f>
        <v>High</v>
      </c>
      <c r="J79" s="21" t="s">
        <v>299</v>
      </c>
      <c r="K79" s="21" t="s">
        <v>47</v>
      </c>
      <c r="L79" s="21"/>
      <c r="M79" s="21"/>
      <c r="N79" s="21"/>
      <c r="O79" s="21"/>
      <c r="P79" s="21"/>
      <c r="Q79" s="21"/>
      <c r="R79" s="21"/>
      <c r="S79" s="21"/>
      <c r="T79" s="4"/>
      <c r="U79" s="4"/>
      <c r="V79" s="4"/>
      <c r="W79" s="4"/>
      <c r="X79" s="4"/>
      <c r="Y79" s="4"/>
      <c r="Z79" s="4"/>
      <c r="AA79" s="4"/>
      <c r="AB79" s="4"/>
      <c r="AC79" s="4"/>
      <c r="AD79" s="4"/>
      <c r="AE79" s="4"/>
      <c r="AF79" s="4"/>
      <c r="AG79" s="4"/>
      <c r="AH79" s="4"/>
      <c r="AI79" s="4"/>
      <c r="AJ79" s="4"/>
      <c r="AK79" s="4"/>
      <c r="AL79" s="4"/>
      <c r="AM79" s="4"/>
    </row>
    <row r="80" customFormat="false" ht="122.4" hidden="false" customHeight="true" outlineLevel="0" collapsed="false">
      <c r="A80" s="20" t="n">
        <v>73</v>
      </c>
      <c r="B80" s="20" t="s">
        <v>61</v>
      </c>
      <c r="C80" s="21" t="s">
        <v>300</v>
      </c>
      <c r="D80" s="21" t="s">
        <v>301</v>
      </c>
      <c r="E80" s="21" t="s">
        <v>58</v>
      </c>
      <c r="F80" s="21" t="s">
        <v>302</v>
      </c>
      <c r="G80" s="21" t="s">
        <v>74</v>
      </c>
      <c r="H80" s="21" t="s">
        <v>45</v>
      </c>
      <c r="I80" s="22" t="str">
        <f aca="false">VLOOKUP('Threat Findings'!$G80&amp;"|"&amp;'Threat Findings'!$H80,'Risk Ratings (Do Not Change)'!$C$7:$D$32,2,0)</f>
        <v>High</v>
      </c>
      <c r="J80" s="21" t="s">
        <v>303</v>
      </c>
      <c r="K80" s="21" t="s">
        <v>47</v>
      </c>
      <c r="L80" s="21"/>
      <c r="M80" s="21"/>
      <c r="N80" s="21"/>
      <c r="O80" s="21"/>
      <c r="P80" s="21"/>
      <c r="Q80" s="21"/>
      <c r="R80" s="21"/>
      <c r="S80" s="21"/>
      <c r="T80" s="4"/>
      <c r="U80" s="4"/>
      <c r="V80" s="4"/>
      <c r="W80" s="4"/>
      <c r="X80" s="4"/>
      <c r="Y80" s="4"/>
      <c r="Z80" s="4"/>
      <c r="AA80" s="4"/>
      <c r="AB80" s="4"/>
      <c r="AC80" s="4"/>
      <c r="AD80" s="4"/>
      <c r="AE80" s="4"/>
      <c r="AF80" s="4"/>
      <c r="AG80" s="4"/>
      <c r="AH80" s="4"/>
      <c r="AI80" s="4"/>
      <c r="AJ80" s="4"/>
      <c r="AK80" s="4"/>
      <c r="AL80" s="4"/>
      <c r="AM80" s="4"/>
    </row>
    <row r="81" customFormat="false" ht="122.4" hidden="false" customHeight="true" outlineLevel="0" collapsed="false">
      <c r="A81" s="20" t="n">
        <v>74</v>
      </c>
      <c r="B81" s="20" t="s">
        <v>304</v>
      </c>
      <c r="C81" s="21" t="s">
        <v>305</v>
      </c>
      <c r="D81" s="21" t="s">
        <v>306</v>
      </c>
      <c r="E81" s="21" t="s">
        <v>58</v>
      </c>
      <c r="F81" s="21" t="s">
        <v>52</v>
      </c>
      <c r="G81" s="21" t="s">
        <v>53</v>
      </c>
      <c r="H81" s="21" t="s">
        <v>59</v>
      </c>
      <c r="I81" s="22" t="str">
        <f aca="false">VLOOKUP('Threat Findings'!$G81&amp;"|"&amp;'Threat Findings'!$H81,'Risk Ratings (Do Not Change)'!$C$7:$D$32,2,0)</f>
        <v>High</v>
      </c>
      <c r="J81" s="21" t="s">
        <v>307</v>
      </c>
      <c r="K81" s="21" t="s">
        <v>47</v>
      </c>
      <c r="L81" s="21"/>
      <c r="M81" s="21"/>
      <c r="N81" s="21"/>
      <c r="O81" s="21"/>
      <c r="P81" s="21"/>
      <c r="Q81" s="21"/>
      <c r="R81" s="21"/>
      <c r="S81" s="21"/>
      <c r="T81" s="4"/>
      <c r="U81" s="4"/>
      <c r="V81" s="4"/>
      <c r="W81" s="4"/>
      <c r="X81" s="4"/>
      <c r="Y81" s="4"/>
      <c r="Z81" s="4"/>
      <c r="AA81" s="4"/>
      <c r="AB81" s="4"/>
      <c r="AC81" s="4"/>
      <c r="AD81" s="4"/>
      <c r="AE81" s="4"/>
      <c r="AF81" s="4"/>
      <c r="AG81" s="4"/>
      <c r="AH81" s="4"/>
      <c r="AI81" s="4"/>
      <c r="AJ81" s="4"/>
      <c r="AK81" s="4"/>
      <c r="AL81" s="4"/>
      <c r="AM81" s="4"/>
    </row>
    <row r="82" customFormat="false" ht="122.4" hidden="false" customHeight="true" outlineLevel="0" collapsed="false">
      <c r="A82" s="20" t="n">
        <v>75</v>
      </c>
      <c r="B82" s="20" t="s">
        <v>304</v>
      </c>
      <c r="C82" s="21" t="s">
        <v>305</v>
      </c>
      <c r="D82" s="21" t="s">
        <v>308</v>
      </c>
      <c r="E82" s="21" t="s">
        <v>58</v>
      </c>
      <c r="F82" s="21" t="s">
        <v>52</v>
      </c>
      <c r="G82" s="21" t="s">
        <v>177</v>
      </c>
      <c r="H82" s="21" t="s">
        <v>59</v>
      </c>
      <c r="I82" s="22" t="str">
        <f aca="false">VLOOKUP('Threat Findings'!$G82&amp;"|"&amp;'Threat Findings'!$H82,'Risk Ratings (Do Not Change)'!$C$7:$D$32,2,0)</f>
        <v>Medium</v>
      </c>
      <c r="J82" s="21" t="s">
        <v>309</v>
      </c>
      <c r="K82" s="21" t="s">
        <v>47</v>
      </c>
      <c r="L82" s="21"/>
      <c r="M82" s="21"/>
      <c r="N82" s="21"/>
      <c r="O82" s="21"/>
      <c r="P82" s="21"/>
      <c r="Q82" s="21"/>
      <c r="R82" s="21"/>
      <c r="S82" s="21"/>
      <c r="T82" s="4"/>
      <c r="U82" s="4"/>
      <c r="V82" s="4"/>
      <c r="W82" s="4"/>
      <c r="X82" s="4"/>
      <c r="Y82" s="4"/>
      <c r="Z82" s="4"/>
      <c r="AA82" s="4"/>
      <c r="AB82" s="4"/>
      <c r="AC82" s="4"/>
      <c r="AD82" s="4"/>
      <c r="AE82" s="4"/>
      <c r="AF82" s="4"/>
      <c r="AG82" s="4"/>
      <c r="AH82" s="4"/>
      <c r="AI82" s="4"/>
      <c r="AJ82" s="4"/>
      <c r="AK82" s="4"/>
      <c r="AL82" s="4"/>
      <c r="AM82" s="4"/>
    </row>
    <row r="83" customFormat="false" ht="122.4" hidden="false" customHeight="true" outlineLevel="0" collapsed="false">
      <c r="A83" s="20" t="n">
        <v>76</v>
      </c>
      <c r="B83" s="20" t="s">
        <v>280</v>
      </c>
      <c r="C83" s="21" t="s">
        <v>310</v>
      </c>
      <c r="D83" s="21" t="s">
        <v>311</v>
      </c>
      <c r="E83" s="21" t="s">
        <v>68</v>
      </c>
      <c r="F83" s="21" t="s">
        <v>69</v>
      </c>
      <c r="G83" s="21" t="s">
        <v>44</v>
      </c>
      <c r="H83" s="21" t="s">
        <v>45</v>
      </c>
      <c r="I83" s="22" t="str">
        <f aca="false">VLOOKUP('Threat Findings'!$G83&amp;"|"&amp;'Threat Findings'!$H83,'Risk Ratings (Do Not Change)'!$C$7:$D$32,2,0)</f>
        <v>Critical</v>
      </c>
      <c r="J83" s="21" t="s">
        <v>312</v>
      </c>
      <c r="K83" s="21" t="s">
        <v>47</v>
      </c>
      <c r="L83" s="21"/>
      <c r="M83" s="21"/>
      <c r="N83" s="21"/>
      <c r="O83" s="21"/>
      <c r="P83" s="21"/>
      <c r="Q83" s="21"/>
      <c r="R83" s="21"/>
      <c r="S83" s="21"/>
      <c r="T83" s="4"/>
      <c r="U83" s="4"/>
      <c r="V83" s="4"/>
      <c r="W83" s="4"/>
      <c r="X83" s="4"/>
      <c r="Y83" s="4"/>
      <c r="Z83" s="4"/>
      <c r="AA83" s="4"/>
      <c r="AB83" s="4"/>
      <c r="AC83" s="4"/>
      <c r="AD83" s="4"/>
      <c r="AE83" s="4"/>
      <c r="AF83" s="4"/>
      <c r="AG83" s="4"/>
      <c r="AH83" s="4"/>
      <c r="AI83" s="4"/>
      <c r="AJ83" s="4"/>
      <c r="AK83" s="4"/>
      <c r="AL83" s="4"/>
      <c r="AM83" s="4"/>
    </row>
    <row r="84" customFormat="false" ht="122.4" hidden="false" customHeight="true" outlineLevel="0" collapsed="false">
      <c r="A84" s="20" t="n">
        <v>77</v>
      </c>
      <c r="B84" s="20" t="s">
        <v>280</v>
      </c>
      <c r="C84" s="21" t="s">
        <v>313</v>
      </c>
      <c r="D84" s="21" t="s">
        <v>314</v>
      </c>
      <c r="E84" s="21" t="s">
        <v>122</v>
      </c>
      <c r="F84" s="21" t="s">
        <v>69</v>
      </c>
      <c r="G84" s="21" t="s">
        <v>44</v>
      </c>
      <c r="H84" s="21" t="s">
        <v>45</v>
      </c>
      <c r="I84" s="22" t="str">
        <f aca="false">VLOOKUP('Threat Findings'!$G84&amp;"|"&amp;'Threat Findings'!$H84,'Risk Ratings (Do Not Change)'!$C$7:$D$32,2,0)</f>
        <v>Critical</v>
      </c>
      <c r="J84" s="21" t="s">
        <v>315</v>
      </c>
      <c r="K84" s="21" t="s">
        <v>47</v>
      </c>
      <c r="L84" s="21"/>
      <c r="M84" s="21"/>
      <c r="N84" s="21"/>
      <c r="O84" s="21"/>
      <c r="P84" s="21"/>
      <c r="Q84" s="21"/>
      <c r="R84" s="21"/>
      <c r="S84" s="21"/>
      <c r="T84" s="4"/>
      <c r="U84" s="4"/>
      <c r="V84" s="4"/>
      <c r="W84" s="4"/>
      <c r="X84" s="4"/>
      <c r="Y84" s="4"/>
      <c r="Z84" s="4"/>
      <c r="AA84" s="4"/>
      <c r="AB84" s="4"/>
      <c r="AC84" s="4"/>
      <c r="AD84" s="4"/>
      <c r="AE84" s="4"/>
      <c r="AF84" s="4"/>
      <c r="AG84" s="4"/>
      <c r="AH84" s="4"/>
      <c r="AI84" s="4"/>
      <c r="AJ84" s="4"/>
      <c r="AK84" s="4"/>
      <c r="AL84" s="4"/>
      <c r="AM84" s="4"/>
    </row>
    <row r="85" customFormat="false" ht="122.4" hidden="false" customHeight="true" outlineLevel="0" collapsed="false">
      <c r="A85" s="20" t="n">
        <v>78</v>
      </c>
      <c r="B85" s="20" t="s">
        <v>316</v>
      </c>
      <c r="C85" s="21" t="s">
        <v>317</v>
      </c>
      <c r="D85" s="21" t="s">
        <v>318</v>
      </c>
      <c r="E85" s="21" t="s">
        <v>42</v>
      </c>
      <c r="F85" s="21" t="s">
        <v>52</v>
      </c>
      <c r="G85" s="21" t="s">
        <v>44</v>
      </c>
      <c r="H85" s="21" t="s">
        <v>59</v>
      </c>
      <c r="I85" s="22" t="str">
        <f aca="false">VLOOKUP('Threat Findings'!$G85&amp;"|"&amp;'Threat Findings'!$H85,'Risk Ratings (Do Not Change)'!$C$7:$D$32,2,0)</f>
        <v>High</v>
      </c>
      <c r="J85" s="21" t="s">
        <v>319</v>
      </c>
      <c r="K85" s="21" t="s">
        <v>47</v>
      </c>
      <c r="L85" s="21"/>
      <c r="M85" s="21"/>
      <c r="N85" s="21"/>
      <c r="O85" s="21"/>
      <c r="P85" s="21"/>
      <c r="Q85" s="21"/>
      <c r="R85" s="21"/>
      <c r="S85" s="21"/>
      <c r="T85" s="4"/>
      <c r="U85" s="4"/>
      <c r="V85" s="4"/>
      <c r="W85" s="4"/>
      <c r="X85" s="4"/>
      <c r="Y85" s="4"/>
      <c r="Z85" s="4"/>
      <c r="AA85" s="4"/>
      <c r="AB85" s="4"/>
      <c r="AC85" s="4"/>
      <c r="AD85" s="4"/>
      <c r="AE85" s="4"/>
      <c r="AF85" s="4"/>
      <c r="AG85" s="4"/>
      <c r="AH85" s="4"/>
      <c r="AI85" s="4"/>
      <c r="AJ85" s="4"/>
      <c r="AK85" s="4"/>
      <c r="AL85" s="4"/>
      <c r="AM85" s="4"/>
    </row>
    <row r="86" customFormat="false" ht="122.4" hidden="false" customHeight="true" outlineLevel="0" collapsed="false">
      <c r="A86" s="20" t="n">
        <v>79</v>
      </c>
      <c r="B86" s="20" t="s">
        <v>61</v>
      </c>
      <c r="C86" s="21" t="s">
        <v>320</v>
      </c>
      <c r="D86" s="21" t="s">
        <v>321</v>
      </c>
      <c r="E86" s="21" t="s">
        <v>68</v>
      </c>
      <c r="F86" s="21" t="s">
        <v>69</v>
      </c>
      <c r="G86" s="21" t="s">
        <v>44</v>
      </c>
      <c r="H86" s="21" t="s">
        <v>45</v>
      </c>
      <c r="I86" s="22" t="str">
        <f aca="false">VLOOKUP('Threat Findings'!$G86&amp;"|"&amp;'Threat Findings'!$H86,'Risk Ratings (Do Not Change)'!$C$7:$D$32,2,0)</f>
        <v>Critical</v>
      </c>
      <c r="J86" s="21" t="s">
        <v>322</v>
      </c>
      <c r="K86" s="21" t="s">
        <v>47</v>
      </c>
      <c r="L86" s="21"/>
      <c r="M86" s="21"/>
      <c r="N86" s="21"/>
      <c r="O86" s="21"/>
      <c r="P86" s="21"/>
      <c r="Q86" s="21"/>
      <c r="R86" s="21"/>
      <c r="S86" s="21"/>
      <c r="T86" s="4"/>
      <c r="U86" s="4"/>
      <c r="V86" s="4"/>
      <c r="W86" s="4"/>
      <c r="X86" s="4"/>
      <c r="Y86" s="4"/>
      <c r="Z86" s="4"/>
      <c r="AA86" s="4"/>
      <c r="AB86" s="4"/>
      <c r="AC86" s="4"/>
      <c r="AD86" s="4"/>
      <c r="AE86" s="4"/>
      <c r="AF86" s="4"/>
      <c r="AG86" s="4"/>
      <c r="AH86" s="4"/>
      <c r="AI86" s="4"/>
      <c r="AJ86" s="4"/>
      <c r="AK86" s="4"/>
      <c r="AL86" s="4"/>
      <c r="AM86" s="4"/>
    </row>
    <row r="87" customFormat="false" ht="122.4" hidden="false" customHeight="true" outlineLevel="0" collapsed="false">
      <c r="A87" s="20" t="n">
        <v>80</v>
      </c>
      <c r="B87" s="20" t="s">
        <v>61</v>
      </c>
      <c r="C87" s="21" t="s">
        <v>323</v>
      </c>
      <c r="D87" s="21" t="s">
        <v>324</v>
      </c>
      <c r="E87" s="21" t="s">
        <v>68</v>
      </c>
      <c r="F87" s="21" t="s">
        <v>69</v>
      </c>
      <c r="G87" s="21" t="s">
        <v>44</v>
      </c>
      <c r="H87" s="21" t="s">
        <v>45</v>
      </c>
      <c r="I87" s="22" t="str">
        <f aca="false">VLOOKUP('Threat Findings'!$G87&amp;"|"&amp;'Threat Findings'!$H87,'Risk Ratings (Do Not Change)'!$C$7:$D$32,2,0)</f>
        <v>Critical</v>
      </c>
      <c r="J87" s="21" t="s">
        <v>325</v>
      </c>
      <c r="K87" s="21" t="s">
        <v>47</v>
      </c>
      <c r="L87" s="21"/>
      <c r="M87" s="21"/>
      <c r="N87" s="21"/>
      <c r="O87" s="21"/>
      <c r="P87" s="21"/>
      <c r="Q87" s="21"/>
      <c r="R87" s="21"/>
      <c r="S87" s="21"/>
      <c r="T87" s="4"/>
      <c r="U87" s="4"/>
      <c r="V87" s="4"/>
      <c r="W87" s="4"/>
      <c r="X87" s="4"/>
      <c r="Y87" s="4"/>
      <c r="Z87" s="4"/>
      <c r="AA87" s="4"/>
      <c r="AB87" s="4"/>
      <c r="AC87" s="4"/>
      <c r="AD87" s="4"/>
      <c r="AE87" s="4"/>
      <c r="AF87" s="4"/>
      <c r="AG87" s="4"/>
      <c r="AH87" s="4"/>
      <c r="AI87" s="4"/>
      <c r="AJ87" s="4"/>
      <c r="AK87" s="4"/>
      <c r="AL87" s="4"/>
      <c r="AM87" s="4"/>
    </row>
    <row r="88" customFormat="false" ht="122.4" hidden="false" customHeight="true" outlineLevel="0" collapsed="false">
      <c r="A88" s="20" t="n">
        <v>81</v>
      </c>
      <c r="B88" s="20" t="s">
        <v>61</v>
      </c>
      <c r="C88" s="21" t="s">
        <v>326</v>
      </c>
      <c r="D88" s="21" t="s">
        <v>327</v>
      </c>
      <c r="E88" s="21" t="s">
        <v>58</v>
      </c>
      <c r="F88" s="21" t="s">
        <v>52</v>
      </c>
      <c r="G88" s="21" t="s">
        <v>44</v>
      </c>
      <c r="H88" s="21" t="s">
        <v>59</v>
      </c>
      <c r="I88" s="22" t="str">
        <f aca="false">VLOOKUP('Threat Findings'!$G88&amp;"|"&amp;'Threat Findings'!$H88,'Risk Ratings (Do Not Change)'!$C$7:$D$32,2,0)</f>
        <v>High</v>
      </c>
      <c r="J88" s="21" t="s">
        <v>328</v>
      </c>
      <c r="K88" s="21" t="s">
        <v>47</v>
      </c>
      <c r="L88" s="21"/>
      <c r="M88" s="21"/>
      <c r="N88" s="21"/>
      <c r="O88" s="21"/>
      <c r="P88" s="21"/>
      <c r="Q88" s="21"/>
      <c r="R88" s="21"/>
      <c r="S88" s="21"/>
      <c r="T88" s="4"/>
      <c r="U88" s="4"/>
      <c r="V88" s="4"/>
      <c r="W88" s="4"/>
      <c r="X88" s="4"/>
      <c r="Y88" s="4"/>
      <c r="Z88" s="4"/>
      <c r="AA88" s="4"/>
      <c r="AB88" s="4"/>
      <c r="AC88" s="4"/>
      <c r="AD88" s="4"/>
      <c r="AE88" s="4"/>
      <c r="AF88" s="4"/>
      <c r="AG88" s="4"/>
      <c r="AH88" s="4"/>
      <c r="AI88" s="4"/>
      <c r="AJ88" s="4"/>
      <c r="AK88" s="4"/>
      <c r="AL88" s="4"/>
      <c r="AM88" s="4"/>
    </row>
    <row r="89" customFormat="false" ht="122.4" hidden="false" customHeight="true" outlineLevel="0" collapsed="false">
      <c r="A89" s="20" t="n">
        <v>82</v>
      </c>
      <c r="B89" s="20" t="s">
        <v>329</v>
      </c>
      <c r="C89" s="21" t="s">
        <v>330</v>
      </c>
      <c r="D89" s="21" t="s">
        <v>331</v>
      </c>
      <c r="E89" s="21" t="s">
        <v>51</v>
      </c>
      <c r="F89" s="21" t="s">
        <v>52</v>
      </c>
      <c r="G89" s="21" t="s">
        <v>44</v>
      </c>
      <c r="H89" s="21" t="s">
        <v>59</v>
      </c>
      <c r="I89" s="22" t="str">
        <f aca="false">VLOOKUP('Threat Findings'!$G89&amp;"|"&amp;'Threat Findings'!$H89,'Risk Ratings (Do Not Change)'!$C$7:$D$32,2,0)</f>
        <v>High</v>
      </c>
      <c r="J89" s="21" t="s">
        <v>332</v>
      </c>
      <c r="K89" s="21" t="s">
        <v>47</v>
      </c>
      <c r="L89" s="21"/>
      <c r="M89" s="21"/>
      <c r="N89" s="21"/>
      <c r="O89" s="21"/>
      <c r="P89" s="21"/>
      <c r="Q89" s="21"/>
      <c r="R89" s="21"/>
      <c r="S89" s="21"/>
      <c r="T89" s="4"/>
      <c r="U89" s="4"/>
      <c r="V89" s="4"/>
      <c r="W89" s="4"/>
      <c r="X89" s="4"/>
      <c r="Y89" s="4"/>
      <c r="Z89" s="4"/>
      <c r="AA89" s="4"/>
      <c r="AB89" s="4"/>
      <c r="AC89" s="4"/>
      <c r="AD89" s="4"/>
      <c r="AE89" s="4"/>
      <c r="AF89" s="4"/>
      <c r="AG89" s="4"/>
      <c r="AH89" s="4"/>
      <c r="AI89" s="4"/>
      <c r="AJ89" s="4"/>
      <c r="AK89" s="4"/>
      <c r="AL89" s="4"/>
      <c r="AM89" s="4"/>
    </row>
    <row r="90" customFormat="false" ht="122.4" hidden="false" customHeight="true" outlineLevel="0" collapsed="false">
      <c r="A90" s="20" t="n">
        <v>83</v>
      </c>
      <c r="B90" s="20" t="s">
        <v>333</v>
      </c>
      <c r="C90" s="21" t="s">
        <v>334</v>
      </c>
      <c r="D90" s="21" t="s">
        <v>335</v>
      </c>
      <c r="E90" s="21" t="s">
        <v>97</v>
      </c>
      <c r="F90" s="21" t="s">
        <v>52</v>
      </c>
      <c r="G90" s="21" t="s">
        <v>44</v>
      </c>
      <c r="H90" s="21" t="s">
        <v>45</v>
      </c>
      <c r="I90" s="22" t="str">
        <f aca="false">VLOOKUP('Threat Findings'!$G90&amp;"|"&amp;'Threat Findings'!$H90,'Risk Ratings (Do Not Change)'!$C$7:$D$32,2,0)</f>
        <v>Critical</v>
      </c>
      <c r="J90" s="21" t="s">
        <v>336</v>
      </c>
      <c r="K90" s="21" t="s">
        <v>47</v>
      </c>
      <c r="L90" s="21"/>
      <c r="M90" s="21"/>
      <c r="N90" s="21"/>
      <c r="O90" s="21"/>
      <c r="P90" s="21"/>
      <c r="Q90" s="21"/>
      <c r="R90" s="21"/>
      <c r="S90" s="21"/>
      <c r="T90" s="4"/>
      <c r="U90" s="4"/>
      <c r="V90" s="4"/>
      <c r="W90" s="4"/>
      <c r="X90" s="4"/>
      <c r="Y90" s="4"/>
      <c r="Z90" s="4"/>
      <c r="AA90" s="4"/>
      <c r="AB90" s="4"/>
      <c r="AC90" s="4"/>
      <c r="AD90" s="4"/>
      <c r="AE90" s="4"/>
      <c r="AF90" s="4"/>
      <c r="AG90" s="4"/>
      <c r="AH90" s="4"/>
      <c r="AI90" s="4"/>
      <c r="AJ90" s="4"/>
      <c r="AK90" s="4"/>
      <c r="AL90" s="4"/>
      <c r="AM90" s="4"/>
    </row>
    <row r="91" customFormat="false" ht="122.4" hidden="false" customHeight="true" outlineLevel="0" collapsed="false">
      <c r="A91" s="20" t="n">
        <v>84</v>
      </c>
      <c r="B91" s="20" t="s">
        <v>337</v>
      </c>
      <c r="C91" s="21" t="s">
        <v>338</v>
      </c>
      <c r="D91" s="21" t="s">
        <v>339</v>
      </c>
      <c r="E91" s="21" t="s">
        <v>122</v>
      </c>
      <c r="F91" s="21" t="s">
        <v>69</v>
      </c>
      <c r="G91" s="21" t="s">
        <v>44</v>
      </c>
      <c r="H91" s="21" t="s">
        <v>45</v>
      </c>
      <c r="I91" s="22" t="str">
        <f aca="false">VLOOKUP('Threat Findings'!$G91&amp;"|"&amp;'Threat Findings'!$H91,'Risk Ratings (Do Not Change)'!$C$7:$D$32,2,0)</f>
        <v>Critical</v>
      </c>
      <c r="J91" s="21" t="s">
        <v>340</v>
      </c>
      <c r="K91" s="21" t="s">
        <v>47</v>
      </c>
      <c r="L91" s="21"/>
      <c r="M91" s="21"/>
      <c r="N91" s="21"/>
      <c r="O91" s="21"/>
      <c r="P91" s="21"/>
      <c r="Q91" s="21"/>
      <c r="R91" s="21"/>
      <c r="S91" s="21"/>
      <c r="T91" s="4"/>
      <c r="U91" s="4"/>
      <c r="V91" s="4"/>
      <c r="W91" s="4"/>
      <c r="X91" s="4"/>
      <c r="Y91" s="4"/>
      <c r="Z91" s="4"/>
      <c r="AA91" s="4"/>
      <c r="AB91" s="4"/>
      <c r="AC91" s="4"/>
      <c r="AD91" s="4"/>
      <c r="AE91" s="4"/>
      <c r="AF91" s="4"/>
      <c r="AG91" s="4"/>
      <c r="AH91" s="4"/>
      <c r="AI91" s="4"/>
      <c r="AJ91" s="4"/>
      <c r="AK91" s="4"/>
      <c r="AL91" s="4"/>
      <c r="AM91" s="4"/>
    </row>
    <row r="92" customFormat="false" ht="122.4" hidden="false" customHeight="true" outlineLevel="0" collapsed="false">
      <c r="A92" s="20" t="n">
        <v>85</v>
      </c>
      <c r="B92" s="20" t="s">
        <v>341</v>
      </c>
      <c r="C92" s="21" t="s">
        <v>342</v>
      </c>
      <c r="D92" s="21" t="s">
        <v>343</v>
      </c>
      <c r="E92" s="21" t="s">
        <v>122</v>
      </c>
      <c r="F92" s="21" t="s">
        <v>69</v>
      </c>
      <c r="G92" s="21" t="s">
        <v>74</v>
      </c>
      <c r="H92" s="21" t="s">
        <v>59</v>
      </c>
      <c r="I92" s="22" t="str">
        <f aca="false">VLOOKUP('Threat Findings'!$G92&amp;"|"&amp;'Threat Findings'!$H92,'Risk Ratings (Do Not Change)'!$C$7:$D$32,2,0)</f>
        <v>Medium</v>
      </c>
      <c r="J92" s="21" t="s">
        <v>344</v>
      </c>
      <c r="K92" s="21" t="s">
        <v>47</v>
      </c>
      <c r="L92" s="21"/>
      <c r="M92" s="21"/>
      <c r="N92" s="21"/>
      <c r="O92" s="21"/>
      <c r="P92" s="21"/>
      <c r="Q92" s="21"/>
      <c r="R92" s="21"/>
      <c r="S92" s="21"/>
      <c r="T92" s="4"/>
      <c r="U92" s="4"/>
      <c r="V92" s="4"/>
      <c r="W92" s="4"/>
      <c r="X92" s="4"/>
      <c r="Y92" s="4"/>
      <c r="Z92" s="4"/>
      <c r="AA92" s="4"/>
      <c r="AB92" s="4"/>
      <c r="AC92" s="4"/>
      <c r="AD92" s="4"/>
      <c r="AE92" s="4"/>
      <c r="AF92" s="4"/>
      <c r="AG92" s="4"/>
      <c r="AH92" s="4"/>
      <c r="AI92" s="4"/>
      <c r="AJ92" s="4"/>
      <c r="AK92" s="4"/>
      <c r="AL92" s="4"/>
      <c r="AM92" s="4"/>
    </row>
    <row r="93" customFormat="false" ht="122.4" hidden="false" customHeight="true" outlineLevel="0" collapsed="false">
      <c r="A93" s="20" t="n">
        <v>86</v>
      </c>
      <c r="B93" s="20" t="s">
        <v>341</v>
      </c>
      <c r="C93" s="21" t="s">
        <v>345</v>
      </c>
      <c r="D93" s="21" t="s">
        <v>346</v>
      </c>
      <c r="E93" s="21" t="s">
        <v>122</v>
      </c>
      <c r="F93" s="21" t="s">
        <v>69</v>
      </c>
      <c r="G93" s="21" t="s">
        <v>53</v>
      </c>
      <c r="H93" s="21" t="s">
        <v>59</v>
      </c>
      <c r="I93" s="22" t="str">
        <f aca="false">VLOOKUP('Threat Findings'!$G93&amp;"|"&amp;'Threat Findings'!$H93,'Risk Ratings (Do Not Change)'!$C$7:$D$32,2,0)</f>
        <v>High</v>
      </c>
      <c r="J93" s="21" t="s">
        <v>347</v>
      </c>
      <c r="K93" s="21" t="s">
        <v>47</v>
      </c>
      <c r="L93" s="21"/>
      <c r="M93" s="21"/>
      <c r="N93" s="21"/>
      <c r="O93" s="21"/>
      <c r="P93" s="21"/>
      <c r="Q93" s="21"/>
      <c r="R93" s="21"/>
      <c r="S93" s="21"/>
      <c r="T93" s="4"/>
      <c r="U93" s="4"/>
      <c r="V93" s="4"/>
      <c r="W93" s="4"/>
      <c r="X93" s="4"/>
      <c r="Y93" s="4"/>
      <c r="Z93" s="4"/>
      <c r="AA93" s="4"/>
      <c r="AB93" s="4"/>
      <c r="AC93" s="4"/>
      <c r="AD93" s="4"/>
      <c r="AE93" s="4"/>
      <c r="AF93" s="4"/>
      <c r="AG93" s="4"/>
      <c r="AH93" s="4"/>
      <c r="AI93" s="4"/>
      <c r="AJ93" s="4"/>
      <c r="AK93" s="4"/>
      <c r="AL93" s="4"/>
      <c r="AM93" s="4"/>
    </row>
    <row r="94" customFormat="false" ht="122.4" hidden="false" customHeight="true" outlineLevel="0" collapsed="false">
      <c r="A94" s="20" t="n">
        <v>87</v>
      </c>
      <c r="B94" s="20" t="s">
        <v>179</v>
      </c>
      <c r="C94" s="21" t="s">
        <v>348</v>
      </c>
      <c r="D94" s="21" t="s">
        <v>349</v>
      </c>
      <c r="E94" s="21" t="s">
        <v>68</v>
      </c>
      <c r="F94" s="21" t="s">
        <v>69</v>
      </c>
      <c r="G94" s="21" t="s">
        <v>53</v>
      </c>
      <c r="H94" s="21" t="s">
        <v>59</v>
      </c>
      <c r="I94" s="22" t="str">
        <f aca="false">VLOOKUP('Threat Findings'!$G94&amp;"|"&amp;'Threat Findings'!$H94,'Risk Ratings (Do Not Change)'!$C$7:$D$32,2,0)</f>
        <v>High</v>
      </c>
      <c r="J94" s="21" t="s">
        <v>350</v>
      </c>
      <c r="K94" s="21" t="s">
        <v>47</v>
      </c>
      <c r="L94" s="21"/>
      <c r="M94" s="21"/>
      <c r="N94" s="21"/>
      <c r="O94" s="21"/>
      <c r="P94" s="21"/>
      <c r="Q94" s="21"/>
      <c r="R94" s="21"/>
      <c r="S94" s="21"/>
      <c r="T94" s="4"/>
      <c r="U94" s="4"/>
      <c r="V94" s="4"/>
      <c r="W94" s="4"/>
      <c r="X94" s="4"/>
      <c r="Y94" s="4"/>
      <c r="Z94" s="4"/>
      <c r="AA94" s="4"/>
      <c r="AB94" s="4"/>
      <c r="AC94" s="4"/>
      <c r="AD94" s="4"/>
      <c r="AE94" s="4"/>
      <c r="AF94" s="4"/>
      <c r="AG94" s="4"/>
      <c r="AH94" s="4"/>
      <c r="AI94" s="4"/>
      <c r="AJ94" s="4"/>
      <c r="AK94" s="4"/>
      <c r="AL94" s="4"/>
      <c r="AM94" s="4"/>
    </row>
    <row r="95" customFormat="false" ht="122.4" hidden="false" customHeight="true" outlineLevel="0" collapsed="false">
      <c r="A95" s="20" t="n">
        <v>88</v>
      </c>
      <c r="B95" s="20" t="s">
        <v>179</v>
      </c>
      <c r="C95" s="21" t="s">
        <v>351</v>
      </c>
      <c r="D95" s="21" t="s">
        <v>352</v>
      </c>
      <c r="E95" s="21" t="s">
        <v>58</v>
      </c>
      <c r="F95" s="21" t="s">
        <v>52</v>
      </c>
      <c r="G95" s="21" t="s">
        <v>44</v>
      </c>
      <c r="H95" s="21" t="s">
        <v>59</v>
      </c>
      <c r="I95" s="22" t="str">
        <f aca="false">VLOOKUP('Threat Findings'!$G95&amp;"|"&amp;'Threat Findings'!$H95,'Risk Ratings (Do Not Change)'!$C$7:$D$32,2,0)</f>
        <v>High</v>
      </c>
      <c r="J95" s="21" t="s">
        <v>353</v>
      </c>
      <c r="K95" s="21" t="s">
        <v>47</v>
      </c>
      <c r="L95" s="21"/>
      <c r="M95" s="21"/>
      <c r="N95" s="21"/>
      <c r="O95" s="21"/>
      <c r="P95" s="21"/>
      <c r="Q95" s="21"/>
      <c r="R95" s="21"/>
      <c r="S95" s="21"/>
      <c r="T95" s="4"/>
      <c r="U95" s="4"/>
      <c r="V95" s="4"/>
      <c r="W95" s="4"/>
      <c r="X95" s="4"/>
      <c r="Y95" s="4"/>
      <c r="Z95" s="4"/>
      <c r="AA95" s="4"/>
      <c r="AB95" s="4"/>
      <c r="AC95" s="4"/>
      <c r="AD95" s="4"/>
      <c r="AE95" s="4"/>
      <c r="AF95" s="4"/>
      <c r="AG95" s="4"/>
      <c r="AH95" s="4"/>
      <c r="AI95" s="4"/>
      <c r="AJ95" s="4"/>
      <c r="AK95" s="4"/>
      <c r="AL95" s="4"/>
      <c r="AM95" s="4"/>
    </row>
    <row r="96" customFormat="false" ht="122.4" hidden="false" customHeight="true" outlineLevel="0" collapsed="false">
      <c r="A96" s="20" t="n">
        <v>89</v>
      </c>
      <c r="B96" s="20" t="s">
        <v>179</v>
      </c>
      <c r="C96" s="21" t="s">
        <v>354</v>
      </c>
      <c r="D96" s="21" t="s">
        <v>355</v>
      </c>
      <c r="E96" s="21" t="s">
        <v>58</v>
      </c>
      <c r="F96" s="21" t="s">
        <v>52</v>
      </c>
      <c r="G96" s="21" t="s">
        <v>44</v>
      </c>
      <c r="H96" s="21" t="s">
        <v>59</v>
      </c>
      <c r="I96" s="22" t="str">
        <f aca="false">VLOOKUP('Threat Findings'!$G96&amp;"|"&amp;'Threat Findings'!$H96,'Risk Ratings (Do Not Change)'!$C$7:$D$32,2,0)</f>
        <v>High</v>
      </c>
      <c r="J96" s="21" t="s">
        <v>356</v>
      </c>
      <c r="K96" s="21" t="s">
        <v>47</v>
      </c>
      <c r="L96" s="21"/>
      <c r="M96" s="21"/>
      <c r="N96" s="21"/>
      <c r="O96" s="21"/>
      <c r="P96" s="21"/>
      <c r="Q96" s="21"/>
      <c r="R96" s="21"/>
      <c r="S96" s="21"/>
      <c r="T96" s="4"/>
      <c r="U96" s="4"/>
      <c r="V96" s="4"/>
      <c r="W96" s="4"/>
      <c r="X96" s="4"/>
      <c r="Y96" s="4"/>
      <c r="Z96" s="4"/>
      <c r="AA96" s="4"/>
      <c r="AB96" s="4"/>
      <c r="AC96" s="4"/>
      <c r="AD96" s="4"/>
      <c r="AE96" s="4"/>
      <c r="AF96" s="4"/>
      <c r="AG96" s="4"/>
      <c r="AH96" s="4"/>
      <c r="AI96" s="4"/>
      <c r="AJ96" s="4"/>
      <c r="AK96" s="4"/>
      <c r="AL96" s="4"/>
      <c r="AM96" s="4"/>
    </row>
    <row r="97" customFormat="false" ht="122.4" hidden="false" customHeight="true" outlineLevel="0" collapsed="false">
      <c r="A97" s="20" t="n">
        <v>90</v>
      </c>
      <c r="B97" s="20" t="s">
        <v>341</v>
      </c>
      <c r="C97" s="21" t="s">
        <v>357</v>
      </c>
      <c r="D97" s="21" t="s">
        <v>358</v>
      </c>
      <c r="E97" s="21" t="s">
        <v>42</v>
      </c>
      <c r="F97" s="21" t="s">
        <v>52</v>
      </c>
      <c r="G97" s="21" t="s">
        <v>53</v>
      </c>
      <c r="H97" s="21" t="s">
        <v>59</v>
      </c>
      <c r="I97" s="22" t="str">
        <f aca="false">VLOOKUP('Threat Findings'!$G97&amp;"|"&amp;'Threat Findings'!$H97,'Risk Ratings (Do Not Change)'!$C$7:$D$32,2,0)</f>
        <v>High</v>
      </c>
      <c r="J97" s="21" t="s">
        <v>359</v>
      </c>
      <c r="K97" s="21" t="s">
        <v>47</v>
      </c>
      <c r="L97" s="21"/>
      <c r="M97" s="21"/>
      <c r="N97" s="21"/>
      <c r="O97" s="21"/>
      <c r="P97" s="21"/>
      <c r="Q97" s="21"/>
      <c r="R97" s="21"/>
      <c r="S97" s="21"/>
      <c r="T97" s="4"/>
      <c r="U97" s="4"/>
      <c r="V97" s="4"/>
      <c r="W97" s="4"/>
      <c r="X97" s="4"/>
      <c r="Y97" s="4"/>
      <c r="Z97" s="4"/>
      <c r="AA97" s="4"/>
      <c r="AB97" s="4"/>
      <c r="AC97" s="4"/>
      <c r="AD97" s="4"/>
      <c r="AE97" s="4"/>
      <c r="AF97" s="4"/>
      <c r="AG97" s="4"/>
      <c r="AH97" s="4"/>
      <c r="AI97" s="4"/>
      <c r="AJ97" s="4"/>
      <c r="AK97" s="4"/>
      <c r="AL97" s="4"/>
      <c r="AM97" s="4"/>
    </row>
    <row r="98" customFormat="false" ht="122.4" hidden="false" customHeight="true" outlineLevel="0" collapsed="false">
      <c r="A98" s="20" t="n">
        <v>91</v>
      </c>
      <c r="B98" s="20" t="s">
        <v>360</v>
      </c>
      <c r="C98" s="21" t="s">
        <v>361</v>
      </c>
      <c r="D98" s="21" t="s">
        <v>362</v>
      </c>
      <c r="E98" s="21" t="s">
        <v>58</v>
      </c>
      <c r="F98" s="21" t="s">
        <v>52</v>
      </c>
      <c r="G98" s="21" t="s">
        <v>177</v>
      </c>
      <c r="H98" s="21" t="s">
        <v>59</v>
      </c>
      <c r="I98" s="22" t="str">
        <f aca="false">VLOOKUP('Threat Findings'!$G98&amp;"|"&amp;'Threat Findings'!$H98,'Risk Ratings (Do Not Change)'!$C$7:$D$32,2,0)</f>
        <v>Medium</v>
      </c>
      <c r="J98" s="21" t="s">
        <v>363</v>
      </c>
      <c r="K98" s="21" t="s">
        <v>47</v>
      </c>
      <c r="L98" s="21"/>
      <c r="M98" s="21"/>
      <c r="N98" s="21"/>
      <c r="O98" s="21"/>
      <c r="P98" s="21"/>
      <c r="Q98" s="21"/>
      <c r="R98" s="21"/>
      <c r="S98" s="21"/>
      <c r="T98" s="4"/>
      <c r="U98" s="4"/>
      <c r="V98" s="4"/>
      <c r="W98" s="4"/>
      <c r="X98" s="4"/>
      <c r="Y98" s="4"/>
      <c r="Z98" s="4"/>
      <c r="AA98" s="4"/>
      <c r="AB98" s="4"/>
      <c r="AC98" s="4"/>
      <c r="AD98" s="4"/>
      <c r="AE98" s="4"/>
      <c r="AF98" s="4"/>
      <c r="AG98" s="4"/>
      <c r="AH98" s="4"/>
      <c r="AI98" s="4"/>
      <c r="AJ98" s="4"/>
      <c r="AK98" s="4"/>
      <c r="AL98" s="4"/>
      <c r="AM98" s="4"/>
    </row>
    <row r="99" customFormat="false" ht="122.4" hidden="false" customHeight="true" outlineLevel="0" collapsed="false">
      <c r="A99" s="20" t="n">
        <v>92</v>
      </c>
      <c r="B99" s="20" t="s">
        <v>360</v>
      </c>
      <c r="C99" s="21" t="s">
        <v>364</v>
      </c>
      <c r="D99" s="21" t="s">
        <v>365</v>
      </c>
      <c r="E99" s="21" t="s">
        <v>58</v>
      </c>
      <c r="F99" s="21" t="s">
        <v>52</v>
      </c>
      <c r="G99" s="21" t="s">
        <v>74</v>
      </c>
      <c r="H99" s="21" t="s">
        <v>59</v>
      </c>
      <c r="I99" s="22" t="str">
        <f aca="false">VLOOKUP('Threat Findings'!$G99&amp;"|"&amp;'Threat Findings'!$H99,'Risk Ratings (Do Not Change)'!$C$7:$D$32,2,0)</f>
        <v>Medium</v>
      </c>
      <c r="J99" s="21" t="s">
        <v>366</v>
      </c>
      <c r="K99" s="21" t="s">
        <v>47</v>
      </c>
      <c r="L99" s="21"/>
      <c r="M99" s="21"/>
      <c r="N99" s="21"/>
      <c r="O99" s="21"/>
      <c r="P99" s="21"/>
      <c r="Q99" s="21"/>
      <c r="R99" s="21"/>
      <c r="S99" s="21"/>
      <c r="T99" s="4"/>
      <c r="U99" s="4"/>
      <c r="V99" s="4"/>
      <c r="W99" s="4"/>
      <c r="X99" s="4"/>
      <c r="Y99" s="4"/>
      <c r="Z99" s="4"/>
      <c r="AA99" s="4"/>
      <c r="AB99" s="4"/>
      <c r="AC99" s="4"/>
      <c r="AD99" s="4"/>
      <c r="AE99" s="4"/>
      <c r="AF99" s="4"/>
      <c r="AG99" s="4"/>
      <c r="AH99" s="4"/>
      <c r="AI99" s="4"/>
      <c r="AJ99" s="4"/>
      <c r="AK99" s="4"/>
      <c r="AL99" s="4"/>
      <c r="AM99" s="4"/>
    </row>
    <row r="100" customFormat="false" ht="122.4" hidden="false" customHeight="true" outlineLevel="0" collapsed="false">
      <c r="A100" s="20" t="n">
        <v>93</v>
      </c>
      <c r="B100" s="20" t="s">
        <v>304</v>
      </c>
      <c r="C100" s="21" t="s">
        <v>367</v>
      </c>
      <c r="D100" s="21" t="s">
        <v>368</v>
      </c>
      <c r="E100" s="21" t="s">
        <v>122</v>
      </c>
      <c r="F100" s="21" t="s">
        <v>52</v>
      </c>
      <c r="G100" s="21" t="s">
        <v>74</v>
      </c>
      <c r="H100" s="21" t="s">
        <v>59</v>
      </c>
      <c r="I100" s="22" t="str">
        <f aca="false">VLOOKUP('Threat Findings'!$G100&amp;"|"&amp;'Threat Findings'!$H100,'Risk Ratings (Do Not Change)'!$C$7:$D$32,2,0)</f>
        <v>Medium</v>
      </c>
      <c r="J100" s="21" t="s">
        <v>369</v>
      </c>
      <c r="K100" s="21" t="s">
        <v>47</v>
      </c>
      <c r="L100" s="21"/>
      <c r="M100" s="21"/>
      <c r="N100" s="21"/>
      <c r="O100" s="21"/>
      <c r="P100" s="21"/>
      <c r="Q100" s="21"/>
      <c r="R100" s="21"/>
      <c r="S100" s="21"/>
      <c r="T100" s="4"/>
      <c r="U100" s="4"/>
      <c r="V100" s="4"/>
      <c r="W100" s="4"/>
      <c r="X100" s="4"/>
      <c r="Y100" s="4"/>
      <c r="Z100" s="4"/>
      <c r="AA100" s="4"/>
      <c r="AB100" s="4"/>
      <c r="AC100" s="4"/>
      <c r="AD100" s="4"/>
      <c r="AE100" s="4"/>
      <c r="AF100" s="4"/>
      <c r="AG100" s="4"/>
      <c r="AH100" s="4"/>
      <c r="AI100" s="4"/>
      <c r="AJ100" s="4"/>
      <c r="AK100" s="4"/>
      <c r="AL100" s="4"/>
      <c r="AM100" s="4"/>
    </row>
    <row r="101" customFormat="false" ht="122.4" hidden="false" customHeight="true" outlineLevel="0" collapsed="false">
      <c r="A101" s="20" t="n">
        <v>94</v>
      </c>
      <c r="B101" s="20" t="s">
        <v>202</v>
      </c>
      <c r="C101" s="21" t="s">
        <v>370</v>
      </c>
      <c r="D101" s="21" t="s">
        <v>371</v>
      </c>
      <c r="E101" s="21" t="s">
        <v>51</v>
      </c>
      <c r="F101" s="21" t="s">
        <v>52</v>
      </c>
      <c r="G101" s="21" t="s">
        <v>74</v>
      </c>
      <c r="H101" s="21" t="s">
        <v>59</v>
      </c>
      <c r="I101" s="22" t="str">
        <f aca="false">VLOOKUP('Threat Findings'!$G101&amp;"|"&amp;'Threat Findings'!$H101,'Risk Ratings (Do Not Change)'!$C$7:$D$32,2,0)</f>
        <v>Medium</v>
      </c>
      <c r="J101" s="21" t="s">
        <v>372</v>
      </c>
      <c r="K101" s="21" t="s">
        <v>47</v>
      </c>
      <c r="L101" s="21"/>
      <c r="M101" s="21"/>
      <c r="N101" s="21"/>
      <c r="O101" s="21"/>
      <c r="P101" s="21"/>
      <c r="Q101" s="21"/>
      <c r="R101" s="21"/>
      <c r="S101" s="21"/>
      <c r="T101" s="4"/>
      <c r="U101" s="4"/>
      <c r="V101" s="4"/>
      <c r="W101" s="4"/>
      <c r="X101" s="4"/>
      <c r="Y101" s="4"/>
      <c r="Z101" s="4"/>
      <c r="AA101" s="4"/>
      <c r="AB101" s="4"/>
      <c r="AC101" s="4"/>
      <c r="AD101" s="4"/>
      <c r="AE101" s="4"/>
      <c r="AF101" s="4"/>
      <c r="AG101" s="4"/>
      <c r="AH101" s="4"/>
      <c r="AI101" s="4"/>
      <c r="AJ101" s="4"/>
      <c r="AK101" s="4"/>
      <c r="AL101" s="4"/>
      <c r="AM101" s="4"/>
    </row>
    <row r="102" customFormat="false" ht="122.4" hidden="false" customHeight="true" outlineLevel="0" collapsed="false">
      <c r="A102" s="20" t="n">
        <v>95</v>
      </c>
      <c r="B102" s="20" t="s">
        <v>373</v>
      </c>
      <c r="C102" s="21" t="s">
        <v>374</v>
      </c>
      <c r="D102" s="21" t="s">
        <v>375</v>
      </c>
      <c r="E102" s="21" t="s">
        <v>97</v>
      </c>
      <c r="F102" s="21" t="s">
        <v>52</v>
      </c>
      <c r="G102" s="21" t="s">
        <v>53</v>
      </c>
      <c r="H102" s="21" t="s">
        <v>59</v>
      </c>
      <c r="I102" s="22" t="str">
        <f aca="false">VLOOKUP('Threat Findings'!$G102&amp;"|"&amp;'Threat Findings'!$H102,'Risk Ratings (Do Not Change)'!$C$7:$D$32,2,0)</f>
        <v>High</v>
      </c>
      <c r="J102" s="21" t="s">
        <v>376</v>
      </c>
      <c r="K102" s="21" t="s">
        <v>47</v>
      </c>
      <c r="L102" s="21"/>
      <c r="M102" s="21"/>
      <c r="N102" s="21"/>
      <c r="O102" s="21"/>
      <c r="P102" s="21"/>
      <c r="Q102" s="21"/>
      <c r="R102" s="21"/>
      <c r="S102" s="21"/>
      <c r="T102" s="4"/>
      <c r="U102" s="4"/>
      <c r="V102" s="4"/>
      <c r="W102" s="4"/>
      <c r="X102" s="4"/>
      <c r="Y102" s="4"/>
      <c r="Z102" s="4"/>
      <c r="AA102" s="4"/>
      <c r="AB102" s="4"/>
      <c r="AC102" s="4"/>
      <c r="AD102" s="4"/>
      <c r="AE102" s="4"/>
      <c r="AF102" s="4"/>
      <c r="AG102" s="4"/>
      <c r="AH102" s="4"/>
      <c r="AI102" s="4"/>
      <c r="AJ102" s="4"/>
      <c r="AK102" s="4"/>
      <c r="AL102" s="4"/>
      <c r="AM102" s="4"/>
    </row>
    <row r="103" customFormat="false" ht="122.4" hidden="false" customHeight="true" outlineLevel="0" collapsed="false">
      <c r="A103" s="20" t="n">
        <v>96</v>
      </c>
      <c r="B103" s="20" t="s">
        <v>55</v>
      </c>
      <c r="C103" s="21" t="s">
        <v>377</v>
      </c>
      <c r="D103" s="21" t="s">
        <v>378</v>
      </c>
      <c r="E103" s="21" t="s">
        <v>42</v>
      </c>
      <c r="F103" s="21" t="s">
        <v>52</v>
      </c>
      <c r="G103" s="21" t="s">
        <v>74</v>
      </c>
      <c r="H103" s="21" t="s">
        <v>45</v>
      </c>
      <c r="I103" s="22" t="str">
        <f aca="false">VLOOKUP('Threat Findings'!$G103&amp;"|"&amp;'Threat Findings'!$H103,'Risk Ratings (Do Not Change)'!$C$7:$D$32,2,0)</f>
        <v>High</v>
      </c>
      <c r="J103" s="21" t="s">
        <v>379</v>
      </c>
      <c r="K103" s="21" t="s">
        <v>47</v>
      </c>
      <c r="L103" s="21"/>
      <c r="M103" s="21"/>
      <c r="N103" s="21"/>
      <c r="O103" s="21"/>
      <c r="P103" s="21"/>
      <c r="Q103" s="21"/>
      <c r="R103" s="21"/>
      <c r="S103" s="21"/>
      <c r="T103" s="4"/>
      <c r="U103" s="4"/>
      <c r="V103" s="4"/>
      <c r="W103" s="4"/>
      <c r="X103" s="4"/>
      <c r="Y103" s="4"/>
      <c r="Z103" s="4"/>
      <c r="AA103" s="4"/>
      <c r="AB103" s="4"/>
      <c r="AC103" s="4"/>
      <c r="AD103" s="4"/>
      <c r="AE103" s="4"/>
      <c r="AF103" s="4"/>
      <c r="AG103" s="4"/>
      <c r="AH103" s="4"/>
      <c r="AI103" s="4"/>
      <c r="AJ103" s="4"/>
      <c r="AK103" s="4"/>
      <c r="AL103" s="4"/>
      <c r="AM103" s="4"/>
    </row>
    <row r="104" customFormat="false" ht="122.4" hidden="false" customHeight="true" outlineLevel="0" collapsed="false">
      <c r="A104" s="20" t="n">
        <v>97</v>
      </c>
      <c r="B104" s="20" t="s">
        <v>55</v>
      </c>
      <c r="C104" s="21" t="s">
        <v>380</v>
      </c>
      <c r="D104" s="21" t="s">
        <v>381</v>
      </c>
      <c r="E104" s="21" t="s">
        <v>51</v>
      </c>
      <c r="F104" s="21" t="s">
        <v>52</v>
      </c>
      <c r="G104" s="21" t="s">
        <v>44</v>
      </c>
      <c r="H104" s="21" t="s">
        <v>59</v>
      </c>
      <c r="I104" s="22" t="str">
        <f aca="false">VLOOKUP('Threat Findings'!$G104&amp;"|"&amp;'Threat Findings'!$H104,'Risk Ratings (Do Not Change)'!$C$7:$D$32,2,0)</f>
        <v>High</v>
      </c>
      <c r="J104" s="21" t="s">
        <v>382</v>
      </c>
      <c r="K104" s="21" t="s">
        <v>47</v>
      </c>
      <c r="L104" s="21"/>
      <c r="M104" s="21"/>
      <c r="N104" s="21"/>
      <c r="O104" s="21"/>
      <c r="P104" s="21"/>
      <c r="Q104" s="21"/>
      <c r="R104" s="21"/>
      <c r="S104" s="21"/>
      <c r="T104" s="4"/>
      <c r="U104" s="4"/>
      <c r="V104" s="4"/>
      <c r="W104" s="4"/>
      <c r="X104" s="4"/>
      <c r="Y104" s="4"/>
      <c r="Z104" s="4"/>
      <c r="AA104" s="4"/>
      <c r="AB104" s="4"/>
      <c r="AC104" s="4"/>
      <c r="AD104" s="4"/>
      <c r="AE104" s="4"/>
      <c r="AF104" s="4"/>
      <c r="AG104" s="4"/>
      <c r="AH104" s="4"/>
      <c r="AI104" s="4"/>
      <c r="AJ104" s="4"/>
      <c r="AK104" s="4"/>
      <c r="AL104" s="4"/>
      <c r="AM104" s="4"/>
    </row>
    <row r="105" customFormat="false" ht="122.4" hidden="false" customHeight="true" outlineLevel="0" collapsed="false">
      <c r="A105" s="20" t="n">
        <v>98</v>
      </c>
      <c r="B105" s="20" t="s">
        <v>179</v>
      </c>
      <c r="C105" s="21" t="s">
        <v>383</v>
      </c>
      <c r="D105" s="21" t="s">
        <v>384</v>
      </c>
      <c r="E105" s="21" t="s">
        <v>122</v>
      </c>
      <c r="F105" s="21" t="s">
        <v>69</v>
      </c>
      <c r="G105" s="21" t="s">
        <v>44</v>
      </c>
      <c r="H105" s="21" t="s">
        <v>45</v>
      </c>
      <c r="I105" s="22" t="str">
        <f aca="false">VLOOKUP('Threat Findings'!$G105&amp;"|"&amp;'Threat Findings'!$H105,'Risk Ratings (Do Not Change)'!$C$7:$D$32,2,0)</f>
        <v>Critical</v>
      </c>
      <c r="J105" s="21" t="s">
        <v>385</v>
      </c>
      <c r="K105" s="21" t="s">
        <v>47</v>
      </c>
      <c r="L105" s="21"/>
      <c r="M105" s="21"/>
      <c r="N105" s="21"/>
      <c r="O105" s="21"/>
      <c r="P105" s="21"/>
      <c r="Q105" s="21"/>
      <c r="R105" s="21"/>
      <c r="S105" s="21"/>
      <c r="T105" s="4"/>
      <c r="U105" s="4"/>
      <c r="V105" s="4"/>
      <c r="W105" s="4"/>
      <c r="X105" s="4"/>
      <c r="Y105" s="4"/>
      <c r="Z105" s="4"/>
      <c r="AA105" s="4"/>
      <c r="AB105" s="4"/>
      <c r="AC105" s="4"/>
      <c r="AD105" s="4"/>
      <c r="AE105" s="4"/>
      <c r="AF105" s="4"/>
      <c r="AG105" s="4"/>
      <c r="AH105" s="4"/>
      <c r="AI105" s="4"/>
      <c r="AJ105" s="4"/>
      <c r="AK105" s="4"/>
      <c r="AL105" s="4"/>
      <c r="AM105" s="4"/>
    </row>
    <row r="106" customFormat="false" ht="122.4" hidden="false" customHeight="true" outlineLevel="0" collapsed="false">
      <c r="A106" s="20" t="n">
        <v>99</v>
      </c>
      <c r="B106" s="20" t="s">
        <v>287</v>
      </c>
      <c r="C106" s="21" t="s">
        <v>386</v>
      </c>
      <c r="D106" s="21" t="s">
        <v>387</v>
      </c>
      <c r="E106" s="21" t="s">
        <v>58</v>
      </c>
      <c r="F106" s="21" t="s">
        <v>52</v>
      </c>
      <c r="G106" s="21" t="s">
        <v>44</v>
      </c>
      <c r="H106" s="21" t="s">
        <v>45</v>
      </c>
      <c r="I106" s="22" t="s">
        <v>388</v>
      </c>
      <c r="J106" s="21" t="s">
        <v>389</v>
      </c>
      <c r="K106" s="21" t="s">
        <v>47</v>
      </c>
      <c r="L106" s="21"/>
      <c r="M106" s="21"/>
      <c r="N106" s="21"/>
      <c r="O106" s="21"/>
      <c r="P106" s="21"/>
      <c r="Q106" s="21"/>
      <c r="R106" s="21"/>
      <c r="S106" s="21"/>
      <c r="T106" s="4"/>
      <c r="U106" s="4"/>
      <c r="V106" s="4"/>
      <c r="W106" s="4"/>
      <c r="X106" s="4"/>
      <c r="Y106" s="4"/>
      <c r="Z106" s="4"/>
      <c r="AA106" s="4"/>
      <c r="AB106" s="4"/>
      <c r="AC106" s="4"/>
      <c r="AD106" s="4"/>
      <c r="AE106" s="4"/>
      <c r="AF106" s="4"/>
      <c r="AG106" s="4"/>
      <c r="AH106" s="4"/>
      <c r="AI106" s="4"/>
      <c r="AJ106" s="4"/>
      <c r="AK106" s="4"/>
      <c r="AL106" s="4"/>
      <c r="AM106" s="4"/>
    </row>
    <row r="107" customFormat="false" ht="122.4" hidden="false" customHeight="true" outlineLevel="0" collapsed="false">
      <c r="A107" s="20" t="n">
        <v>100</v>
      </c>
      <c r="B107" s="20" t="s">
        <v>55</v>
      </c>
      <c r="C107" s="21" t="s">
        <v>390</v>
      </c>
      <c r="D107" s="21" t="s">
        <v>391</v>
      </c>
      <c r="E107" s="21" t="s">
        <v>58</v>
      </c>
      <c r="F107" s="21" t="s">
        <v>52</v>
      </c>
      <c r="G107" s="21" t="s">
        <v>44</v>
      </c>
      <c r="H107" s="21" t="s">
        <v>59</v>
      </c>
      <c r="I107" s="22" t="str">
        <f aca="false">VLOOKUP('Threat Findings'!$G107&amp;"|"&amp;'Threat Findings'!$H107,'Risk Ratings (Do Not Change)'!$C$7:$D$32,2,0)</f>
        <v>High</v>
      </c>
      <c r="J107" s="21" t="s">
        <v>392</v>
      </c>
      <c r="K107" s="21" t="s">
        <v>47</v>
      </c>
      <c r="L107" s="21"/>
      <c r="M107" s="21"/>
      <c r="N107" s="21"/>
      <c r="O107" s="21"/>
      <c r="P107" s="21"/>
      <c r="Q107" s="21"/>
      <c r="R107" s="21"/>
      <c r="S107" s="21"/>
      <c r="T107" s="4"/>
      <c r="U107" s="4"/>
      <c r="V107" s="4"/>
      <c r="W107" s="4"/>
      <c r="X107" s="4"/>
      <c r="Y107" s="4"/>
      <c r="Z107" s="4"/>
      <c r="AA107" s="4"/>
      <c r="AB107" s="4"/>
      <c r="AC107" s="4"/>
      <c r="AD107" s="4"/>
      <c r="AE107" s="4"/>
      <c r="AF107" s="4"/>
      <c r="AG107" s="4"/>
      <c r="AH107" s="4"/>
      <c r="AI107" s="4"/>
      <c r="AJ107" s="4"/>
      <c r="AK107" s="4"/>
      <c r="AL107" s="4"/>
      <c r="AM107" s="4"/>
    </row>
    <row r="108" customFormat="false" ht="15.75" hidden="false" customHeight="true" outlineLevel="0" collapsed="false">
      <c r="A108" s="20"/>
      <c r="B108" s="20"/>
      <c r="C108" s="21"/>
      <c r="D108" s="21"/>
      <c r="E108" s="21"/>
      <c r="F108" s="21"/>
      <c r="G108" s="21"/>
      <c r="H108" s="21"/>
      <c r="I108" s="22" t="str">
        <f aca="false">VLOOKUP('Threat Findings'!$G108&amp;"|"&amp;'Threat Findings'!$H108,'Risk Ratings (Do Not Change)'!$C$7:$D$32,2,0)</f>
        <v> </v>
      </c>
      <c r="J108" s="21"/>
      <c r="K108" s="21"/>
      <c r="L108" s="21"/>
      <c r="M108" s="21"/>
      <c r="N108" s="21"/>
      <c r="O108" s="21"/>
      <c r="P108" s="21"/>
      <c r="Q108" s="21"/>
      <c r="R108" s="21"/>
      <c r="S108" s="21"/>
      <c r="T108" s="4"/>
      <c r="U108" s="4"/>
      <c r="V108" s="4"/>
      <c r="W108" s="4"/>
      <c r="X108" s="4"/>
      <c r="Y108" s="4"/>
      <c r="Z108" s="4"/>
      <c r="AA108" s="4"/>
      <c r="AB108" s="4"/>
      <c r="AC108" s="4"/>
      <c r="AD108" s="4"/>
      <c r="AE108" s="4"/>
      <c r="AF108" s="4"/>
      <c r="AG108" s="4"/>
      <c r="AH108" s="4"/>
      <c r="AI108" s="4"/>
      <c r="AJ108" s="4"/>
      <c r="AK108" s="4"/>
      <c r="AL108" s="4"/>
      <c r="AM108" s="4"/>
    </row>
    <row r="109" customFormat="false" ht="15.75" hidden="false" customHeight="tru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row>
    <row r="110" customFormat="false" ht="15.75" hidden="false" customHeight="tru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row>
    <row r="111" customFormat="false" ht="15.75" hidden="false" customHeight="tru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row>
    <row r="112" customFormat="false" ht="15.75" hidden="false" customHeight="tru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row>
    <row r="113" customFormat="false" ht="15.75" hidden="false" customHeight="tru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row>
    <row r="114" customFormat="false" ht="15.75" hidden="false" customHeight="tru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row>
    <row r="115" customFormat="false" ht="15.75" hidden="false" customHeight="tru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row>
    <row r="116" customFormat="false" ht="15.75" hidden="false" customHeight="tru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row>
    <row r="117" customFormat="false" ht="15.75" hidden="false" customHeight="tru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row>
    <row r="118" customFormat="false" ht="15.75" hidden="false" customHeight="tru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row>
    <row r="119" customFormat="false" ht="15.7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row>
    <row r="120" customFormat="false" ht="15.75" hidden="false" customHeight="tru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row>
    <row r="121" customFormat="false" ht="15.75" hidden="false" customHeight="tru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row>
    <row r="122" customFormat="false" ht="15.75" hidden="false" customHeight="tru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row>
    <row r="123" customFormat="false" ht="15.75" hidden="false" customHeight="tru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row>
    <row r="124" customFormat="false" ht="15.75" hidden="false" customHeight="tru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row>
    <row r="125" customFormat="false" ht="15.75" hidden="false" customHeight="tru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row>
    <row r="126" customFormat="false" ht="15.75" hidden="false" customHeight="tru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row>
    <row r="127" customFormat="false" ht="15.75" hidden="false" customHeight="tru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row>
    <row r="128" customFormat="false" ht="15.75" hidden="false" customHeight="tru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row>
    <row r="129" customFormat="false" ht="15.75" hidden="false" customHeight="tru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row>
    <row r="130" customFormat="false" ht="15.75" hidden="false" customHeight="tru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row>
    <row r="131" customFormat="false" ht="15.75" hidden="false" customHeight="tru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row>
    <row r="132" customFormat="false" ht="15.75" hidden="false" customHeight="tru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row>
    <row r="133" customFormat="false" ht="15.75" hidden="false" customHeight="tru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row>
    <row r="134" customFormat="false" ht="15.75" hidden="false" customHeight="tru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row>
    <row r="135" customFormat="false" ht="15.75" hidden="false" customHeight="tru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row>
    <row r="136" customFormat="false" ht="15.75" hidden="false" customHeight="tru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row>
    <row r="137" customFormat="false" ht="15.75" hidden="false" customHeight="tru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row>
    <row r="138" customFormat="false" ht="15.75" hidden="false" customHeight="tru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row>
    <row r="139" customFormat="false" ht="15.75" hidden="false" customHeight="tru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row>
    <row r="140" customFormat="false" ht="15.75" hidden="false" customHeight="tru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row>
    <row r="141" customFormat="false" ht="15.75" hidden="false" customHeight="tru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row>
    <row r="142" customFormat="false" ht="15.75" hidden="false" customHeight="tru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row>
    <row r="143" customFormat="false" ht="15.75" hidden="false" customHeight="tru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row>
    <row r="144" customFormat="false" ht="15.75" hidden="false" customHeight="tru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row>
    <row r="145" customFormat="false" ht="15.75" hidden="false" customHeight="tru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row>
    <row r="146" customFormat="false" ht="15.75" hidden="false" customHeight="tru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row>
    <row r="147" customFormat="false" ht="15.75" hidden="false" customHeight="tru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row>
    <row r="148" customFormat="false" ht="15.75" hidden="false" customHeight="tru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row>
    <row r="149" customFormat="false" ht="15.75" hidden="false" customHeight="tru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row>
    <row r="150" customFormat="false" ht="15.7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row>
    <row r="151" customFormat="false" ht="15.75" hidden="false" customHeight="tru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row>
    <row r="152" customFormat="false" ht="15.75" hidden="false" customHeight="tru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row>
    <row r="153" customFormat="false" ht="15.75" hidden="false" customHeight="tru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row>
    <row r="154" customFormat="false" ht="15.75" hidden="false" customHeight="tru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row>
    <row r="155" customFormat="false" ht="15.75" hidden="false" customHeight="tru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row>
    <row r="156" customFormat="false" ht="15.75" hidden="false" customHeight="tru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row>
    <row r="157" customFormat="false" ht="15.75" hidden="false" customHeight="tru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row>
    <row r="158" customFormat="false" ht="15.75" hidden="false" customHeight="tru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row>
    <row r="159" customFormat="false" ht="15.75" hidden="false" customHeight="tru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row>
    <row r="160" customFormat="false" ht="15.75" hidden="false" customHeight="tru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row>
    <row r="161" customFormat="false" ht="15.75" hidden="false" customHeight="tru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row>
    <row r="162" customFormat="false" ht="15.75" hidden="false" customHeight="tru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row>
    <row r="163" customFormat="false" ht="15.75" hidden="false" customHeight="tru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row>
    <row r="164" customFormat="false" ht="15.75" hidden="false" customHeight="tru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row>
    <row r="165" customFormat="false" ht="15.75" hidden="false" customHeight="tru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row>
    <row r="166" customFormat="false" ht="15.75" hidden="false" customHeight="tru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row>
    <row r="167" customFormat="false" ht="15.75" hidden="false" customHeight="tru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row>
    <row r="168" customFormat="false" ht="15.75" hidden="false" customHeight="tru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row>
    <row r="169" customFormat="false" ht="15.75" hidden="false" customHeight="tru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row>
    <row r="170" customFormat="false" ht="15.75" hidden="false" customHeight="tru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row>
    <row r="171" customFormat="false" ht="15.75" hidden="false" customHeight="tru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row>
    <row r="172" customFormat="false" ht="15.75" hidden="false" customHeight="tru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row>
    <row r="173" customFormat="false" ht="15.75" hidden="false" customHeight="tru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row>
    <row r="174" customFormat="false" ht="15.75" hidden="false" customHeight="tru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row>
    <row r="175" customFormat="false" ht="15.75" hidden="false" customHeight="tru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row>
    <row r="176" customFormat="false" ht="15.75" hidden="false" customHeight="tru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row>
    <row r="177" customFormat="false" ht="15.75" hidden="false" customHeight="tru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row>
    <row r="178" customFormat="false" ht="15.75" hidden="false" customHeight="tru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row>
    <row r="179" customFormat="false" ht="15.75" hidden="false" customHeight="tru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row>
    <row r="180" customFormat="false" ht="15.75" hidden="false" customHeight="tru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row>
    <row r="181" customFormat="false" ht="15.75" hidden="false" customHeight="tru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row>
    <row r="182" customFormat="false" ht="15.75" hidden="false" customHeight="tru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row>
    <row r="183" customFormat="false" ht="15.75" hidden="false" customHeight="tru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row>
    <row r="184" customFormat="false" ht="15.75" hidden="false" customHeight="tru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row>
    <row r="185" customFormat="false" ht="15.75" hidden="false" customHeight="tru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row>
    <row r="186" customFormat="false" ht="15.75" hidden="false" customHeight="tru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row>
    <row r="187" customFormat="false" ht="15.75" hidden="false" customHeight="tru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row>
    <row r="188" customFormat="false" ht="15.75" hidden="false" customHeight="tru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row>
    <row r="189" customFormat="false" ht="15.75" hidden="false" customHeight="tru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row>
    <row r="190" customFormat="false" ht="15.75" hidden="false" customHeight="tru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row>
    <row r="191" customFormat="false" ht="15.75" hidden="false" customHeight="tru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row>
    <row r="192" customFormat="false" ht="15.75" hidden="false" customHeight="tru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row>
    <row r="193" customFormat="false" ht="15.75" hidden="false" customHeight="tru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row>
    <row r="194" customFormat="false" ht="15.75" hidden="false" customHeight="tru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row>
    <row r="195" customFormat="false" ht="15.75" hidden="false" customHeight="tru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row>
    <row r="196" customFormat="false" ht="15.75" hidden="false" customHeight="tru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row>
    <row r="197" customFormat="false" ht="15.75" hidden="false" customHeight="tru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row>
    <row r="198" customFormat="false" ht="15.75" hidden="false" customHeight="tru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row>
    <row r="199" customFormat="false" ht="15.75" hidden="false" customHeight="tru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row>
    <row r="200" customFormat="false" ht="15.75" hidden="false" customHeight="tru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row>
    <row r="201" customFormat="false" ht="15.75" hidden="false" customHeight="tru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row>
    <row r="202" customFormat="false" ht="15.75" hidden="false" customHeight="tru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row>
    <row r="203" customFormat="false" ht="15.75" hidden="false" customHeight="tru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row>
    <row r="204" customFormat="false" ht="15.75" hidden="false" customHeight="tru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row>
    <row r="205" customFormat="false" ht="15.75" hidden="false" customHeight="tru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row>
    <row r="206" customFormat="false" ht="15.75" hidden="false" customHeight="tru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row>
    <row r="207" customFormat="false" ht="15.75" hidden="false" customHeight="tru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row>
    <row r="208" customFormat="false" ht="15.75" hidden="false" customHeight="tru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row>
    <row r="209" customFormat="false" ht="15.75" hidden="false" customHeight="tru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row>
    <row r="210" customFormat="false" ht="15.75" hidden="false" customHeight="tru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row>
    <row r="211" customFormat="false" ht="15.75" hidden="false" customHeight="tru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row>
    <row r="212" customFormat="false" ht="15.75" hidden="false" customHeight="tru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row>
    <row r="213" customFormat="false" ht="15.75" hidden="false" customHeight="tru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row>
    <row r="214" customFormat="false" ht="15.75" hidden="false" customHeight="tru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row>
    <row r="215" customFormat="false" ht="15.75" hidden="false" customHeight="tru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row>
    <row r="216" customFormat="false" ht="15.75" hidden="false" customHeight="tru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row>
    <row r="217" customFormat="false" ht="15.75" hidden="false" customHeight="tru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row>
    <row r="218" customFormat="false" ht="15.75" hidden="false" customHeight="tru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row>
    <row r="219" customFormat="false" ht="15.75" hidden="false" customHeight="tru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row>
    <row r="220" customFormat="false" ht="15.75" hidden="false" customHeight="tru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row>
    <row r="221" customFormat="false" ht="15.75" hidden="false" customHeight="tru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row>
    <row r="222" customFormat="false" ht="15.75" hidden="false" customHeight="tru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row>
    <row r="223" customFormat="false" ht="15.75" hidden="false" customHeight="tru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row>
    <row r="224" customFormat="false" ht="15.75" hidden="false" customHeight="tru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row>
    <row r="225" customFormat="false" ht="15.75" hidden="false" customHeight="tru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row>
    <row r="226" customFormat="false" ht="15.75" hidden="false" customHeight="tru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row>
    <row r="227" customFormat="false" ht="15.75" hidden="false" customHeight="tru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row>
    <row r="228" customFormat="false" ht="15.75" hidden="false" customHeight="tru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row>
    <row r="229" customFormat="false" ht="15.75" hidden="false" customHeight="tru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row>
    <row r="230" customFormat="false" ht="15.75" hidden="false" customHeight="tru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row>
    <row r="231" customFormat="false" ht="15.75" hidden="false" customHeight="tru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row>
    <row r="232" customFormat="false" ht="15.75" hidden="false" customHeight="tru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row>
    <row r="233" customFormat="false" ht="15.75" hidden="false" customHeight="tru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row>
    <row r="234" customFormat="false" ht="15.75" hidden="false" customHeight="tru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row>
    <row r="235" customFormat="false" ht="15.7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row>
    <row r="236" customFormat="false" ht="15.75" hidden="false" customHeight="tru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row>
    <row r="237" customFormat="false" ht="15.75" hidden="false" customHeight="tru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row>
    <row r="238" customFormat="false" ht="15.75" hidden="false" customHeight="tru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row>
    <row r="239" customFormat="false" ht="15.75" hidden="false" customHeight="tru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row>
    <row r="240" customFormat="false" ht="15.75" hidden="false" customHeight="tru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row>
    <row r="241" customFormat="false" ht="15.75" hidden="false" customHeight="tru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row>
    <row r="242" customFormat="false" ht="15.75" hidden="false" customHeight="tru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row>
    <row r="243" customFormat="false" ht="15.75" hidden="false" customHeight="tru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row>
    <row r="244" customFormat="false" ht="15.75" hidden="false" customHeight="tru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row>
    <row r="245" customFormat="false" ht="15.75" hidden="false" customHeight="tru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row>
    <row r="246" customFormat="false" ht="15.75" hidden="false" customHeight="tru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row>
    <row r="247" customFormat="false" ht="15.75" hidden="false" customHeight="tru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row>
    <row r="248" customFormat="false" ht="15.75" hidden="false" customHeight="tru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row>
    <row r="249" customFormat="false" ht="15.75" hidden="false" customHeight="tru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row>
    <row r="250" customFormat="false" ht="15.75" hidden="false" customHeight="tru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row>
    <row r="251" customFormat="false" ht="15.75" hidden="false" customHeight="tru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row>
    <row r="252" customFormat="false" ht="15.75" hidden="false" customHeight="tru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row>
    <row r="253" customFormat="false" ht="15.75" hidden="false" customHeight="tru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row>
    <row r="254" customFormat="false" ht="15.75" hidden="false" customHeight="tru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row>
    <row r="255" customFormat="false" ht="15.75" hidden="false" customHeight="tru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row>
    <row r="256" customFormat="false" ht="15.75" hidden="false" customHeight="tru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row>
    <row r="257" customFormat="false" ht="15.75" hidden="false" customHeight="tru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row>
    <row r="258" customFormat="false" ht="15.75" hidden="false" customHeight="tru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row>
    <row r="259" customFormat="false" ht="15.75" hidden="false" customHeight="tru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row>
    <row r="260" customFormat="false" ht="15.75" hidden="false" customHeight="tru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row>
    <row r="261" customFormat="false" ht="15.75" hidden="false" customHeight="tru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row>
    <row r="262" customFormat="false" ht="15.75" hidden="false" customHeight="tru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row>
    <row r="263" customFormat="false" ht="15.75" hidden="false" customHeight="tru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row>
    <row r="264" customFormat="false" ht="15.75" hidden="false" customHeight="tru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row>
    <row r="265" customFormat="false" ht="15.75" hidden="false" customHeight="tru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row>
    <row r="266" customFormat="false" ht="15.75" hidden="false" customHeight="tru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row>
    <row r="267" customFormat="false" ht="15.75" hidden="false" customHeight="tru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row>
    <row r="268" customFormat="false" ht="15.75" hidden="false" customHeight="tru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row>
    <row r="269" customFormat="false" ht="15.75" hidden="false" customHeight="tru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row>
    <row r="270" customFormat="false" ht="15.75" hidden="false" customHeight="tru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row>
    <row r="271" customFormat="false" ht="15.75" hidden="false" customHeight="tru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row>
    <row r="272" customFormat="false" ht="15.75" hidden="false" customHeight="tru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row>
    <row r="273" customFormat="false" ht="15.75" hidden="false" customHeight="tru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row>
    <row r="274" customFormat="false" ht="15.75" hidden="false" customHeight="tru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row>
    <row r="275" customFormat="false" ht="15.75" hidden="false" customHeight="tru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row>
    <row r="276" customFormat="false" ht="15.75" hidden="false" customHeight="tru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row>
    <row r="277" customFormat="false" ht="15.75" hidden="false" customHeight="tru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row>
    <row r="278" customFormat="false" ht="15.75" hidden="false" customHeight="tru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row>
    <row r="279" customFormat="false" ht="15.75" hidden="false" customHeight="tru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row>
    <row r="280" customFormat="false" ht="15.75" hidden="false" customHeight="tru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row>
    <row r="281" customFormat="false" ht="15.75" hidden="false" customHeight="tru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row>
    <row r="282" customFormat="false" ht="15.75" hidden="false" customHeight="tru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row>
    <row r="283" customFormat="false" ht="15.75" hidden="false" customHeight="tru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row>
    <row r="284" customFormat="false" ht="15.75" hidden="false" customHeight="tru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row>
    <row r="285" customFormat="false" ht="15.75" hidden="false" customHeight="tru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row>
    <row r="286" customFormat="false" ht="15.75" hidden="false" customHeight="tru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row>
    <row r="287" customFormat="false" ht="15.75" hidden="false" customHeight="tru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row>
    <row r="288" customFormat="false" ht="15.75" hidden="false" customHeight="tru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row>
    <row r="289" customFormat="false" ht="15.75" hidden="false" customHeight="tru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row>
    <row r="290" customFormat="false" ht="15.75" hidden="false" customHeight="tru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row>
    <row r="291" customFormat="false" ht="15.75" hidden="false" customHeight="tru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row>
    <row r="292" customFormat="false" ht="15.75" hidden="false" customHeight="tru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row>
    <row r="293" customFormat="false" ht="15.75" hidden="false" customHeight="tru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row>
    <row r="294" customFormat="false" ht="15.75" hidden="false" customHeight="tru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row>
    <row r="295" customFormat="false" ht="15.75" hidden="false" customHeight="tru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row>
    <row r="296" customFormat="false" ht="15.75" hidden="false" customHeight="tru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row>
    <row r="297" customFormat="false" ht="15.75" hidden="false" customHeight="tru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row>
    <row r="298" customFormat="false" ht="15.75" hidden="false" customHeight="tru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row>
    <row r="299" customFormat="false" ht="15.75" hidden="false" customHeight="tru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row>
    <row r="300" customFormat="false" ht="15.75" hidden="false" customHeight="tru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row>
    <row r="301" customFormat="false" ht="15.75" hidden="false" customHeight="tru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row>
    <row r="302" customFormat="false" ht="15.75" hidden="false" customHeight="tru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row>
    <row r="303" customFormat="false" ht="15.75" hidden="false" customHeight="tru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row>
    <row r="304" customFormat="false" ht="15.75" hidden="false" customHeight="tru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row>
    <row r="305" customFormat="false" ht="15.75" hidden="false" customHeight="tru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row>
    <row r="306" customFormat="false" ht="15.75" hidden="false" customHeight="tru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row>
    <row r="307" customFormat="false" ht="15.75" hidden="false" customHeight="tru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row>
    <row r="308" customFormat="false" ht="15.75" hidden="false" customHeight="tru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row>
    <row r="309" customFormat="false" ht="15.75" hidden="false" customHeight="tru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row>
    <row r="310" customFormat="false" ht="15.75" hidden="false" customHeight="tru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row>
    <row r="311" customFormat="false" ht="15.75" hidden="false" customHeight="tru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row>
    <row r="312" customFormat="false" ht="15.75" hidden="false" customHeight="tru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row>
    <row r="313" customFormat="false" ht="15.75" hidden="false" customHeight="tru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row>
    <row r="314" customFormat="false" ht="15.75" hidden="false" customHeight="tru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row>
    <row r="315" customFormat="false" ht="15.75" hidden="false" customHeight="tru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row>
    <row r="316" customFormat="false" ht="15.7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row>
    <row r="317" customFormat="false" ht="15.75" hidden="false" customHeight="tru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row>
    <row r="318" customFormat="false" ht="15.75" hidden="false" customHeight="tru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row>
    <row r="319" customFormat="false" ht="15.75" hidden="false" customHeight="tru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row>
    <row r="320" customFormat="false" ht="15.75" hidden="false" customHeight="tru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row>
    <row r="321" customFormat="false" ht="15.75" hidden="false" customHeight="tru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row>
    <row r="322" customFormat="false" ht="15.75" hidden="false" customHeight="tru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row>
    <row r="323" customFormat="false" ht="15.75" hidden="false" customHeight="tru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row>
    <row r="324" customFormat="false" ht="15.75" hidden="false" customHeight="tru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row>
    <row r="325" customFormat="false" ht="15.75" hidden="false" customHeight="tru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row>
    <row r="326" customFormat="false" ht="15.75" hidden="false" customHeight="tru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row>
    <row r="327" customFormat="false" ht="15.75" hidden="false" customHeight="tru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row>
    <row r="328" customFormat="false" ht="15.7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row>
    <row r="329" customFormat="false" ht="15.7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row>
    <row r="330" customFormat="false" ht="15.7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row>
    <row r="331" customFormat="false" ht="15.7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row>
    <row r="332" customFormat="false" ht="15.7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row>
    <row r="333" customFormat="false" ht="15.7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row>
    <row r="334" customFormat="false" ht="15.7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row>
    <row r="335" customFormat="false" ht="15.7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row>
    <row r="336" customFormat="false" ht="15.7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row>
    <row r="337" customFormat="false" ht="15.7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row>
    <row r="338" customFormat="false" ht="15.7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row>
    <row r="339" customFormat="false" ht="15.7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row>
    <row r="340" customFormat="false" ht="15.7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row>
    <row r="341" customFormat="false" ht="15.7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row>
    <row r="342" customFormat="false" ht="15.7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row>
    <row r="343" customFormat="false" ht="15.7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row>
    <row r="344" customFormat="false" ht="15.7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row>
    <row r="345" customFormat="false" ht="15.7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row>
    <row r="346" customFormat="false" ht="15.7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row>
    <row r="347" customFormat="false" ht="15.7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row>
    <row r="348" customFormat="false" ht="15.7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row>
    <row r="349" customFormat="false" ht="15.7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row>
    <row r="350" customFormat="false" ht="15.7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row>
    <row r="351" customFormat="false" ht="15.7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row>
    <row r="352" customFormat="false" ht="15.7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row>
    <row r="353" customFormat="false" ht="15.7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row>
    <row r="354" customFormat="false" ht="15.7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row>
    <row r="355" customFormat="false" ht="15.7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row>
    <row r="356" customFormat="false" ht="15.7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row>
    <row r="357" customFormat="false" ht="15.7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row>
    <row r="358" customFormat="false" ht="15.7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row>
    <row r="359" customFormat="false" ht="15.7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row>
    <row r="360" customFormat="false" ht="15.7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row>
    <row r="361" customFormat="false" ht="15.7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row>
    <row r="362" customFormat="false" ht="15.7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row>
    <row r="363" customFormat="false" ht="15.7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row>
    <row r="364" customFormat="false" ht="15.7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row>
    <row r="365" customFormat="false" ht="15.7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row>
    <row r="366" customFormat="false" ht="15.7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row>
    <row r="367" customFormat="false" ht="15.7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row>
    <row r="368" customFormat="false" ht="15.7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row>
    <row r="369" customFormat="false" ht="15.7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row>
    <row r="370" customFormat="false" ht="15.7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row>
    <row r="371" customFormat="false" ht="15.7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row>
    <row r="372" customFormat="false" ht="15.7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row>
    <row r="373" customFormat="false" ht="15.7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row>
    <row r="374" customFormat="false" ht="15.7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row>
    <row r="375" customFormat="false" ht="15.7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row>
    <row r="376" customFormat="false" ht="15.7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row>
    <row r="377" customFormat="false" ht="15.7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row>
    <row r="378" customFormat="false" ht="15.7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row>
    <row r="379" customFormat="false" ht="15.7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row>
    <row r="380" customFormat="false" ht="15.7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row>
    <row r="381" customFormat="false" ht="15.7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row>
    <row r="382" customFormat="false" ht="15.7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row>
    <row r="383" customFormat="false" ht="15.7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row>
    <row r="384" customFormat="false" ht="15.7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row>
    <row r="385" customFormat="false" ht="15.7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row>
    <row r="386" customFormat="false" ht="15.7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row>
    <row r="387" customFormat="false" ht="15.7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row>
    <row r="388" customFormat="false" ht="15.7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row>
    <row r="389" customFormat="false" ht="15.7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row>
    <row r="390" customFormat="false" ht="15.7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row>
    <row r="391" customFormat="false" ht="15.7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row>
    <row r="392" customFormat="false" ht="15.7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row>
    <row r="393" customFormat="false" ht="15.7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row>
    <row r="394" customFormat="false" ht="15.7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row>
    <row r="395" customFormat="false" ht="15.7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row>
    <row r="396" customFormat="false" ht="15.7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row>
    <row r="397" customFormat="false" ht="15.7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row>
    <row r="398" customFormat="false" ht="15.7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row>
    <row r="399" customFormat="false" ht="15.7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row>
    <row r="400" customFormat="false" ht="15.7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row>
    <row r="401" customFormat="false" ht="15.7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row>
    <row r="402" customFormat="false" ht="15.7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row>
    <row r="403" customFormat="false" ht="15.7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row>
    <row r="404" customFormat="false" ht="15.7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row>
    <row r="405" customFormat="false" ht="15.7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row>
    <row r="406" customFormat="false" ht="15.7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row>
    <row r="407" customFormat="false" ht="15.7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row>
    <row r="408" customFormat="false" ht="15.7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row>
    <row r="409" customFormat="false" ht="15.7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row>
    <row r="410" customFormat="false" ht="15.7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row>
    <row r="411" customFormat="false" ht="15.7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row>
    <row r="412" customFormat="false" ht="15.7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row>
    <row r="413" customFormat="false" ht="15.7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row>
    <row r="414" customFormat="false" ht="15.7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row>
    <row r="415" customFormat="false" ht="15.7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row>
    <row r="416" customFormat="false" ht="15.7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row>
    <row r="417" customFormat="false" ht="15.7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row>
    <row r="418" customFormat="false" ht="15.7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row>
    <row r="419" customFormat="false" ht="15.7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row>
    <row r="420" customFormat="false" ht="15.7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row>
    <row r="421" customFormat="false" ht="15.7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row>
    <row r="422" customFormat="false" ht="15.7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row>
    <row r="423" customFormat="false" ht="15.7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row>
    <row r="424" customFormat="false" ht="15.7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row>
    <row r="425" customFormat="false" ht="15.7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row>
    <row r="426" customFormat="false" ht="15.7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row>
    <row r="427" customFormat="false" ht="15.7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row>
    <row r="428" customFormat="false" ht="15.7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row>
    <row r="429" customFormat="false" ht="15.7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row>
    <row r="430" customFormat="false" ht="15.7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row>
    <row r="431" customFormat="false" ht="15.7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row>
    <row r="432" customFormat="false" ht="15.7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row>
    <row r="433" customFormat="false" ht="15.7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row>
    <row r="434" customFormat="false" ht="15.7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row>
    <row r="435" customFormat="false" ht="15.7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row>
    <row r="436" customFormat="false" ht="15.7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row>
    <row r="437" customFormat="false" ht="15.7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row>
    <row r="438" customFormat="false" ht="15.7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row>
    <row r="439" customFormat="false" ht="15.7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row>
    <row r="440" customFormat="false" ht="15.7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row>
    <row r="441" customFormat="false" ht="15.7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row>
    <row r="442" customFormat="false" ht="15.7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row>
    <row r="443" customFormat="false" ht="15.7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row>
    <row r="444" customFormat="false" ht="15.7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row>
    <row r="445" customFormat="false" ht="15.7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row>
    <row r="446" customFormat="false" ht="15.7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row>
    <row r="447" customFormat="false" ht="15.7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row>
    <row r="448" customFormat="false" ht="15.7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row>
    <row r="449" customFormat="false" ht="15.7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row>
    <row r="450" customFormat="false" ht="15.7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row>
    <row r="451" customFormat="false" ht="15.7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row>
    <row r="452" customFormat="false" ht="15.7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row>
    <row r="453" customFormat="false" ht="15.7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row>
    <row r="454" customFormat="false" ht="15.7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row>
    <row r="455" customFormat="false" ht="15.7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row>
    <row r="456" customFormat="false" ht="15.7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row>
    <row r="457" customFormat="false" ht="15.7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row>
    <row r="458" customFormat="false" ht="15.7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row>
    <row r="459" customFormat="false" ht="15.7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row>
    <row r="460" customFormat="false" ht="15.7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row>
    <row r="461" customFormat="false" ht="15.7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row>
    <row r="462" customFormat="false" ht="15.7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row>
    <row r="463" customFormat="false" ht="15.7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row>
    <row r="464" customFormat="false" ht="15.7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row>
    <row r="465" customFormat="false" ht="15.7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row>
    <row r="466" customFormat="false" ht="15.7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row>
    <row r="467" customFormat="false" ht="15.7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row>
    <row r="468" customFormat="false" ht="15.7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row>
    <row r="469" customFormat="false" ht="15.7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row>
    <row r="470" customFormat="false" ht="15.7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row>
    <row r="471" customFormat="false" ht="15.7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row>
    <row r="472" customFormat="false" ht="15.7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row>
    <row r="473" customFormat="false" ht="15.7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row>
    <row r="474" customFormat="false" ht="15.7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row>
    <row r="475" customFormat="false" ht="15.7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row>
    <row r="476" customFormat="false" ht="15.7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row>
    <row r="477" customFormat="false" ht="15.7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row>
    <row r="478" customFormat="false" ht="15.7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row>
    <row r="479" customFormat="false" ht="15.7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row>
    <row r="480" customFormat="false" ht="15.7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row>
    <row r="481" customFormat="false" ht="15.7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row>
    <row r="482" customFormat="false" ht="15.7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row>
    <row r="483" customFormat="false" ht="15.7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row>
    <row r="484" customFormat="false" ht="15.7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row>
    <row r="485" customFormat="false" ht="15.7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row>
    <row r="486" customFormat="false" ht="15.7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row>
    <row r="487" customFormat="false" ht="15.7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row>
    <row r="488" customFormat="false" ht="15.7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row>
    <row r="489" customFormat="false" ht="15.7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row>
    <row r="490" customFormat="false" ht="15.7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row>
    <row r="491" customFormat="false" ht="15.7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row>
    <row r="492" customFormat="false" ht="15.7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row>
    <row r="493" customFormat="false" ht="15.7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row>
    <row r="494" customFormat="false" ht="15.7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row>
    <row r="495" customFormat="false" ht="15.7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row>
    <row r="496" customFormat="false" ht="15.7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row>
    <row r="497" customFormat="false" ht="15.7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row>
    <row r="498" customFormat="false" ht="15.7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row>
    <row r="499" customFormat="false" ht="15.7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row>
    <row r="500" customFormat="false" ht="15.7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row>
    <row r="501" customFormat="false" ht="15.7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row>
    <row r="502" customFormat="false" ht="15.7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row>
    <row r="503" customFormat="false" ht="15.7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row>
    <row r="504" customFormat="false" ht="15.7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row>
    <row r="505" customFormat="false" ht="15.7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row>
    <row r="506" customFormat="false" ht="15.7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row>
    <row r="507" customFormat="false" ht="15.7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row>
    <row r="508" customFormat="false" ht="15.7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row>
    <row r="509" customFormat="false" ht="15.7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row>
    <row r="510" customFormat="false" ht="15.7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row>
    <row r="511" customFormat="false" ht="15.7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row>
    <row r="512" customFormat="false" ht="15.7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row>
    <row r="513" customFormat="false" ht="15.7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row>
    <row r="514" customFormat="false" ht="15.7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row>
    <row r="515" customFormat="false" ht="15.7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row>
    <row r="516" customFormat="false" ht="15.7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row>
    <row r="517" customFormat="false" ht="15.7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row>
    <row r="518" customFormat="false" ht="15.7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row>
    <row r="519" customFormat="false" ht="15.7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row>
    <row r="520" customFormat="false" ht="15.7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row>
    <row r="521" customFormat="false" ht="15.7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row>
    <row r="522" customFormat="false" ht="15.7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row>
    <row r="523" customFormat="false" ht="15.7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row>
    <row r="524" customFormat="false" ht="15.7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row>
    <row r="525" customFormat="false" ht="15.7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row>
    <row r="526" customFormat="false" ht="15.7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row>
    <row r="527" customFormat="false" ht="15.7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row>
    <row r="528" customFormat="false" ht="15.7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row>
    <row r="529" customFormat="false" ht="15.7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row>
    <row r="530" customFormat="false" ht="15.7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row>
    <row r="531" customFormat="false" ht="15.7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row>
    <row r="532" customFormat="false" ht="15.7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row>
    <row r="533" customFormat="false" ht="15.7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row>
    <row r="534" customFormat="false" ht="15.7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row>
    <row r="535" customFormat="false" ht="15.7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row>
    <row r="536" customFormat="false" ht="15.7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row>
    <row r="537" customFormat="false" ht="15.7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row>
    <row r="538" customFormat="false" ht="15.7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row>
    <row r="539" customFormat="false" ht="15.7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row>
    <row r="540" customFormat="false" ht="15.7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row>
    <row r="541" customFormat="false" ht="15.7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row>
    <row r="542" customFormat="false" ht="15.7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row>
    <row r="543" customFormat="false" ht="15.7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row>
    <row r="544" customFormat="false" ht="15.7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row>
    <row r="545" customFormat="false" ht="15.7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row>
    <row r="546" customFormat="false" ht="15.7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row>
    <row r="547" customFormat="false" ht="15.7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row>
    <row r="548" customFormat="false" ht="15.7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row>
    <row r="549" customFormat="false" ht="15.7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row>
    <row r="550" customFormat="false" ht="15.7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row>
    <row r="551" customFormat="false" ht="15.7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row>
    <row r="552" customFormat="false" ht="15.7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row>
    <row r="553" customFormat="false" ht="15.7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row>
    <row r="554" customFormat="false" ht="15.7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row>
    <row r="555" customFormat="false" ht="15.7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row>
    <row r="556" customFormat="false" ht="15.7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row>
    <row r="557" customFormat="false" ht="15.7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row>
    <row r="558" customFormat="false" ht="15.7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row>
    <row r="559" customFormat="false" ht="15.7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row>
    <row r="560" customFormat="false" ht="15.7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row>
    <row r="561" customFormat="false" ht="15.7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row>
    <row r="562" customFormat="false" ht="15.7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row>
    <row r="563" customFormat="false" ht="15.7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row>
    <row r="564" customFormat="false" ht="15.7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row>
    <row r="565" customFormat="false" ht="15.7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row>
    <row r="566" customFormat="false" ht="15.7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row>
    <row r="567" customFormat="false" ht="15.7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row>
    <row r="568" customFormat="false" ht="15.7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row>
    <row r="569" customFormat="false" ht="15.7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row>
    <row r="570" customFormat="false" ht="15.7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row>
    <row r="571" customFormat="false" ht="15.7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row>
    <row r="572" customFormat="false" ht="15.7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row>
    <row r="573" customFormat="false" ht="15.7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row>
    <row r="574" customFormat="false" ht="15.7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row>
    <row r="575" customFormat="false" ht="15.7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row>
    <row r="576" customFormat="false" ht="15.7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row>
    <row r="577" customFormat="false" ht="15.7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row>
    <row r="578" customFormat="false" ht="15.7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row>
    <row r="579" customFormat="false" ht="15.7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row>
    <row r="580" customFormat="false" ht="15.7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row>
    <row r="581" customFormat="false" ht="15.7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row>
    <row r="582" customFormat="false" ht="15.7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row>
    <row r="583" customFormat="false" ht="15.7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row>
    <row r="584" customFormat="false" ht="15.7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row>
    <row r="585" customFormat="false" ht="15.7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row>
    <row r="586" customFormat="false" ht="15.7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row>
    <row r="587" customFormat="false" ht="15.7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row>
    <row r="588" customFormat="false" ht="15.7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row>
    <row r="589" customFormat="false" ht="15.7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row>
    <row r="590" customFormat="false" ht="15.7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row>
    <row r="591" customFormat="false" ht="15.7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row>
    <row r="592" customFormat="false" ht="15.7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row>
    <row r="593" customFormat="false" ht="15.7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row>
    <row r="594" customFormat="false" ht="15.7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row>
    <row r="595" customFormat="false" ht="15.7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row>
    <row r="596" customFormat="false" ht="15.7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row>
    <row r="597" customFormat="false" ht="15.7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row>
    <row r="598" customFormat="false" ht="15.7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row>
    <row r="599" customFormat="false" ht="15.7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row>
    <row r="600" customFormat="false" ht="15.7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row>
    <row r="601" customFormat="false" ht="15.7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row>
    <row r="602" customFormat="false" ht="15.7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row>
    <row r="603" customFormat="false" ht="15.7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row>
    <row r="604" customFormat="false" ht="15.7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row>
    <row r="605" customFormat="false" ht="15.7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row>
    <row r="606" customFormat="false" ht="15.7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row>
    <row r="607" customFormat="false" ht="15.7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row>
    <row r="608" customFormat="false" ht="15.7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row>
    <row r="609" customFormat="false" ht="15.7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row>
    <row r="610" customFormat="false" ht="15.7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row>
    <row r="611" customFormat="false" ht="15.7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row>
    <row r="612" customFormat="false" ht="15.7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row>
    <row r="613" customFormat="false" ht="15.7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row>
    <row r="614" customFormat="false" ht="15.7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row>
    <row r="615" customFormat="false" ht="15.7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row>
    <row r="616" customFormat="false" ht="15.7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row>
    <row r="617" customFormat="false" ht="15.7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row>
    <row r="618" customFormat="false" ht="15.7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row>
    <row r="619" customFormat="false" ht="15.7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row>
    <row r="620" customFormat="false" ht="15.7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row>
    <row r="621" customFormat="false" ht="15.7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row>
    <row r="622" customFormat="false" ht="15.7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row>
    <row r="623" customFormat="false" ht="15.7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row>
    <row r="624" customFormat="false" ht="15.7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row>
    <row r="625" customFormat="false" ht="15.7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row>
    <row r="626" customFormat="false" ht="15.7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row>
    <row r="627" customFormat="false" ht="15.7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row>
    <row r="628" customFormat="false" ht="15.7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row>
    <row r="629" customFormat="false" ht="15.7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row>
    <row r="630" customFormat="false" ht="15.7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row>
    <row r="631" customFormat="false" ht="15.7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row>
    <row r="632" customFormat="false" ht="15.7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row>
    <row r="633" customFormat="false" ht="15.7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row>
    <row r="634" customFormat="false" ht="15.7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row>
    <row r="635" customFormat="false" ht="15.7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row>
    <row r="636" customFormat="false" ht="15.7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row>
    <row r="637" customFormat="false" ht="15.7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row>
    <row r="638" customFormat="false" ht="15.7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row>
    <row r="639" customFormat="false" ht="15.7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row>
    <row r="640" customFormat="false" ht="15.7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row>
    <row r="641" customFormat="false" ht="15.7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row>
    <row r="642" customFormat="false" ht="15.7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row>
    <row r="643" customFormat="false" ht="15.7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row>
    <row r="644" customFormat="false" ht="15.7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row>
    <row r="645" customFormat="false" ht="15.7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row>
    <row r="646" customFormat="false" ht="15.7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row>
    <row r="647" customFormat="false" ht="15.7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row>
    <row r="648" customFormat="false" ht="15.7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row>
    <row r="649" customFormat="false" ht="15.7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row>
    <row r="650" customFormat="false" ht="15.7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row>
    <row r="651" customFormat="false" ht="15.7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row>
    <row r="652" customFormat="false" ht="15.7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row>
    <row r="653" customFormat="false" ht="15.7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row>
    <row r="654" customFormat="false" ht="15.7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row>
    <row r="655" customFormat="false" ht="15.7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row>
    <row r="656" customFormat="false" ht="15.7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row>
    <row r="657" customFormat="false" ht="15.7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row>
    <row r="658" customFormat="false" ht="15.7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row>
    <row r="659" customFormat="false" ht="15.7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row>
    <row r="660" customFormat="false" ht="15.7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row>
    <row r="661" customFormat="false" ht="15.7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row>
    <row r="662" customFormat="false" ht="15.7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row>
    <row r="663" customFormat="false" ht="15.7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row>
    <row r="664" customFormat="false" ht="15.7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row>
    <row r="665" customFormat="false" ht="15.7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row>
    <row r="666" customFormat="false" ht="15.7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row>
    <row r="667" customFormat="false" ht="15.7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row>
    <row r="668" customFormat="false" ht="15.7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row>
    <row r="669" customFormat="false" ht="15.7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row>
    <row r="670" customFormat="false" ht="15.7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row>
    <row r="671" customFormat="false" ht="15.7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row>
    <row r="672" customFormat="false" ht="15.7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row>
    <row r="673" customFormat="false" ht="15.7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row>
    <row r="674" customFormat="false" ht="15.7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row>
    <row r="675" customFormat="false" ht="15.7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row>
    <row r="676" customFormat="false" ht="15.7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row>
    <row r="677" customFormat="false" ht="15.7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row>
    <row r="678" customFormat="false" ht="15.7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row>
    <row r="679" customFormat="false" ht="15.7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row>
    <row r="680" customFormat="false" ht="15.7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row>
    <row r="681" customFormat="false" ht="15.7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row>
    <row r="682" customFormat="false" ht="15.7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row>
    <row r="683" customFormat="false" ht="15.7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row>
    <row r="684" customFormat="false" ht="15.7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row>
    <row r="685" customFormat="false" ht="15.7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row>
    <row r="686" customFormat="false" ht="15.7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row>
    <row r="687" customFormat="false" ht="15.7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row>
    <row r="688" customFormat="false" ht="15.7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row>
    <row r="689" customFormat="false" ht="15.7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row>
    <row r="690" customFormat="false" ht="15.7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row>
    <row r="691" customFormat="false" ht="15.7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row>
    <row r="692" customFormat="false" ht="15.7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row>
    <row r="693" customFormat="false" ht="15.7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row>
    <row r="694" customFormat="false" ht="15.7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row>
    <row r="695" customFormat="false" ht="15.7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row>
    <row r="696" customFormat="false" ht="15.7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row>
    <row r="697" customFormat="false" ht="15.7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row>
    <row r="698" customFormat="false" ht="15.7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row>
    <row r="699" customFormat="false" ht="15.7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row>
    <row r="700" customFormat="false" ht="15.7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row>
    <row r="701" customFormat="false" ht="15.7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row>
    <row r="702" customFormat="false" ht="15.7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row>
    <row r="703" customFormat="false" ht="15.7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row>
    <row r="704" customFormat="false" ht="15.7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row>
    <row r="705" customFormat="false" ht="15.7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row>
    <row r="706" customFormat="false" ht="15.7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row>
    <row r="707" customFormat="false" ht="15.7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row>
    <row r="708" customFormat="false" ht="15.7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row>
    <row r="709" customFormat="false" ht="15.7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row>
    <row r="710" customFormat="false" ht="15.7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row>
    <row r="711" customFormat="false" ht="15.7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row>
    <row r="712" customFormat="false" ht="15.7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row>
    <row r="713" customFormat="false" ht="15.7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row>
    <row r="714" customFormat="false" ht="15.7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row>
    <row r="715" customFormat="false" ht="15.7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row>
    <row r="716" customFormat="false" ht="15.7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row>
    <row r="717" customFormat="false" ht="15.7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row>
    <row r="718" customFormat="false" ht="15.7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row>
    <row r="719" customFormat="false" ht="15.7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row>
    <row r="720" customFormat="false" ht="15.7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row>
    <row r="721" customFormat="false" ht="15.7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row>
    <row r="722" customFormat="false" ht="15.7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row>
    <row r="723" customFormat="false" ht="15.7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row>
    <row r="724" customFormat="false" ht="15.7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row>
    <row r="725" customFormat="false" ht="15.7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row>
    <row r="726" customFormat="false" ht="15.7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row>
    <row r="727" customFormat="false" ht="15.7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row>
    <row r="728" customFormat="false" ht="15.7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row>
    <row r="729" customFormat="false" ht="15.7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row>
    <row r="730" customFormat="false" ht="15.7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row>
    <row r="731" customFormat="false" ht="15.7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row>
    <row r="732" customFormat="false" ht="15.7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row>
    <row r="733" customFormat="false" ht="15.7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row>
    <row r="734" customFormat="false" ht="15.7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row>
    <row r="735" customFormat="false" ht="15.7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row>
    <row r="736" customFormat="false" ht="15.7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row>
    <row r="737" customFormat="false" ht="15.7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row>
    <row r="738" customFormat="false" ht="15.7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row>
    <row r="739" customFormat="false" ht="15.7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row>
    <row r="740" customFormat="false" ht="15.7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row>
    <row r="741" customFormat="false" ht="15.7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row>
    <row r="742" customFormat="false" ht="15.7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row>
    <row r="743" customFormat="false" ht="15.7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row>
    <row r="744" customFormat="false" ht="15.7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row>
    <row r="745" customFormat="false" ht="15.7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row>
    <row r="746" customFormat="false" ht="15.7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row>
    <row r="747" customFormat="false" ht="15.7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row>
    <row r="748" customFormat="false" ht="15.7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row>
    <row r="749" customFormat="false" ht="15.7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row>
    <row r="750" customFormat="false" ht="15.7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row>
    <row r="751" customFormat="false" ht="15.7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row>
    <row r="752" customFormat="false" ht="15.7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row>
    <row r="753" customFormat="false" ht="15.7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row>
    <row r="754" customFormat="false" ht="15.7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row>
    <row r="755" customFormat="false" ht="15.7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row>
    <row r="756" customFormat="false" ht="15.7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row>
    <row r="757" customFormat="false" ht="15.7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row>
    <row r="758" customFormat="false" ht="15.7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row>
    <row r="759" customFormat="false" ht="15.7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row>
    <row r="760" customFormat="false" ht="15.7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row>
    <row r="761" customFormat="false" ht="15.7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row>
    <row r="762" customFormat="false" ht="15.7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row>
    <row r="763" customFormat="false" ht="15.7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row>
    <row r="764" customFormat="false" ht="15.7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row>
    <row r="765" customFormat="false" ht="15.7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row>
    <row r="766" customFormat="false" ht="15.7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row>
    <row r="767" customFormat="false" ht="15.7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row>
    <row r="768" customFormat="false" ht="15.7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row>
    <row r="769" customFormat="false" ht="15.7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row>
    <row r="770" customFormat="false" ht="15.7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row>
    <row r="771" customFormat="false" ht="15.7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row>
    <row r="772" customFormat="false" ht="15.7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row>
    <row r="773" customFormat="false" ht="15.7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row>
    <row r="774" customFormat="false" ht="15.7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row>
    <row r="775" customFormat="false" ht="15.7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row>
    <row r="776" customFormat="false" ht="15.7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row>
    <row r="777" customFormat="false" ht="15.7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row>
    <row r="778" customFormat="false" ht="15.7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row>
    <row r="779" customFormat="false" ht="15.7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row>
    <row r="780" customFormat="false" ht="15.7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row>
    <row r="781" customFormat="false" ht="15.7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row>
    <row r="782" customFormat="false" ht="15.7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row>
    <row r="783" customFormat="false" ht="15.7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row>
    <row r="784" customFormat="false" ht="15.7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row>
    <row r="785" customFormat="false" ht="15.7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row>
    <row r="786" customFormat="false" ht="15.7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row>
    <row r="787" customFormat="false" ht="15.7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row>
    <row r="788" customFormat="false" ht="15.7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row>
    <row r="789" customFormat="false" ht="15.7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row>
    <row r="790" customFormat="false" ht="15.7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row>
    <row r="791" customFormat="false" ht="15.7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row>
    <row r="792" customFormat="false" ht="15.7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row>
    <row r="793" customFormat="false" ht="15.7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row>
    <row r="794" customFormat="false" ht="15.7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row>
    <row r="795" customFormat="false" ht="15.7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row>
    <row r="796" customFormat="false" ht="15.7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row>
    <row r="797" customFormat="false" ht="15.7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row>
    <row r="798" customFormat="false" ht="15.7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row>
    <row r="799" customFormat="false" ht="15.7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row>
    <row r="800" customFormat="false" ht="15.7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row>
    <row r="801" customFormat="false" ht="15.7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row>
    <row r="802" customFormat="false" ht="15.7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row>
    <row r="803" customFormat="false" ht="15.7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row>
    <row r="804" customFormat="false" ht="15.7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row>
    <row r="805" customFormat="false" ht="15.7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row>
    <row r="806" customFormat="false" ht="15.7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row>
    <row r="807" customFormat="false" ht="15.7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row>
    <row r="808" customFormat="false" ht="15.7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row>
    <row r="809" customFormat="false" ht="15.7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row>
    <row r="810" customFormat="false" ht="15.7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row>
    <row r="811" customFormat="false" ht="15.7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row>
    <row r="812" customFormat="false" ht="15.7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row>
    <row r="813" customFormat="false" ht="15.7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row>
    <row r="814" customFormat="false" ht="15.7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row>
    <row r="815" customFormat="false" ht="15.7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row>
    <row r="816" customFormat="false" ht="15.7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row>
    <row r="817" customFormat="false" ht="15.7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row>
    <row r="818" customFormat="false" ht="15.7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row>
    <row r="819" customFormat="false" ht="15.7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row>
    <row r="820" customFormat="false" ht="15.7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row>
    <row r="821" customFormat="false" ht="15.7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row>
    <row r="822" customFormat="false" ht="15.7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row>
    <row r="823" customFormat="false" ht="15.7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row>
    <row r="824" customFormat="false" ht="15.7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row>
    <row r="825" customFormat="false" ht="15.7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row>
    <row r="826" customFormat="false" ht="15.7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row>
    <row r="827" customFormat="false" ht="15.7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row>
    <row r="828" customFormat="false" ht="15.7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row>
    <row r="829" customFormat="false" ht="15.7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row>
    <row r="830" customFormat="false" ht="15.7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row>
    <row r="831" customFormat="false" ht="15.7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row>
    <row r="832" customFormat="false" ht="15.7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row>
    <row r="833" customFormat="false" ht="15.7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row>
    <row r="834" customFormat="false" ht="15.7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row>
    <row r="835" customFormat="false" ht="15.7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row>
    <row r="836" customFormat="false" ht="15.7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row>
    <row r="837" customFormat="false" ht="15.7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row>
    <row r="838" customFormat="false" ht="15.7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row>
    <row r="839" customFormat="false" ht="15.7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row>
    <row r="840" customFormat="false" ht="15.7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row>
    <row r="841" customFormat="false" ht="15.7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row>
    <row r="842" customFormat="false" ht="15.7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row>
    <row r="843" customFormat="false" ht="15.7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row>
    <row r="844" customFormat="false" ht="15.7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row>
    <row r="845" customFormat="false" ht="15.7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row>
    <row r="846" customFormat="false" ht="15.7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row>
    <row r="847" customFormat="false" ht="15.7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row>
    <row r="848" customFormat="false" ht="15.7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row>
    <row r="849" customFormat="false" ht="15.7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row>
    <row r="850" customFormat="false" ht="15.7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row>
    <row r="851" customFormat="false" ht="15.7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row>
    <row r="852" customFormat="false" ht="15.7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row>
    <row r="853" customFormat="false" ht="15.7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row>
    <row r="854" customFormat="false" ht="15.7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row>
    <row r="855" customFormat="false" ht="15.7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row>
    <row r="856" customFormat="false" ht="15.7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row>
    <row r="857" customFormat="false" ht="15.7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row>
    <row r="858" customFormat="false" ht="15.7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row>
    <row r="859" customFormat="false" ht="15.7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row>
    <row r="860" customFormat="false" ht="15.7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row>
    <row r="861" customFormat="false" ht="15.7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row>
    <row r="862" customFormat="false" ht="15.7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row>
    <row r="863" customFormat="false" ht="15.7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row>
    <row r="864" customFormat="false" ht="15.7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row>
    <row r="865" customFormat="false" ht="15.7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row>
    <row r="866" customFormat="false" ht="15.7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row>
    <row r="867" customFormat="false" ht="15.7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row>
    <row r="868" customFormat="false" ht="15.7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row>
    <row r="869" customFormat="false" ht="15.7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row>
    <row r="870" customFormat="false" ht="15.7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row>
    <row r="871" customFormat="false" ht="15.7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row>
    <row r="872" customFormat="false" ht="15.7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row>
    <row r="873" customFormat="false" ht="15.7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row>
    <row r="874" customFormat="false" ht="15.7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row>
    <row r="875" customFormat="false" ht="15.7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row>
    <row r="876" customFormat="false" ht="15.7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row>
    <row r="877" customFormat="false" ht="15.7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row>
    <row r="878" customFormat="false" ht="15.7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row>
    <row r="879" customFormat="false" ht="15.7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row>
    <row r="880" customFormat="false" ht="15.7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row>
    <row r="881" customFormat="false" ht="15.7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row>
    <row r="882" customFormat="false" ht="15.7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row>
    <row r="883" customFormat="false" ht="15.7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row>
    <row r="884" customFormat="false" ht="15.7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row>
    <row r="885" customFormat="false" ht="15.7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row>
    <row r="886" customFormat="false" ht="15.7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row>
    <row r="887" customFormat="false" ht="15.7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row>
    <row r="888" customFormat="false" ht="15.7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row>
    <row r="889" customFormat="false" ht="15.7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row>
    <row r="890" customFormat="false" ht="15.7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row>
    <row r="891" customFormat="false" ht="15.7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row>
    <row r="892" customFormat="false" ht="15.7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row>
    <row r="893" customFormat="false" ht="15.7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row>
    <row r="894" customFormat="false" ht="15.7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row>
    <row r="895" customFormat="false" ht="15.7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row>
    <row r="896" customFormat="false" ht="15.7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row>
    <row r="897" customFormat="false" ht="15.7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row>
    <row r="898" customFormat="false" ht="15.7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row>
    <row r="899" customFormat="false" ht="15.7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row>
    <row r="900" customFormat="false" ht="15.7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row>
    <row r="901" customFormat="false" ht="15.7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row>
    <row r="902" customFormat="false" ht="15.7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row>
    <row r="903" customFormat="false" ht="15.7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row>
    <row r="904" customFormat="false" ht="15.7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row>
    <row r="905" customFormat="false" ht="15.7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row>
    <row r="906" customFormat="false" ht="15.7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row>
    <row r="907" customFormat="false" ht="15.7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row>
    <row r="908" customFormat="false" ht="15.7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row>
    <row r="909" customFormat="false" ht="15.7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row>
    <row r="910" customFormat="false" ht="15.7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row>
    <row r="911" customFormat="false" ht="15.7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row>
    <row r="912" customFormat="false" ht="15.7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row>
    <row r="913" customFormat="false" ht="15.7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row>
    <row r="914" customFormat="false" ht="15.7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row>
    <row r="915" customFormat="false" ht="15.7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row>
    <row r="916" customFormat="false" ht="15.7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row>
    <row r="917" customFormat="false" ht="15.7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row>
    <row r="918" customFormat="false" ht="15.7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row>
    <row r="919" customFormat="false" ht="15.7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row>
    <row r="920" customFormat="false" ht="15.7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row>
    <row r="921" customFormat="false" ht="15.7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row>
    <row r="922" customFormat="false" ht="15.7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row>
    <row r="923" customFormat="false" ht="15.7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row>
    <row r="924" customFormat="false" ht="15.7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row>
    <row r="925" customFormat="false" ht="15.7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row>
    <row r="926" customFormat="false" ht="15.7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row>
    <row r="927" customFormat="false" ht="15.7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row>
    <row r="928" customFormat="false" ht="15.7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row>
    <row r="929" customFormat="false" ht="15.7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row>
    <row r="930" customFormat="false" ht="15.7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row>
    <row r="931" customFormat="false" ht="15.7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row>
    <row r="932" customFormat="false" ht="15.7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row>
    <row r="933" customFormat="false" ht="15.7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row>
    <row r="934" customFormat="false" ht="15.7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row>
    <row r="935" customFormat="false" ht="15.7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row>
    <row r="936" customFormat="false" ht="15.7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row>
    <row r="937" customFormat="false" ht="15.7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row>
    <row r="938" customFormat="false" ht="15.7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row>
    <row r="939" customFormat="false" ht="15.7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row>
    <row r="940" customFormat="false" ht="15.7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row>
    <row r="941" customFormat="false" ht="15.7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row>
    <row r="942" customFormat="false" ht="15.7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row>
    <row r="943" customFormat="false" ht="15.7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row>
    <row r="944" customFormat="false" ht="15.7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row>
    <row r="945" customFormat="false" ht="15.7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row>
    <row r="946" customFormat="false" ht="15.7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row>
    <row r="947" customFormat="false" ht="15.7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row>
    <row r="948" customFormat="false" ht="15.7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row>
    <row r="949" customFormat="false" ht="15.7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row>
    <row r="950" customFormat="false" ht="15.7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row>
    <row r="951" customFormat="false" ht="15.7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row>
    <row r="952" customFormat="false" ht="15.7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row>
    <row r="953" customFormat="false" ht="15.7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row>
    <row r="954" customFormat="false" ht="15.7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row>
    <row r="955" customFormat="false" ht="15.7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row>
    <row r="956" customFormat="false" ht="15.7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row>
    <row r="957" customFormat="false" ht="15.7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row>
    <row r="958" customFormat="false" ht="15.7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row>
    <row r="959" customFormat="false" ht="15.7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row>
    <row r="960" customFormat="false" ht="15.7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row>
    <row r="961" customFormat="false" ht="15.7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row>
    <row r="962" customFormat="false" ht="15.7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row>
    <row r="963" customFormat="false" ht="15.7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row>
    <row r="964" customFormat="false" ht="15.7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row>
    <row r="965" customFormat="false" ht="15.7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row>
    <row r="966" customFormat="false" ht="15.7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row>
    <row r="967" customFormat="false" ht="15.7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row>
    <row r="968" customFormat="false" ht="15.7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row>
    <row r="969" customFormat="false" ht="15.7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row>
    <row r="970" customFormat="false" ht="15.7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row>
    <row r="971" customFormat="false" ht="15.7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row>
    <row r="972" customFormat="false" ht="15.7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row>
    <row r="973" customFormat="false" ht="15.7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row>
    <row r="974" customFormat="false" ht="15.7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row>
    <row r="975" customFormat="false" ht="15.7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row>
    <row r="976" customFormat="false" ht="15.7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row>
    <row r="977" customFormat="false" ht="15.7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row>
    <row r="978" customFormat="false" ht="15.7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row>
    <row r="979" customFormat="false" ht="15.7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row>
    <row r="980" customFormat="false" ht="15.7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row>
    <row r="981" customFormat="false" ht="15.7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row>
    <row r="982" customFormat="false" ht="15.7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row>
    <row r="983" customFormat="false" ht="15.7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row>
    <row r="984" customFormat="false" ht="15.7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row>
    <row r="985" customFormat="false" ht="15.7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row>
    <row r="986" customFormat="false" ht="15.7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row>
    <row r="987" customFormat="false" ht="15.7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row>
    <row r="988" customFormat="false" ht="15.7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row>
    <row r="989" customFormat="false" ht="15.7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row>
    <row r="990" customFormat="false" ht="15.7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row>
    <row r="991" customFormat="false" ht="15.7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row>
    <row r="992" customFormat="false" ht="15.7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row>
    <row r="993" customFormat="false" ht="15.75" hidden="false" customHeight="tru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row>
    <row r="994" customFormat="false" ht="15.75" hidden="false" customHeight="tru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row>
    <row r="995" customFormat="false" ht="15.75" hidden="false" customHeight="tru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row>
    <row r="996" customFormat="false" ht="15.75" hidden="false" customHeight="tru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row>
    <row r="997" customFormat="false" ht="15.75" hidden="false" customHeight="tru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row>
    <row r="998" customFormat="false" ht="15.75" hidden="false" customHeight="tru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row>
    <row r="999" customFormat="false" ht="15.75" hidden="false" customHeight="tru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row>
    <row r="1000" customFormat="false" ht="15.75" hidden="false" customHeight="tru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row>
    <row r="1001" customFormat="false" ht="15.75" hidden="false" customHeight="true" outlineLevel="0" collapsed="false">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c r="AL1001" s="4"/>
      <c r="AM1001" s="4"/>
    </row>
  </sheetData>
  <mergeCells count="4">
    <mergeCell ref="A2:B2"/>
    <mergeCell ref="A3:B3"/>
    <mergeCell ref="F3:G3"/>
    <mergeCell ref="L6:S6"/>
  </mergeCells>
  <conditionalFormatting sqref="A5:AM5 A6:L6 T6:AM6">
    <cfRule type="cellIs" priority="2" operator="equal" aboveAverage="0" equalAverage="0" bottom="0" percent="0" rank="0" text="" dxfId="0">
      <formula>"Critical"</formula>
    </cfRule>
  </conditionalFormatting>
  <conditionalFormatting sqref="A5:AM5 A6:L6 T6:AM6">
    <cfRule type="cellIs" priority="3" operator="equal" aboveAverage="0" equalAverage="0" bottom="0" percent="0" rank="0" text="" dxfId="1">
      <formula>"High"</formula>
    </cfRule>
  </conditionalFormatting>
  <conditionalFormatting sqref="A5:AM5 A6:L6 T6:AM6">
    <cfRule type="cellIs" priority="4" operator="equal" aboveAverage="0" equalAverage="0" bottom="0" percent="0" rank="0" text="" dxfId="2">
      <formula>"Medium"</formula>
    </cfRule>
  </conditionalFormatting>
  <conditionalFormatting sqref="A5:AM5 A6:L6 T6:AM6">
    <cfRule type="cellIs" priority="5" operator="equal" aboveAverage="0" equalAverage="0" bottom="0" percent="0" rank="0" text="" dxfId="3">
      <formula>"Low"</formula>
    </cfRule>
  </conditionalFormatting>
  <dataValidations count="4">
    <dataValidation allowBlank="true" operator="between" showDropDown="false" showErrorMessage="true" showInputMessage="false" sqref="K8:K108" type="list">
      <formula1>"Critical,High,Medium,Low"</formula1>
      <formula2>0</formula2>
    </dataValidation>
    <dataValidation allowBlank="true" operator="between" showDropDown="false" showErrorMessage="true" showInputMessage="false" sqref="E8:E108" type="list">
      <formula1>"Spoofing,Tampering,Repudiation,Information Disclosure,Denial of Service,Elevation of Privilege,Other"</formula1>
      <formula2>0</formula2>
    </dataValidation>
    <dataValidation allowBlank="true" operator="between" showDropDown="false" showErrorMessage="true" showInputMessage="false" sqref="G8:G108" type="list">
      <formula1>"Severe - Widespread,Severe - Focused,Serious,Limited,Negligible"</formula1>
      <formula2>0</formula2>
    </dataValidation>
    <dataValidation allowBlank="true" operator="between" showDropDown="false" showErrorMessage="true" showInputMessage="false" sqref="H8:H108" type="list">
      <formula1>"Almost Certain,Likely,Possible,Unlikely,Rare"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Z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8:107 A1"/>
    </sheetView>
  </sheetViews>
  <sheetFormatPr defaultRowHeight="15" zeroHeight="false" outlineLevelRow="0" outlineLevelCol="0"/>
  <cols>
    <col collapsed="false" customWidth="true" hidden="false" outlineLevel="0" max="1" min="1" style="0" width="17.25"/>
    <col collapsed="false" customWidth="true" hidden="false" outlineLevel="0" max="2" min="2" style="0" width="15.75"/>
    <col collapsed="false" customWidth="true" hidden="false" outlineLevel="0" max="3" min="3" style="0" width="37.5"/>
    <col collapsed="false" customWidth="true" hidden="false" outlineLevel="0" max="4" min="4" style="0" width="12.88"/>
    <col collapsed="false" customWidth="true" hidden="false" outlineLevel="0" max="5" min="5" style="0" width="39.88"/>
    <col collapsed="false" customWidth="true" hidden="false" outlineLevel="0" max="26" min="6" style="0" width="7.63"/>
    <col collapsed="false" customWidth="true" hidden="false" outlineLevel="0" max="1025" min="27" style="0" width="12.63"/>
  </cols>
  <sheetData>
    <row r="1" customFormat="false" ht="15" hidden="false" customHeight="false" outlineLevel="0" collapsed="false">
      <c r="A1" s="1" t="s">
        <v>393</v>
      </c>
      <c r="B1" s="2"/>
      <c r="C1" s="3"/>
      <c r="D1" s="2"/>
      <c r="E1" s="2"/>
      <c r="F1" s="2"/>
      <c r="G1" s="2"/>
      <c r="H1" s="2"/>
      <c r="I1" s="2"/>
      <c r="J1" s="2"/>
      <c r="K1" s="2"/>
      <c r="L1" s="4"/>
      <c r="M1" s="4"/>
      <c r="N1" s="4"/>
      <c r="O1" s="4"/>
      <c r="P1" s="4"/>
      <c r="Q1" s="4"/>
      <c r="R1" s="4"/>
      <c r="S1" s="4"/>
      <c r="T1" s="4"/>
      <c r="U1" s="4"/>
      <c r="V1" s="4"/>
      <c r="W1" s="4"/>
      <c r="X1" s="4"/>
      <c r="Y1" s="4"/>
      <c r="Z1" s="4"/>
    </row>
    <row r="2" customFormat="false" ht="15" hidden="false" customHeight="false" outlineLevel="0" collapsed="false">
      <c r="A2" s="5" t="s">
        <v>1</v>
      </c>
      <c r="B2" s="5"/>
      <c r="C2" s="6" t="s">
        <v>2</v>
      </c>
      <c r="D2" s="7"/>
      <c r="E2" s="7"/>
      <c r="F2" s="8"/>
      <c r="G2" s="8"/>
      <c r="H2" s="8"/>
      <c r="I2" s="8"/>
      <c r="J2" s="8"/>
      <c r="K2" s="8"/>
      <c r="L2" s="4"/>
      <c r="M2" s="4"/>
      <c r="N2" s="4"/>
      <c r="O2" s="4"/>
      <c r="P2" s="4"/>
      <c r="Q2" s="4"/>
      <c r="R2" s="4"/>
      <c r="S2" s="4"/>
      <c r="T2" s="4"/>
      <c r="U2" s="4"/>
      <c r="V2" s="4"/>
      <c r="W2" s="4"/>
      <c r="X2" s="4"/>
      <c r="Y2" s="4"/>
      <c r="Z2" s="4"/>
    </row>
    <row r="3" customFormat="false" ht="15" hidden="false" customHeight="false" outlineLevel="0" collapsed="false">
      <c r="A3" s="5" t="s">
        <v>3</v>
      </c>
      <c r="B3" s="5"/>
      <c r="C3" s="6" t="s">
        <v>4</v>
      </c>
      <c r="D3" s="9"/>
      <c r="E3" s="9"/>
      <c r="F3" s="8"/>
      <c r="G3" s="8"/>
      <c r="H3" s="8"/>
      <c r="I3" s="8"/>
      <c r="J3" s="8"/>
      <c r="K3" s="8"/>
      <c r="L3" s="4"/>
      <c r="M3" s="4"/>
      <c r="N3" s="4"/>
      <c r="O3" s="4"/>
      <c r="P3" s="4"/>
      <c r="Q3" s="4"/>
      <c r="R3" s="4"/>
      <c r="S3" s="4"/>
      <c r="T3" s="4"/>
      <c r="U3" s="4"/>
      <c r="V3" s="4"/>
      <c r="W3" s="4"/>
      <c r="X3" s="4"/>
      <c r="Y3" s="4"/>
      <c r="Z3" s="4"/>
    </row>
    <row r="4" customFormat="false" ht="15" hidden="false" customHeight="false" outlineLevel="0" collapsed="false">
      <c r="A4" s="11" t="s">
        <v>6</v>
      </c>
      <c r="B4" s="7"/>
      <c r="C4" s="12" t="n">
        <v>44440</v>
      </c>
      <c r="D4" s="8" t="s">
        <v>7</v>
      </c>
      <c r="E4" s="8"/>
      <c r="F4" s="8"/>
      <c r="G4" s="8"/>
      <c r="H4" s="8"/>
      <c r="I4" s="8"/>
      <c r="J4" s="8"/>
      <c r="K4" s="8"/>
      <c r="L4" s="4"/>
      <c r="M4" s="4"/>
      <c r="N4" s="4"/>
      <c r="O4" s="4"/>
      <c r="P4" s="4"/>
      <c r="Q4" s="4"/>
      <c r="R4" s="4"/>
      <c r="S4" s="4"/>
      <c r="T4" s="4"/>
      <c r="U4" s="4"/>
      <c r="V4" s="4"/>
      <c r="W4" s="4"/>
      <c r="X4" s="4"/>
      <c r="Y4" s="4"/>
      <c r="Z4" s="4"/>
    </row>
    <row r="5" customFormat="false" ht="15" hidden="false" customHeight="false" outlineLevel="0" collapsed="false">
      <c r="A5" s="11"/>
      <c r="B5" s="7"/>
      <c r="C5" s="12"/>
      <c r="D5" s="8"/>
      <c r="E5" s="8"/>
      <c r="F5" s="8"/>
      <c r="G5" s="8"/>
      <c r="H5" s="8"/>
      <c r="I5" s="8"/>
      <c r="J5" s="8"/>
      <c r="K5" s="8"/>
      <c r="L5" s="4"/>
      <c r="M5" s="4"/>
      <c r="N5" s="4"/>
      <c r="O5" s="4"/>
      <c r="P5" s="4"/>
      <c r="Q5" s="4"/>
      <c r="R5" s="4"/>
      <c r="S5" s="4"/>
      <c r="T5" s="4"/>
      <c r="U5" s="4"/>
      <c r="V5" s="4"/>
      <c r="W5" s="4"/>
      <c r="X5" s="4"/>
      <c r="Y5" s="4"/>
      <c r="Z5" s="4"/>
    </row>
    <row r="6" customFormat="false" ht="15" hidden="false" customHeight="false" outlineLevel="0" collapsed="false">
      <c r="A6" s="25" t="s">
        <v>26</v>
      </c>
      <c r="B6" s="25" t="s">
        <v>27</v>
      </c>
      <c r="C6" s="25" t="s">
        <v>394</v>
      </c>
      <c r="D6" s="25" t="s">
        <v>395</v>
      </c>
    </row>
    <row r="7" customFormat="false" ht="15" hidden="false" customHeight="false" outlineLevel="0" collapsed="false">
      <c r="A7" s="4" t="s">
        <v>44</v>
      </c>
      <c r="B7" s="4" t="s">
        <v>157</v>
      </c>
      <c r="C7" s="4" t="str">
        <f aca="false">A7&amp;"|"&amp;B7</f>
        <v>Severe - Widespread|Almost Certain</v>
      </c>
      <c r="D7" s="25" t="s">
        <v>388</v>
      </c>
    </row>
    <row r="8" customFormat="false" ht="15" hidden="false" customHeight="false" outlineLevel="0" collapsed="false">
      <c r="A8" s="4" t="s">
        <v>44</v>
      </c>
      <c r="B8" s="4" t="s">
        <v>45</v>
      </c>
      <c r="C8" s="4" t="str">
        <f aca="false">A8&amp;"|"&amp;B8</f>
        <v>Severe - Widespread|Likely</v>
      </c>
      <c r="D8" s="25" t="s">
        <v>388</v>
      </c>
    </row>
    <row r="9" customFormat="false" ht="15" hidden="false" customHeight="false" outlineLevel="0" collapsed="false">
      <c r="A9" s="4" t="s">
        <v>44</v>
      </c>
      <c r="B9" s="4" t="s">
        <v>59</v>
      </c>
      <c r="C9" s="4" t="str">
        <f aca="false">A9&amp;"|"&amp;B9</f>
        <v>Severe - Widespread|Possible</v>
      </c>
      <c r="D9" s="25" t="s">
        <v>396</v>
      </c>
    </row>
    <row r="10" customFormat="false" ht="15" hidden="false" customHeight="false" outlineLevel="0" collapsed="false">
      <c r="A10" s="4" t="s">
        <v>44</v>
      </c>
      <c r="B10" s="4" t="s">
        <v>194</v>
      </c>
      <c r="C10" s="4" t="str">
        <f aca="false">A10&amp;"|"&amp;B10</f>
        <v>Severe - Widespread|Unlikely</v>
      </c>
      <c r="D10" s="25" t="s">
        <v>119</v>
      </c>
    </row>
    <row r="11" customFormat="false" ht="15" hidden="false" customHeight="false" outlineLevel="0" collapsed="false">
      <c r="A11" s="4" t="s">
        <v>44</v>
      </c>
      <c r="B11" s="4" t="s">
        <v>397</v>
      </c>
      <c r="C11" s="4" t="str">
        <f aca="false">A11&amp;"|"&amp;B11</f>
        <v>Severe - Widespread|Rare</v>
      </c>
      <c r="D11" s="25" t="s">
        <v>47</v>
      </c>
    </row>
    <row r="12" customFormat="false" ht="15" hidden="false" customHeight="false" outlineLevel="0" collapsed="false">
      <c r="A12" s="4" t="s">
        <v>53</v>
      </c>
      <c r="B12" s="4" t="s">
        <v>157</v>
      </c>
      <c r="C12" s="4" t="str">
        <f aca="false">A12&amp;"|"&amp;B12</f>
        <v>Severe - Focused|Almost Certain</v>
      </c>
      <c r="D12" s="25" t="s">
        <v>388</v>
      </c>
    </row>
    <row r="13" customFormat="false" ht="15" hidden="false" customHeight="false" outlineLevel="0" collapsed="false">
      <c r="A13" s="4" t="s">
        <v>53</v>
      </c>
      <c r="B13" s="4" t="s">
        <v>45</v>
      </c>
      <c r="C13" s="4" t="str">
        <f aca="false">A13&amp;"|"&amp;B13</f>
        <v>Severe - Focused|Likely</v>
      </c>
      <c r="D13" s="25" t="s">
        <v>396</v>
      </c>
    </row>
    <row r="14" customFormat="false" ht="15" hidden="false" customHeight="false" outlineLevel="0" collapsed="false">
      <c r="A14" s="4" t="s">
        <v>53</v>
      </c>
      <c r="B14" s="4" t="s">
        <v>59</v>
      </c>
      <c r="C14" s="4" t="str">
        <f aca="false">A14&amp;"|"&amp;B14</f>
        <v>Severe - Focused|Possible</v>
      </c>
      <c r="D14" s="25" t="s">
        <v>396</v>
      </c>
    </row>
    <row r="15" customFormat="false" ht="15" hidden="false" customHeight="false" outlineLevel="0" collapsed="false">
      <c r="A15" s="4" t="s">
        <v>53</v>
      </c>
      <c r="B15" s="4" t="s">
        <v>194</v>
      </c>
      <c r="C15" s="4" t="str">
        <f aca="false">A15&amp;"|"&amp;B15</f>
        <v>Severe - Focused|Unlikely</v>
      </c>
      <c r="D15" s="25" t="s">
        <v>119</v>
      </c>
    </row>
    <row r="16" customFormat="false" ht="15" hidden="false" customHeight="false" outlineLevel="0" collapsed="false">
      <c r="A16" s="4" t="s">
        <v>53</v>
      </c>
      <c r="B16" s="4" t="s">
        <v>397</v>
      </c>
      <c r="C16" s="4" t="str">
        <f aca="false">A16&amp;"|"&amp;B16</f>
        <v>Severe - Focused|Rare</v>
      </c>
      <c r="D16" s="25" t="s">
        <v>47</v>
      </c>
    </row>
    <row r="17" customFormat="false" ht="15" hidden="false" customHeight="false" outlineLevel="0" collapsed="false">
      <c r="A17" s="4" t="s">
        <v>74</v>
      </c>
      <c r="B17" s="4" t="s">
        <v>157</v>
      </c>
      <c r="C17" s="4" t="str">
        <f aca="false">A17&amp;"|"&amp;B17</f>
        <v>Serious|Almost Certain</v>
      </c>
      <c r="D17" s="25" t="s">
        <v>396</v>
      </c>
    </row>
    <row r="18" customFormat="false" ht="15" hidden="false" customHeight="false" outlineLevel="0" collapsed="false">
      <c r="A18" s="4" t="s">
        <v>74</v>
      </c>
      <c r="B18" s="4" t="s">
        <v>45</v>
      </c>
      <c r="C18" s="4" t="str">
        <f aca="false">A18&amp;"|"&amp;B18</f>
        <v>Serious|Likely</v>
      </c>
      <c r="D18" s="25" t="s">
        <v>396</v>
      </c>
    </row>
    <row r="19" customFormat="false" ht="15" hidden="false" customHeight="false" outlineLevel="0" collapsed="false">
      <c r="A19" s="4" t="s">
        <v>74</v>
      </c>
      <c r="B19" s="4" t="s">
        <v>59</v>
      </c>
      <c r="C19" s="4" t="str">
        <f aca="false">A19&amp;"|"&amp;B19</f>
        <v>Serious|Possible</v>
      </c>
      <c r="D19" s="25" t="s">
        <v>119</v>
      </c>
    </row>
    <row r="20" customFormat="false" ht="15" hidden="false" customHeight="false" outlineLevel="0" collapsed="false">
      <c r="A20" s="4" t="s">
        <v>74</v>
      </c>
      <c r="B20" s="4" t="s">
        <v>194</v>
      </c>
      <c r="C20" s="4" t="str">
        <f aca="false">A20&amp;"|"&amp;B20</f>
        <v>Serious|Unlikely</v>
      </c>
      <c r="D20" s="25" t="s">
        <v>119</v>
      </c>
    </row>
    <row r="21" customFormat="false" ht="15.75" hidden="false" customHeight="true" outlineLevel="0" collapsed="false">
      <c r="A21" s="4" t="s">
        <v>74</v>
      </c>
      <c r="B21" s="4" t="s">
        <v>397</v>
      </c>
      <c r="C21" s="4" t="str">
        <f aca="false">A21&amp;"|"&amp;B21</f>
        <v>Serious|Rare</v>
      </c>
      <c r="D21" s="25" t="s">
        <v>47</v>
      </c>
    </row>
    <row r="22" customFormat="false" ht="15.75" hidden="false" customHeight="true" outlineLevel="0" collapsed="false">
      <c r="A22" s="4" t="s">
        <v>177</v>
      </c>
      <c r="B22" s="4" t="s">
        <v>157</v>
      </c>
      <c r="C22" s="4" t="str">
        <f aca="false">A22&amp;"|"&amp;B22</f>
        <v>Limited|Almost Certain</v>
      </c>
      <c r="D22" s="25" t="s">
        <v>119</v>
      </c>
    </row>
    <row r="23" customFormat="false" ht="15.75" hidden="false" customHeight="true" outlineLevel="0" collapsed="false">
      <c r="A23" s="4" t="s">
        <v>177</v>
      </c>
      <c r="B23" s="4" t="s">
        <v>45</v>
      </c>
      <c r="C23" s="4" t="str">
        <f aca="false">A23&amp;"|"&amp;B23</f>
        <v>Limited|Likely</v>
      </c>
      <c r="D23" s="25" t="s">
        <v>119</v>
      </c>
    </row>
    <row r="24" customFormat="false" ht="15.75" hidden="false" customHeight="true" outlineLevel="0" collapsed="false">
      <c r="A24" s="4" t="s">
        <v>177</v>
      </c>
      <c r="B24" s="4" t="s">
        <v>59</v>
      </c>
      <c r="C24" s="4" t="str">
        <f aca="false">A24&amp;"|"&amp;B24</f>
        <v>Limited|Possible</v>
      </c>
      <c r="D24" s="25" t="s">
        <v>119</v>
      </c>
    </row>
    <row r="25" customFormat="false" ht="15.75" hidden="false" customHeight="true" outlineLevel="0" collapsed="false">
      <c r="A25" s="4" t="s">
        <v>177</v>
      </c>
      <c r="B25" s="4" t="s">
        <v>194</v>
      </c>
      <c r="C25" s="4" t="str">
        <f aca="false">A25&amp;"|"&amp;B25</f>
        <v>Limited|Unlikely</v>
      </c>
      <c r="D25" s="25" t="s">
        <v>47</v>
      </c>
    </row>
    <row r="26" customFormat="false" ht="15.75" hidden="false" customHeight="true" outlineLevel="0" collapsed="false">
      <c r="A26" s="4" t="s">
        <v>177</v>
      </c>
      <c r="B26" s="4" t="s">
        <v>397</v>
      </c>
      <c r="C26" s="4" t="str">
        <f aca="false">A26&amp;"|"&amp;B26</f>
        <v>Limited|Rare</v>
      </c>
      <c r="D26" s="25" t="s">
        <v>47</v>
      </c>
      <c r="G26" s="4" t="s">
        <v>7</v>
      </c>
    </row>
    <row r="27" customFormat="false" ht="15.75" hidden="false" customHeight="true" outlineLevel="0" collapsed="false">
      <c r="A27" s="4" t="s">
        <v>193</v>
      </c>
      <c r="B27" s="4" t="s">
        <v>157</v>
      </c>
      <c r="C27" s="4" t="str">
        <f aca="false">A27&amp;"|"&amp;B27</f>
        <v>Negligible|Almost Certain</v>
      </c>
      <c r="D27" s="25" t="s">
        <v>47</v>
      </c>
    </row>
    <row r="28" customFormat="false" ht="15.75" hidden="false" customHeight="true" outlineLevel="0" collapsed="false">
      <c r="A28" s="4" t="s">
        <v>193</v>
      </c>
      <c r="B28" s="4" t="s">
        <v>45</v>
      </c>
      <c r="C28" s="4" t="str">
        <f aca="false">A28&amp;"|"&amp;B28</f>
        <v>Negligible|Likely</v>
      </c>
      <c r="D28" s="25" t="s">
        <v>47</v>
      </c>
    </row>
    <row r="29" customFormat="false" ht="15.75" hidden="false" customHeight="true" outlineLevel="0" collapsed="false">
      <c r="A29" s="4" t="s">
        <v>193</v>
      </c>
      <c r="B29" s="4" t="s">
        <v>59</v>
      </c>
      <c r="C29" s="4" t="str">
        <f aca="false">A29&amp;"|"&amp;B29</f>
        <v>Negligible|Possible</v>
      </c>
      <c r="D29" s="25" t="s">
        <v>47</v>
      </c>
    </row>
    <row r="30" customFormat="false" ht="15.75" hidden="false" customHeight="true" outlineLevel="0" collapsed="false">
      <c r="A30" s="4" t="s">
        <v>193</v>
      </c>
      <c r="B30" s="4" t="s">
        <v>194</v>
      </c>
      <c r="C30" s="4" t="str">
        <f aca="false">A30&amp;"|"&amp;B30</f>
        <v>Negligible|Unlikely</v>
      </c>
      <c r="D30" s="25" t="s">
        <v>47</v>
      </c>
      <c r="F30" s="4" t="s">
        <v>7</v>
      </c>
    </row>
    <row r="31" customFormat="false" ht="15.75" hidden="false" customHeight="true" outlineLevel="0" collapsed="false">
      <c r="A31" s="4" t="s">
        <v>193</v>
      </c>
      <c r="B31" s="4" t="s">
        <v>397</v>
      </c>
      <c r="C31" s="4" t="str">
        <f aca="false">A31&amp;"|"&amp;B31</f>
        <v>Negligible|Rare</v>
      </c>
      <c r="D31" s="25" t="s">
        <v>47</v>
      </c>
    </row>
    <row r="32" customFormat="false" ht="15.75" hidden="false" customHeight="true" outlineLevel="0" collapsed="false">
      <c r="C32" s="4" t="s">
        <v>398</v>
      </c>
      <c r="D32" s="4" t="s">
        <v>7</v>
      </c>
    </row>
    <row r="33" customFormat="false" ht="15.75" hidden="false" customHeight="true" outlineLevel="0" collapsed="false">
      <c r="A33" s="25" t="s">
        <v>399</v>
      </c>
    </row>
    <row r="34" customFormat="false" ht="15.75" hidden="false" customHeight="true" outlineLevel="0" collapsed="false">
      <c r="A34" s="4" t="s">
        <v>44</v>
      </c>
      <c r="B34" s="4" t="s">
        <v>400</v>
      </c>
      <c r="C34" s="4" t="s">
        <v>401</v>
      </c>
    </row>
    <row r="35" customFormat="false" ht="15.75" hidden="false" customHeight="true" outlineLevel="0" collapsed="false">
      <c r="A35" s="4" t="s">
        <v>53</v>
      </c>
      <c r="B35" s="4" t="s">
        <v>400</v>
      </c>
      <c r="C35" s="4" t="s">
        <v>402</v>
      </c>
    </row>
    <row r="36" customFormat="false" ht="15.75" hidden="false" customHeight="true" outlineLevel="0" collapsed="false">
      <c r="A36" s="4" t="s">
        <v>74</v>
      </c>
      <c r="B36" s="4" t="s">
        <v>400</v>
      </c>
      <c r="C36" s="4" t="s">
        <v>403</v>
      </c>
    </row>
    <row r="37" customFormat="false" ht="15.75" hidden="false" customHeight="true" outlineLevel="0" collapsed="false">
      <c r="A37" s="4" t="s">
        <v>177</v>
      </c>
      <c r="B37" s="4" t="s">
        <v>400</v>
      </c>
      <c r="C37" s="4" t="s">
        <v>404</v>
      </c>
    </row>
    <row r="38" customFormat="false" ht="15.75" hidden="false" customHeight="true" outlineLevel="0" collapsed="false">
      <c r="A38" s="4" t="s">
        <v>193</v>
      </c>
      <c r="B38" s="4" t="s">
        <v>400</v>
      </c>
      <c r="C38" s="4" t="s">
        <v>405</v>
      </c>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2:B2"/>
    <mergeCell ref="A3: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2020-01-26T01:55:14Z</dcterms:created>
  <dc:creator>Murray Cappel</dc:creator>
  <dc:description/>
  <dc:language>en-US</dc:language>
  <cp:lastModifiedBy/>
  <dcterms:modified xsi:type="dcterms:W3CDTF">2022-02-24T13:18:39Z</dcterms:modified>
  <cp:revision>1</cp:revision>
  <dc:subject/>
  <dc:title/>
</cp:coreProperties>
</file>