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t\Desktop\C61_NAuction\C61\sprint0\doc\"/>
    </mc:Choice>
  </mc:AlternateContent>
  <xr:revisionPtr revIDLastSave="0" documentId="13_ncr:1_{09D82F91-8B8E-4B6A-9519-665C9711BB7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nning global" sheetId="11" r:id="rId1"/>
    <sheet name="Sommaire Sprint" sheetId="1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12" l="1"/>
  <c r="J41" i="12"/>
  <c r="J40" i="12"/>
  <c r="J39" i="12"/>
  <c r="J38" i="12"/>
  <c r="J37" i="12"/>
  <c r="J36" i="12"/>
  <c r="J35" i="12"/>
  <c r="J34" i="12"/>
  <c r="J33" i="12"/>
  <c r="J23" i="12"/>
  <c r="C32" i="12"/>
  <c r="C21" i="12"/>
  <c r="J30" i="12" s="1"/>
  <c r="I42" i="12"/>
  <c r="I41" i="12"/>
  <c r="I40" i="12"/>
  <c r="I39" i="12"/>
  <c r="I38" i="12"/>
  <c r="I37" i="12"/>
  <c r="I36" i="12"/>
  <c r="I35" i="12"/>
  <c r="I34" i="12"/>
  <c r="I33" i="12"/>
  <c r="I30" i="12"/>
  <c r="I29" i="12"/>
  <c r="I28" i="12"/>
  <c r="I27" i="12"/>
  <c r="I26" i="12"/>
  <c r="J26" i="12" s="1"/>
  <c r="I25" i="12"/>
  <c r="I24" i="12"/>
  <c r="I23" i="12"/>
  <c r="I22" i="12"/>
  <c r="C5" i="12"/>
  <c r="I19" i="12"/>
  <c r="J19" i="12" s="1"/>
  <c r="I18" i="12"/>
  <c r="J18" i="12" s="1"/>
  <c r="I17" i="12"/>
  <c r="J17" i="12" s="1"/>
  <c r="I16" i="12"/>
  <c r="J16" i="12" s="1"/>
  <c r="I15" i="12"/>
  <c r="J15" i="12" s="1"/>
  <c r="I14" i="12"/>
  <c r="J14" i="12" s="1"/>
  <c r="I13" i="12"/>
  <c r="J13" i="12" s="1"/>
  <c r="I12" i="12"/>
  <c r="J12" i="12" s="1"/>
  <c r="I11" i="12"/>
  <c r="J11" i="12" s="1"/>
  <c r="I10" i="12"/>
  <c r="J10" i="12" s="1"/>
  <c r="I9" i="12"/>
  <c r="J9" i="12" s="1"/>
  <c r="I8" i="12"/>
  <c r="J8" i="12" s="1"/>
  <c r="I7" i="12"/>
  <c r="J7" i="12" s="1"/>
  <c r="I6" i="12"/>
  <c r="J6" i="12" s="1"/>
  <c r="I5" i="12"/>
  <c r="J5" i="12" s="1"/>
  <c r="J24" i="12" l="1"/>
  <c r="J25" i="12"/>
  <c r="J28" i="12"/>
  <c r="J27" i="12"/>
  <c r="J29" i="12"/>
  <c r="J22" i="12"/>
</calcChain>
</file>

<file path=xl/sharedStrings.xml><?xml version="1.0" encoding="utf-8"?>
<sst xmlns="http://schemas.openxmlformats.org/spreadsheetml/2006/main" count="276" uniqueCount="95">
  <si>
    <t>Membres de l'équipe</t>
  </si>
  <si>
    <t>Fonctionnalités</t>
  </si>
  <si>
    <t>Priorité</t>
  </si>
  <si>
    <t>Sprint visé</t>
  </si>
  <si>
    <t>Quoc Huan Tran</t>
  </si>
  <si>
    <t>Nathaelle Fournier</t>
  </si>
  <si>
    <t>The Auction Zone</t>
  </si>
  <si>
    <t>#</t>
  </si>
  <si>
    <t>Description</t>
  </si>
  <si>
    <t>Difficulté</t>
  </si>
  <si>
    <t>Facile</t>
  </si>
  <si>
    <t>Estimation Temps (h)</t>
  </si>
  <si>
    <t>Liste de situations</t>
  </si>
  <si>
    <t>Montage du projet</t>
  </si>
  <si>
    <t>Système d'autentification</t>
  </si>
  <si>
    <t>Faire la redirection des pages</t>
  </si>
  <si>
    <t>Conception composante React Navbar</t>
  </si>
  <si>
    <t>Conception composante React EtiquetteItem</t>
  </si>
  <si>
    <t>Conception composante React SectionItem</t>
  </si>
  <si>
    <t>Conception composante React Profile</t>
  </si>
  <si>
    <t>Conception composante React Chat</t>
  </si>
  <si>
    <t>Créer la base de données</t>
  </si>
  <si>
    <t>Relier la base de données</t>
  </si>
  <si>
    <t>Fait avec ExpressJs</t>
  </si>
  <si>
    <t>Voir comment faire les appels encans</t>
  </si>
  <si>
    <t>Implémenter la liste chaîner</t>
  </si>
  <si>
    <t>Implémenter les mathématiques préférence tag</t>
  </si>
  <si>
    <t>Recommendation selon Hot Items</t>
  </si>
  <si>
    <t>Recommendation personalisé</t>
  </si>
  <si>
    <t>Gestion de profile</t>
  </si>
  <si>
    <t>Recommendation par tag</t>
  </si>
  <si>
    <t>Changer information profile au BD</t>
  </si>
  <si>
    <t>Créer utilisateur</t>
  </si>
  <si>
    <t>Importer le librairie</t>
  </si>
  <si>
    <t>Implémenter le state machine</t>
  </si>
  <si>
    <t>Recherche par tag</t>
  </si>
  <si>
    <t>Recherche par mot clef</t>
  </si>
  <si>
    <t>Pour AuctionRoom: online ou offline</t>
  </si>
  <si>
    <t>Conception composante React HoraireAuction</t>
  </si>
  <si>
    <t>Implémenter mettre item on auction</t>
  </si>
  <si>
    <t>Implémenter bid dans l'auction</t>
  </si>
  <si>
    <t>Implémenter pré-bid hors auction</t>
  </si>
  <si>
    <t>Créer les index pour BD</t>
  </si>
  <si>
    <t>Pour les Bid et les Date</t>
  </si>
  <si>
    <t>React, nodeJS, expressjs</t>
  </si>
  <si>
    <t>Page et documents</t>
  </si>
  <si>
    <t>Intégrer les composantes React au pages</t>
  </si>
  <si>
    <t>Construire les pages</t>
  </si>
  <si>
    <t>Sur postgresql</t>
  </si>
  <si>
    <t>Search, quickbutton, profile, avatar, logo</t>
  </si>
  <si>
    <t>Image, description, prix</t>
  </si>
  <si>
    <t>EtiquetteItem, défilement</t>
  </si>
  <si>
    <t>Conception composante React EtiquetteUser</t>
  </si>
  <si>
    <t>Avatar, Emoji</t>
  </si>
  <si>
    <t>Conception composante React Auction</t>
  </si>
  <si>
    <t>SectionItem, Chat</t>
  </si>
  <si>
    <t>EtiquetteUser</t>
  </si>
  <si>
    <t>Un système d'horaire</t>
  </si>
  <si>
    <t>Nom, Prenom, Username, Avatar, SectionItem</t>
  </si>
  <si>
    <t>Voir comment faire avec React pour pas reload page</t>
  </si>
  <si>
    <t>event selon temps</t>
  </si>
  <si>
    <t>Check horaire dispo insertion DB</t>
  </si>
  <si>
    <t>Pour le Chat</t>
  </si>
  <si>
    <t>Ajouter bid au BD si assez haut</t>
  </si>
  <si>
    <t>Ajouter un bid avant la date de Auction</t>
  </si>
  <si>
    <t>Ajouter un utilisateur au BD</t>
  </si>
  <si>
    <t>Créer les fonctions de l'auction</t>
  </si>
  <si>
    <t>Vérification avec BD, hashage pass</t>
  </si>
  <si>
    <t>Pondération différent avec BoughtItem et ViewItem</t>
  </si>
  <si>
    <t>Chat et bid</t>
  </si>
  <si>
    <t>Item avec le plus de bid</t>
  </si>
  <si>
    <t>Selon les préférence tag calculé</t>
  </si>
  <si>
    <t>Hot item trié par tag</t>
  </si>
  <si>
    <t>Recherche dans BD avec regex</t>
  </si>
  <si>
    <t>Recherche dans BD avec regex et tag</t>
  </si>
  <si>
    <t>Essentiel</t>
  </si>
  <si>
    <t>Souhaité</t>
  </si>
  <si>
    <t>Effacer user</t>
  </si>
  <si>
    <t>Retirer DB, gestion Item relier</t>
  </si>
  <si>
    <t>Optionnel</t>
  </si>
  <si>
    <t>Animation pour plus vie page Auction</t>
  </si>
  <si>
    <t>Rendre l'expérience plus intéractif</t>
  </si>
  <si>
    <t>Dark mode</t>
  </si>
  <si>
    <t>Theme de couleur</t>
  </si>
  <si>
    <t>Moyen</t>
  </si>
  <si>
    <t>Incertain</t>
  </si>
  <si>
    <t>Difficile</t>
  </si>
  <si>
    <t>Sommaire de Sprint</t>
  </si>
  <si>
    <t>Sprint 1</t>
  </si>
  <si>
    <t>Diff Rating</t>
  </si>
  <si>
    <t xml:space="preserve"> Diff Rating * Estimation Temps</t>
  </si>
  <si>
    <t>Total Time</t>
  </si>
  <si>
    <t>Pondération</t>
  </si>
  <si>
    <t>Sprint 2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</si>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</sst>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8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7"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2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0" applyFont="1"/>
    <xf numFmtId="0" fontId="2" fillId="0" borderId="6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7" fillId="0" borderId="9" xfId="0" applyFont="1" applyBorder="1"/>
    <xf numFmtId="0" fontId="3" fillId="0" borderId="0" xfId="0" applyFont="1" applyAlignment="1">
      <alignment wrapText="1"/>
    </xf>
    <xf numFmtId="0" fontId="7" fillId="0" borderId="10" xfId="0" applyFont="1" applyBorder="1"/>
    <xf numFmtId="0" fontId="7" fillId="0" borderId="21" xfId="0" applyFont="1" applyBorder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8" xfId="0" applyFont="1" applyBorder="1"/>
    <xf numFmtId="0" fontId="1" fillId="0" borderId="2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7" fillId="0" borderId="8" xfId="0" applyFont="1" applyBorder="1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0" fontId="7" fillId="0" borderId="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7" fillId="0" borderId="29" xfId="0" applyFont="1" applyBorder="1"/>
    <xf numFmtId="0" fontId="7" fillId="0" borderId="30" xfId="0" applyFont="1" applyBorder="1" applyAlignment="1">
      <alignment horizontal="center"/>
    </xf>
    <xf numFmtId="0" fontId="7" fillId="0" borderId="31" xfId="0" applyFont="1" applyBorder="1"/>
    <xf numFmtId="0" fontId="7" fillId="0" borderId="32" xfId="0" applyFont="1" applyBorder="1" applyAlignment="1">
      <alignment horizontal="center"/>
    </xf>
    <xf numFmtId="0" fontId="7" fillId="0" borderId="33" xfId="0" applyFont="1" applyBorder="1"/>
    <xf numFmtId="0" fontId="7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71" fontId="7" fillId="0" borderId="30" xfId="0" applyNumberFormat="1" applyFont="1" applyBorder="1" applyAlignment="1">
      <alignment horizontal="center"/>
    </xf>
    <xf numFmtId="171" fontId="7" fillId="0" borderId="32" xfId="0" applyNumberFormat="1" applyFont="1" applyBorder="1" applyAlignment="1">
      <alignment horizontal="center"/>
    </xf>
    <xf numFmtId="171" fontId="7" fillId="0" borderId="35" xfId="0" applyNumberFormat="1" applyFont="1" applyBorder="1" applyAlignment="1">
      <alignment horizontal="center"/>
    </xf>
    <xf numFmtId="0" fontId="7" fillId="0" borderId="0" xfId="0" applyFont="1" applyBorder="1"/>
    <xf numFmtId="171" fontId="7" fillId="0" borderId="0" xfId="0" applyNumberFormat="1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2" fillId="0" borderId="28" xfId="0" applyFont="1" applyBorder="1" applyAlignment="1">
      <alignment horizontal="left"/>
    </xf>
    <xf numFmtId="0" fontId="2" fillId="0" borderId="37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7" fillId="0" borderId="39" xfId="0" applyFont="1" applyBorder="1"/>
    <xf numFmtId="0" fontId="7" fillId="0" borderId="41" xfId="0" applyFont="1" applyBorder="1"/>
    <xf numFmtId="0" fontId="7" fillId="0" borderId="42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171" fontId="0" fillId="0" borderId="0" xfId="0" applyNumberFormat="1" applyAlignment="1">
      <alignment horizontal="center" wrapText="1"/>
    </xf>
    <xf numFmtId="171" fontId="6" fillId="0" borderId="7" xfId="0" applyNumberFormat="1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43" xfId="0" applyBorder="1" applyAlignment="1">
      <alignment horizontal="center" wrapText="1"/>
    </xf>
    <xf numFmtId="0" fontId="0" fillId="0" borderId="44" xfId="0" applyBorder="1" applyAlignment="1">
      <alignment horizontal="center" wrapText="1"/>
    </xf>
    <xf numFmtId="171" fontId="6" fillId="0" borderId="27" xfId="0" applyNumberFormat="1" applyFont="1" applyBorder="1" applyAlignment="1">
      <alignment horizontal="center"/>
    </xf>
    <xf numFmtId="171" fontId="0" fillId="0" borderId="45" xfId="0" applyNumberFormat="1" applyBorder="1" applyAlignment="1">
      <alignment horizontal="center" wrapText="1"/>
    </xf>
    <xf numFmtId="171" fontId="0" fillId="0" borderId="46" xfId="0" applyNumberFormat="1" applyBorder="1" applyAlignment="1">
      <alignment horizontal="center" wrapText="1"/>
    </xf>
    <xf numFmtId="171" fontId="0" fillId="0" borderId="47" xfId="0" applyNumberFormat="1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171" fontId="0" fillId="0" borderId="49" xfId="0" applyNumberFormat="1" applyBorder="1" applyAlignment="1">
      <alignment horizontal="center"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DDB4C-E58B-49CF-B69E-1261A73DBC76}">
  <sheetPr>
    <outlinePr summaryBelow="0" summaryRight="0"/>
  </sheetPr>
  <dimension ref="A1:K60"/>
  <sheetViews>
    <sheetView zoomScale="130" zoomScaleNormal="130" workbookViewId="0">
      <selection activeCell="H24" sqref="H24"/>
    </sheetView>
  </sheetViews>
  <sheetFormatPr defaultColWidth="17.28515625" defaultRowHeight="15.75" customHeight="1" x14ac:dyDescent="0.2"/>
  <cols>
    <col min="1" max="1" width="6" customWidth="1"/>
    <col min="2" max="2" width="25" customWidth="1"/>
    <col min="3" max="3" width="7.140625" style="7" customWidth="1"/>
    <col min="4" max="4" width="45.7109375" customWidth="1"/>
    <col min="5" max="5" width="45.85546875" customWidth="1"/>
    <col min="6" max="6" width="11" style="7" customWidth="1"/>
    <col min="7" max="7" width="15.28515625" style="7" customWidth="1"/>
    <col min="8" max="8" width="19.28515625" style="7" customWidth="1"/>
    <col min="9" max="9" width="12.42578125" style="7" customWidth="1"/>
    <col min="10" max="10" width="16.5703125" customWidth="1"/>
    <col min="11" max="11" width="10" customWidth="1"/>
  </cols>
  <sheetData>
    <row r="1" spans="1:11" ht="20.25" customHeight="1" x14ac:dyDescent="0.2">
      <c r="B1" s="8" t="s">
        <v>6</v>
      </c>
      <c r="C1" s="12"/>
      <c r="D1" s="40"/>
      <c r="E1" s="40"/>
      <c r="F1" s="39"/>
      <c r="G1" s="39"/>
      <c r="H1" s="39"/>
      <c r="I1" s="39"/>
      <c r="J1" s="39"/>
    </row>
    <row r="2" spans="1:11" ht="12.75" customHeight="1" x14ac:dyDescent="0.2">
      <c r="B2" s="3"/>
      <c r="C2" s="12"/>
      <c r="D2" s="3"/>
      <c r="E2" s="3"/>
      <c r="F2" s="12"/>
      <c r="G2" s="12"/>
      <c r="H2" s="12"/>
      <c r="J2" s="3"/>
    </row>
    <row r="3" spans="1:11" ht="12.75" customHeight="1" x14ac:dyDescent="0.2">
      <c r="B3" s="3"/>
      <c r="C3" s="12"/>
      <c r="D3" s="3"/>
      <c r="E3" s="3"/>
      <c r="F3" s="12"/>
      <c r="G3" s="12"/>
      <c r="H3" s="12"/>
      <c r="J3" s="3"/>
    </row>
    <row r="4" spans="1:11" ht="12.75" customHeight="1" x14ac:dyDescent="0.2">
      <c r="B4" s="1" t="s">
        <v>0</v>
      </c>
      <c r="C4" s="12"/>
      <c r="D4" s="8" t="s">
        <v>12</v>
      </c>
      <c r="E4" s="1"/>
      <c r="F4" s="12"/>
      <c r="G4" s="12"/>
      <c r="H4" s="12"/>
      <c r="J4" s="3"/>
    </row>
    <row r="5" spans="1:11" ht="12.75" x14ac:dyDescent="0.2">
      <c r="B5" s="3" t="s">
        <v>4</v>
      </c>
      <c r="C5" s="12"/>
      <c r="D5" s="4"/>
      <c r="E5" s="4"/>
      <c r="F5" s="25"/>
      <c r="G5" s="25"/>
      <c r="H5" s="25"/>
      <c r="I5" s="25"/>
      <c r="J5" s="38"/>
    </row>
    <row r="6" spans="1:11" ht="12.75" customHeight="1" thickBot="1" x14ac:dyDescent="0.25">
      <c r="B6" s="3" t="s">
        <v>5</v>
      </c>
      <c r="C6" s="12"/>
      <c r="D6" s="3"/>
      <c r="E6" s="3"/>
      <c r="F6" s="12"/>
      <c r="G6" s="12"/>
      <c r="H6" s="12"/>
      <c r="J6" s="3"/>
    </row>
    <row r="7" spans="1:11" ht="12.75" customHeight="1" thickBot="1" x14ac:dyDescent="0.25">
      <c r="B7" s="2"/>
      <c r="C7" s="11" t="s">
        <v>7</v>
      </c>
      <c r="D7" s="9" t="s">
        <v>1</v>
      </c>
      <c r="E7" s="10" t="s">
        <v>8</v>
      </c>
      <c r="F7" s="26" t="s">
        <v>2</v>
      </c>
      <c r="G7" s="42" t="s">
        <v>9</v>
      </c>
      <c r="H7" s="42" t="s">
        <v>11</v>
      </c>
      <c r="I7" s="31" t="s">
        <v>3</v>
      </c>
      <c r="J7" s="36"/>
    </row>
    <row r="8" spans="1:11" ht="13.5" customHeight="1" x14ac:dyDescent="0.2">
      <c r="C8" s="18">
        <v>1</v>
      </c>
      <c r="D8" s="14" t="s">
        <v>33</v>
      </c>
      <c r="E8" s="14" t="s">
        <v>44</v>
      </c>
      <c r="F8" s="27" t="s">
        <v>75</v>
      </c>
      <c r="G8" s="27" t="s">
        <v>10</v>
      </c>
      <c r="H8" s="27">
        <v>1</v>
      </c>
      <c r="I8" s="32">
        <v>1</v>
      </c>
      <c r="J8" s="37"/>
    </row>
    <row r="9" spans="1:11" ht="14.25" customHeight="1" x14ac:dyDescent="0.2">
      <c r="B9" s="3"/>
      <c r="C9" s="19">
        <v>2</v>
      </c>
      <c r="D9" s="16" t="s">
        <v>13</v>
      </c>
      <c r="E9" s="16" t="s">
        <v>45</v>
      </c>
      <c r="F9" s="28" t="s">
        <v>75</v>
      </c>
      <c r="G9" s="28" t="s">
        <v>10</v>
      </c>
      <c r="H9" s="28">
        <v>1.5</v>
      </c>
      <c r="I9" s="33">
        <v>1</v>
      </c>
      <c r="J9" s="37"/>
      <c r="K9" s="1"/>
    </row>
    <row r="10" spans="1:11" ht="14.25" customHeight="1" x14ac:dyDescent="0.2">
      <c r="B10" s="3"/>
      <c r="C10" s="18">
        <v>3</v>
      </c>
      <c r="D10" s="16" t="s">
        <v>21</v>
      </c>
      <c r="E10" s="16" t="s">
        <v>48</v>
      </c>
      <c r="F10" s="28" t="s">
        <v>75</v>
      </c>
      <c r="G10" s="28" t="s">
        <v>84</v>
      </c>
      <c r="H10" s="28">
        <v>2</v>
      </c>
      <c r="I10" s="33">
        <v>1</v>
      </c>
      <c r="J10" s="37"/>
      <c r="K10" s="1"/>
    </row>
    <row r="11" spans="1:11" ht="12.75" customHeight="1" x14ac:dyDescent="0.2">
      <c r="B11" s="2"/>
      <c r="C11" s="19">
        <v>4</v>
      </c>
      <c r="D11" s="16" t="s">
        <v>22</v>
      </c>
      <c r="E11" s="16" t="s">
        <v>23</v>
      </c>
      <c r="F11" s="28" t="s">
        <v>75</v>
      </c>
      <c r="G11" s="28" t="s">
        <v>85</v>
      </c>
      <c r="H11" s="28">
        <v>3</v>
      </c>
      <c r="I11" s="33">
        <v>1</v>
      </c>
      <c r="J11" s="37"/>
      <c r="K11" s="2"/>
    </row>
    <row r="12" spans="1:11" ht="12.75" customHeight="1" x14ac:dyDescent="0.2">
      <c r="A12" s="1"/>
      <c r="B12" s="1"/>
      <c r="C12" s="18">
        <v>5</v>
      </c>
      <c r="D12" s="16" t="s">
        <v>16</v>
      </c>
      <c r="E12" s="16" t="s">
        <v>49</v>
      </c>
      <c r="F12" s="28" t="s">
        <v>75</v>
      </c>
      <c r="G12" s="28" t="s">
        <v>84</v>
      </c>
      <c r="H12" s="28">
        <v>1</v>
      </c>
      <c r="I12" s="33">
        <v>1</v>
      </c>
      <c r="J12" s="37"/>
      <c r="K12" s="2"/>
    </row>
    <row r="13" spans="1:11" ht="12.75" customHeight="1" x14ac:dyDescent="0.2">
      <c r="B13" s="3"/>
      <c r="C13" s="19">
        <v>6</v>
      </c>
      <c r="D13" s="16" t="s">
        <v>17</v>
      </c>
      <c r="E13" s="16" t="s">
        <v>50</v>
      </c>
      <c r="F13" s="28" t="s">
        <v>75</v>
      </c>
      <c r="G13" s="28" t="s">
        <v>84</v>
      </c>
      <c r="H13" s="28">
        <v>1</v>
      </c>
      <c r="I13" s="33">
        <v>1</v>
      </c>
      <c r="J13" s="37"/>
      <c r="K13" s="2"/>
    </row>
    <row r="14" spans="1:11" ht="12.75" customHeight="1" x14ac:dyDescent="0.2">
      <c r="B14" s="3"/>
      <c r="C14" s="18">
        <v>7</v>
      </c>
      <c r="D14" s="16" t="s">
        <v>18</v>
      </c>
      <c r="E14" s="16" t="s">
        <v>51</v>
      </c>
      <c r="F14" s="28" t="s">
        <v>75</v>
      </c>
      <c r="G14" s="28" t="s">
        <v>84</v>
      </c>
      <c r="H14" s="28">
        <v>0.5</v>
      </c>
      <c r="I14" s="33">
        <v>1</v>
      </c>
      <c r="J14" s="37"/>
      <c r="K14" s="2"/>
    </row>
    <row r="15" spans="1:11" ht="12.75" customHeight="1" x14ac:dyDescent="0.2">
      <c r="B15" s="3"/>
      <c r="C15" s="19">
        <v>8</v>
      </c>
      <c r="D15" s="16" t="s">
        <v>52</v>
      </c>
      <c r="E15" s="16" t="s">
        <v>53</v>
      </c>
      <c r="F15" s="28" t="s">
        <v>75</v>
      </c>
      <c r="G15" s="28" t="s">
        <v>84</v>
      </c>
      <c r="H15" s="28">
        <v>0.5</v>
      </c>
      <c r="I15" s="33">
        <v>1</v>
      </c>
      <c r="J15" s="37"/>
      <c r="K15" s="2"/>
    </row>
    <row r="16" spans="1:11" ht="12.75" customHeight="1" x14ac:dyDescent="0.2">
      <c r="B16" s="3"/>
      <c r="C16" s="18">
        <v>9</v>
      </c>
      <c r="D16" s="16" t="s">
        <v>20</v>
      </c>
      <c r="E16" s="16" t="s">
        <v>56</v>
      </c>
      <c r="F16" s="28" t="s">
        <v>75</v>
      </c>
      <c r="G16" s="28" t="s">
        <v>84</v>
      </c>
      <c r="H16" s="28">
        <v>0.5</v>
      </c>
      <c r="I16" s="33">
        <v>1</v>
      </c>
      <c r="J16" s="37"/>
      <c r="K16" s="2"/>
    </row>
    <row r="17" spans="2:11" ht="12.75" customHeight="1" x14ac:dyDescent="0.2">
      <c r="B17" s="3"/>
      <c r="C17" s="19">
        <v>10</v>
      </c>
      <c r="D17" s="16" t="s">
        <v>54</v>
      </c>
      <c r="E17" s="16" t="s">
        <v>55</v>
      </c>
      <c r="F17" s="28" t="s">
        <v>75</v>
      </c>
      <c r="G17" s="28" t="s">
        <v>84</v>
      </c>
      <c r="H17" s="28">
        <v>1</v>
      </c>
      <c r="I17" s="33">
        <v>1</v>
      </c>
      <c r="J17" s="37"/>
      <c r="K17" s="2"/>
    </row>
    <row r="18" spans="2:11" ht="12.75" customHeight="1" x14ac:dyDescent="0.2">
      <c r="B18" s="3"/>
      <c r="C18" s="18">
        <v>11</v>
      </c>
      <c r="D18" s="16" t="s">
        <v>38</v>
      </c>
      <c r="E18" s="16" t="s">
        <v>57</v>
      </c>
      <c r="F18" s="28" t="s">
        <v>75</v>
      </c>
      <c r="G18" s="28" t="s">
        <v>86</v>
      </c>
      <c r="H18" s="28">
        <v>2</v>
      </c>
      <c r="I18" s="33">
        <v>1</v>
      </c>
      <c r="J18" s="37"/>
      <c r="K18" s="2"/>
    </row>
    <row r="19" spans="2:11" ht="12.75" customHeight="1" x14ac:dyDescent="0.2">
      <c r="B19" s="3"/>
      <c r="C19" s="19">
        <v>12</v>
      </c>
      <c r="D19" s="16" t="s">
        <v>19</v>
      </c>
      <c r="E19" s="16" t="s">
        <v>58</v>
      </c>
      <c r="F19" s="28" t="s">
        <v>75</v>
      </c>
      <c r="G19" s="28" t="s">
        <v>84</v>
      </c>
      <c r="H19" s="28">
        <v>1</v>
      </c>
      <c r="I19" s="33">
        <v>1</v>
      </c>
      <c r="J19" s="37"/>
      <c r="K19" s="2"/>
    </row>
    <row r="20" spans="2:11" ht="12.75" customHeight="1" x14ac:dyDescent="0.2">
      <c r="B20" s="3"/>
      <c r="C20" s="18">
        <v>13</v>
      </c>
      <c r="D20" s="16" t="s">
        <v>46</v>
      </c>
      <c r="E20" s="16" t="s">
        <v>47</v>
      </c>
      <c r="F20" s="28" t="s">
        <v>75</v>
      </c>
      <c r="G20" s="28" t="s">
        <v>84</v>
      </c>
      <c r="H20" s="28">
        <v>4</v>
      </c>
      <c r="I20" s="33">
        <v>1</v>
      </c>
      <c r="J20" s="37"/>
      <c r="K20" s="2"/>
    </row>
    <row r="21" spans="2:11" ht="12.75" customHeight="1" x14ac:dyDescent="0.2">
      <c r="B21" s="3"/>
      <c r="C21" s="19">
        <v>14</v>
      </c>
      <c r="D21" s="16" t="s">
        <v>15</v>
      </c>
      <c r="E21" s="16" t="s">
        <v>59</v>
      </c>
      <c r="F21" s="28" t="s">
        <v>75</v>
      </c>
      <c r="G21" s="28" t="s">
        <v>85</v>
      </c>
      <c r="H21" s="28">
        <v>1</v>
      </c>
      <c r="I21" s="33">
        <v>1</v>
      </c>
      <c r="J21" s="37"/>
      <c r="K21" s="2"/>
    </row>
    <row r="22" spans="2:11" ht="12.75" customHeight="1" x14ac:dyDescent="0.2">
      <c r="B22" s="3"/>
      <c r="C22" s="18">
        <v>15</v>
      </c>
      <c r="D22" s="16" t="s">
        <v>24</v>
      </c>
      <c r="E22" s="16" t="s">
        <v>60</v>
      </c>
      <c r="F22" s="28" t="s">
        <v>75</v>
      </c>
      <c r="G22" s="28" t="s">
        <v>86</v>
      </c>
      <c r="H22" s="28">
        <v>2</v>
      </c>
      <c r="I22" s="33">
        <v>1</v>
      </c>
      <c r="J22" s="37"/>
      <c r="K22" s="2"/>
    </row>
    <row r="23" spans="2:11" ht="12.75" customHeight="1" x14ac:dyDescent="0.2">
      <c r="B23" s="3"/>
      <c r="C23" s="19">
        <v>16</v>
      </c>
      <c r="D23" s="16" t="s">
        <v>39</v>
      </c>
      <c r="E23" s="16" t="s">
        <v>61</v>
      </c>
      <c r="F23" s="28" t="s">
        <v>75</v>
      </c>
      <c r="G23" s="28" t="s">
        <v>84</v>
      </c>
      <c r="H23" s="28">
        <v>1</v>
      </c>
      <c r="I23" s="33">
        <v>2</v>
      </c>
      <c r="J23" s="37"/>
      <c r="K23" s="2"/>
    </row>
    <row r="24" spans="2:11" ht="12.75" customHeight="1" x14ac:dyDescent="0.2">
      <c r="B24" s="3"/>
      <c r="C24" s="18">
        <v>17</v>
      </c>
      <c r="D24" s="16" t="s">
        <v>25</v>
      </c>
      <c r="E24" s="16" t="s">
        <v>62</v>
      </c>
      <c r="F24" s="28" t="s">
        <v>75</v>
      </c>
      <c r="G24" s="28" t="s">
        <v>86</v>
      </c>
      <c r="H24" s="28">
        <v>2</v>
      </c>
      <c r="I24" s="33">
        <v>2</v>
      </c>
      <c r="J24" s="37"/>
      <c r="K24" s="2"/>
    </row>
    <row r="25" spans="2:11" ht="12.75" customHeight="1" x14ac:dyDescent="0.2">
      <c r="B25" s="3"/>
      <c r="C25" s="19">
        <v>18</v>
      </c>
      <c r="D25" s="16" t="s">
        <v>34</v>
      </c>
      <c r="E25" s="16" t="s">
        <v>37</v>
      </c>
      <c r="F25" s="28" t="s">
        <v>75</v>
      </c>
      <c r="G25" s="28" t="s">
        <v>86</v>
      </c>
      <c r="H25" s="28">
        <v>2</v>
      </c>
      <c r="I25" s="33">
        <v>2</v>
      </c>
      <c r="J25" s="37"/>
    </row>
    <row r="26" spans="2:11" ht="12.75" customHeight="1" x14ac:dyDescent="0.2">
      <c r="B26" s="3"/>
      <c r="C26" s="18">
        <v>19</v>
      </c>
      <c r="D26" s="16" t="s">
        <v>40</v>
      </c>
      <c r="E26" s="16" t="s">
        <v>63</v>
      </c>
      <c r="F26" s="28" t="s">
        <v>75</v>
      </c>
      <c r="G26" s="28" t="s">
        <v>84</v>
      </c>
      <c r="H26" s="28">
        <v>1</v>
      </c>
      <c r="I26" s="33">
        <v>2</v>
      </c>
      <c r="J26" s="37"/>
    </row>
    <row r="27" spans="2:11" ht="12.75" customHeight="1" x14ac:dyDescent="0.2">
      <c r="B27" s="3"/>
      <c r="C27" s="19">
        <v>20</v>
      </c>
      <c r="D27" s="16" t="s">
        <v>41</v>
      </c>
      <c r="E27" s="16" t="s">
        <v>64</v>
      </c>
      <c r="F27" s="28" t="s">
        <v>75</v>
      </c>
      <c r="G27" s="28" t="s">
        <v>10</v>
      </c>
      <c r="H27" s="28">
        <v>1</v>
      </c>
      <c r="I27" s="33">
        <v>2</v>
      </c>
      <c r="J27" s="37"/>
    </row>
    <row r="28" spans="2:11" ht="12.75" customHeight="1" x14ac:dyDescent="0.2">
      <c r="B28" s="3"/>
      <c r="C28" s="18">
        <v>21</v>
      </c>
      <c r="D28" s="16" t="s">
        <v>66</v>
      </c>
      <c r="E28" s="16" t="s">
        <v>69</v>
      </c>
      <c r="F28" s="28" t="s">
        <v>75</v>
      </c>
      <c r="G28" s="28" t="s">
        <v>84</v>
      </c>
      <c r="H28" s="28">
        <v>2</v>
      </c>
      <c r="I28" s="33">
        <v>2</v>
      </c>
      <c r="J28" s="37"/>
    </row>
    <row r="29" spans="2:11" ht="12.75" customHeight="1" x14ac:dyDescent="0.2">
      <c r="B29" s="3"/>
      <c r="C29" s="19">
        <v>22</v>
      </c>
      <c r="D29" s="16" t="s">
        <v>32</v>
      </c>
      <c r="E29" s="16" t="s">
        <v>65</v>
      </c>
      <c r="F29" s="28" t="s">
        <v>75</v>
      </c>
      <c r="G29" s="28" t="s">
        <v>10</v>
      </c>
      <c r="H29" s="28">
        <v>1</v>
      </c>
      <c r="I29" s="33">
        <v>2</v>
      </c>
      <c r="J29" s="37"/>
    </row>
    <row r="30" spans="2:11" ht="12.75" customHeight="1" x14ac:dyDescent="0.2">
      <c r="B30" s="3"/>
      <c r="C30" s="18">
        <v>23</v>
      </c>
      <c r="D30" s="16" t="s">
        <v>14</v>
      </c>
      <c r="E30" s="16" t="s">
        <v>67</v>
      </c>
      <c r="F30" s="28" t="s">
        <v>75</v>
      </c>
      <c r="G30" s="28" t="s">
        <v>84</v>
      </c>
      <c r="H30" s="28">
        <v>2</v>
      </c>
      <c r="I30" s="33">
        <v>2</v>
      </c>
      <c r="J30" s="37"/>
    </row>
    <row r="31" spans="2:11" ht="12.75" customHeight="1" x14ac:dyDescent="0.2">
      <c r="B31" s="3"/>
      <c r="C31" s="19">
        <v>24</v>
      </c>
      <c r="D31" s="16" t="s">
        <v>29</v>
      </c>
      <c r="E31" s="16" t="s">
        <v>31</v>
      </c>
      <c r="F31" s="28" t="s">
        <v>76</v>
      </c>
      <c r="G31" s="28" t="s">
        <v>10</v>
      </c>
      <c r="H31" s="28">
        <v>1</v>
      </c>
      <c r="I31" s="33">
        <v>2</v>
      </c>
      <c r="J31" s="37"/>
    </row>
    <row r="32" spans="2:11" ht="12.75" customHeight="1" x14ac:dyDescent="0.2">
      <c r="B32" s="3"/>
      <c r="C32" s="18">
        <v>25</v>
      </c>
      <c r="D32" s="16" t="s">
        <v>26</v>
      </c>
      <c r="E32" s="16" t="s">
        <v>68</v>
      </c>
      <c r="F32" s="28" t="s">
        <v>76</v>
      </c>
      <c r="G32" s="28" t="s">
        <v>84</v>
      </c>
      <c r="H32" s="28">
        <v>1</v>
      </c>
      <c r="I32" s="33">
        <v>3</v>
      </c>
      <c r="J32" s="37"/>
    </row>
    <row r="33" spans="1:10" ht="12.75" customHeight="1" x14ac:dyDescent="0.2">
      <c r="B33" s="3"/>
      <c r="C33" s="19">
        <v>26</v>
      </c>
      <c r="D33" s="16" t="s">
        <v>27</v>
      </c>
      <c r="E33" s="16" t="s">
        <v>70</v>
      </c>
      <c r="F33" s="28" t="s">
        <v>76</v>
      </c>
      <c r="G33" s="28" t="s">
        <v>10</v>
      </c>
      <c r="H33" s="28">
        <v>1</v>
      </c>
      <c r="I33" s="33">
        <v>3</v>
      </c>
      <c r="J33" s="37"/>
    </row>
    <row r="34" spans="1:10" ht="12.75" customHeight="1" x14ac:dyDescent="0.2">
      <c r="B34" s="3"/>
      <c r="C34" s="18">
        <v>27</v>
      </c>
      <c r="D34" s="16" t="s">
        <v>28</v>
      </c>
      <c r="E34" s="16" t="s">
        <v>71</v>
      </c>
      <c r="F34" s="28" t="s">
        <v>76</v>
      </c>
      <c r="G34" s="28" t="s">
        <v>84</v>
      </c>
      <c r="H34" s="28">
        <v>2</v>
      </c>
      <c r="I34" s="33">
        <v>3</v>
      </c>
      <c r="J34" s="37"/>
    </row>
    <row r="35" spans="1:10" ht="12.75" customHeight="1" x14ac:dyDescent="0.2">
      <c r="B35" s="3"/>
      <c r="C35" s="19">
        <v>28</v>
      </c>
      <c r="D35" s="16" t="s">
        <v>30</v>
      </c>
      <c r="E35" s="16" t="s">
        <v>72</v>
      </c>
      <c r="F35" s="28" t="s">
        <v>76</v>
      </c>
      <c r="G35" s="28" t="s">
        <v>10</v>
      </c>
      <c r="H35" s="28">
        <v>1</v>
      </c>
      <c r="I35" s="33">
        <v>3</v>
      </c>
      <c r="J35" s="37"/>
    </row>
    <row r="36" spans="1:10" ht="12.75" customHeight="1" x14ac:dyDescent="0.2">
      <c r="A36" s="15"/>
      <c r="B36" s="3"/>
      <c r="C36" s="18">
        <v>29</v>
      </c>
      <c r="D36" s="16" t="s">
        <v>36</v>
      </c>
      <c r="E36" s="16" t="s">
        <v>73</v>
      </c>
      <c r="F36" s="28" t="s">
        <v>76</v>
      </c>
      <c r="G36" s="28" t="s">
        <v>84</v>
      </c>
      <c r="H36" s="28">
        <v>1</v>
      </c>
      <c r="I36" s="33">
        <v>3</v>
      </c>
      <c r="J36" s="37"/>
    </row>
    <row r="37" spans="1:10" ht="12.75" customHeight="1" x14ac:dyDescent="0.2">
      <c r="B37" s="3"/>
      <c r="C37" s="19">
        <v>30</v>
      </c>
      <c r="D37" s="16" t="s">
        <v>35</v>
      </c>
      <c r="E37" s="16" t="s">
        <v>74</v>
      </c>
      <c r="F37" s="28" t="s">
        <v>76</v>
      </c>
      <c r="G37" s="28" t="s">
        <v>86</v>
      </c>
      <c r="H37" s="28">
        <v>1</v>
      </c>
      <c r="I37" s="33">
        <v>3</v>
      </c>
      <c r="J37" s="37"/>
    </row>
    <row r="38" spans="1:10" ht="12.75" customHeight="1" x14ac:dyDescent="0.2">
      <c r="A38" s="15"/>
      <c r="B38" s="3"/>
      <c r="C38" s="18">
        <v>31</v>
      </c>
      <c r="D38" s="16" t="s">
        <v>42</v>
      </c>
      <c r="E38" s="16" t="s">
        <v>43</v>
      </c>
      <c r="F38" s="28" t="s">
        <v>76</v>
      </c>
      <c r="G38" s="28" t="s">
        <v>84</v>
      </c>
      <c r="H38" s="28">
        <v>1</v>
      </c>
      <c r="I38" s="33">
        <v>3</v>
      </c>
      <c r="J38" s="37"/>
    </row>
    <row r="39" spans="1:10" ht="12.75" customHeight="1" x14ac:dyDescent="0.2">
      <c r="A39" s="15"/>
      <c r="B39" s="3"/>
      <c r="C39" s="19">
        <v>32</v>
      </c>
      <c r="D39" s="16" t="s">
        <v>77</v>
      </c>
      <c r="E39" s="16" t="s">
        <v>78</v>
      </c>
      <c r="F39" s="28" t="s">
        <v>79</v>
      </c>
      <c r="G39" s="28" t="s">
        <v>86</v>
      </c>
      <c r="H39" s="28">
        <v>1</v>
      </c>
      <c r="I39" s="33">
        <v>3</v>
      </c>
      <c r="J39" s="37"/>
    </row>
    <row r="40" spans="1:10" ht="12.75" customHeight="1" x14ac:dyDescent="0.2">
      <c r="A40" s="15"/>
      <c r="B40" s="3"/>
      <c r="C40" s="19">
        <v>33</v>
      </c>
      <c r="D40" s="16" t="s">
        <v>80</v>
      </c>
      <c r="E40" s="16" t="s">
        <v>81</v>
      </c>
      <c r="F40" s="28" t="s">
        <v>79</v>
      </c>
      <c r="G40" s="28" t="s">
        <v>86</v>
      </c>
      <c r="H40" s="28">
        <v>1</v>
      </c>
      <c r="I40" s="33">
        <v>3</v>
      </c>
      <c r="J40" s="37"/>
    </row>
    <row r="41" spans="1:10" ht="12.75" customHeight="1" x14ac:dyDescent="0.2">
      <c r="A41" s="15"/>
      <c r="B41" s="3"/>
      <c r="C41" s="19">
        <v>34</v>
      </c>
      <c r="D41" s="16" t="s">
        <v>82</v>
      </c>
      <c r="E41" s="15" t="s">
        <v>83</v>
      </c>
      <c r="F41" s="28" t="s">
        <v>79</v>
      </c>
      <c r="G41" s="28" t="s">
        <v>84</v>
      </c>
      <c r="H41" s="28">
        <v>1</v>
      </c>
      <c r="I41" s="33">
        <v>3</v>
      </c>
      <c r="J41" s="37"/>
    </row>
    <row r="42" spans="1:10" ht="12.75" customHeight="1" x14ac:dyDescent="0.2">
      <c r="A42" s="15"/>
      <c r="B42" s="3"/>
      <c r="C42" s="19"/>
      <c r="D42" s="16"/>
      <c r="E42" s="16"/>
      <c r="F42" s="28"/>
      <c r="G42" s="28"/>
      <c r="H42" s="28"/>
      <c r="I42" s="33"/>
      <c r="J42" s="37"/>
    </row>
    <row r="43" spans="1:10" ht="12.75" customHeight="1" x14ac:dyDescent="0.2">
      <c r="A43" s="15"/>
      <c r="B43" s="3"/>
      <c r="C43" s="19"/>
      <c r="D43" s="16"/>
      <c r="E43" s="16"/>
      <c r="F43" s="28"/>
      <c r="G43" s="28"/>
      <c r="H43" s="28"/>
      <c r="I43" s="33"/>
      <c r="J43" s="37"/>
    </row>
    <row r="44" spans="1:10" ht="12.75" customHeight="1" x14ac:dyDescent="0.2">
      <c r="A44" s="15"/>
      <c r="B44" s="3"/>
      <c r="C44" s="19"/>
      <c r="D44" s="16"/>
      <c r="E44" s="16"/>
      <c r="F44" s="28"/>
      <c r="G44" s="28"/>
      <c r="H44" s="28"/>
      <c r="I44" s="33"/>
      <c r="J44" s="37"/>
    </row>
    <row r="45" spans="1:10" ht="12.75" customHeight="1" x14ac:dyDescent="0.2">
      <c r="B45" s="3"/>
      <c r="C45" s="19"/>
      <c r="D45" s="16"/>
      <c r="E45" s="16"/>
      <c r="F45" s="28"/>
      <c r="G45" s="28"/>
      <c r="H45" s="28"/>
      <c r="I45" s="33"/>
      <c r="J45" s="37"/>
    </row>
    <row r="46" spans="1:10" ht="12.75" customHeight="1" x14ac:dyDescent="0.2">
      <c r="B46" s="3"/>
      <c r="C46" s="19"/>
      <c r="D46" s="16"/>
      <c r="E46" s="16"/>
      <c r="F46" s="28"/>
      <c r="G46" s="28"/>
      <c r="H46" s="28"/>
      <c r="I46" s="33"/>
      <c r="J46" s="37"/>
    </row>
    <row r="47" spans="1:10" ht="12.75" customHeight="1" x14ac:dyDescent="0.2">
      <c r="B47" s="3"/>
      <c r="C47" s="20"/>
      <c r="D47" s="21"/>
      <c r="E47" s="17"/>
      <c r="F47" s="29"/>
      <c r="G47" s="29"/>
      <c r="H47" s="29"/>
      <c r="I47" s="34"/>
      <c r="J47" s="37"/>
    </row>
    <row r="48" spans="1:10" ht="12.75" customHeight="1" thickBot="1" x14ac:dyDescent="0.25">
      <c r="B48" s="3"/>
      <c r="C48" s="22"/>
      <c r="D48" s="23"/>
      <c r="E48" s="24"/>
      <c r="F48" s="30"/>
      <c r="G48" s="30"/>
      <c r="H48" s="30"/>
      <c r="I48" s="35"/>
      <c r="J48" s="37"/>
    </row>
    <row r="49" spans="2:3" ht="12.75" customHeight="1" x14ac:dyDescent="0.2">
      <c r="B49" s="3"/>
      <c r="C49" s="13"/>
    </row>
    <row r="50" spans="2:3" ht="13.5" customHeight="1" x14ac:dyDescent="0.2">
      <c r="B50" s="3"/>
      <c r="C50" s="13"/>
    </row>
    <row r="51" spans="2:3" ht="12.75" customHeight="1" x14ac:dyDescent="0.2">
      <c r="B51" s="3"/>
      <c r="C51" s="13"/>
    </row>
    <row r="52" spans="2:3" ht="12.75" customHeight="1" x14ac:dyDescent="0.2">
      <c r="B52" s="3"/>
      <c r="C52" s="13"/>
    </row>
    <row r="53" spans="2:3" ht="12.75" customHeight="1" x14ac:dyDescent="0.2">
      <c r="B53" s="3"/>
      <c r="C53" s="13"/>
    </row>
    <row r="54" spans="2:3" ht="12.75" customHeight="1" x14ac:dyDescent="0.2">
      <c r="B54" s="3"/>
      <c r="C54" s="13"/>
    </row>
    <row r="55" spans="2:3" ht="12.75" customHeight="1" x14ac:dyDescent="0.2">
      <c r="B55" s="3"/>
      <c r="C55" s="13"/>
    </row>
    <row r="56" spans="2:3" ht="12.75" customHeight="1" x14ac:dyDescent="0.2">
      <c r="B56" s="3"/>
      <c r="C56" s="13"/>
    </row>
    <row r="57" spans="2:3" ht="12.75" customHeight="1" x14ac:dyDescent="0.2">
      <c r="B57" s="3"/>
      <c r="C57" s="13"/>
    </row>
    <row r="58" spans="2:3" ht="12.75" customHeight="1" x14ac:dyDescent="0.2">
      <c r="B58" s="3"/>
      <c r="C58" s="13"/>
    </row>
    <row r="59" spans="2:3" ht="12.75" customHeight="1" x14ac:dyDescent="0.2">
      <c r="B59" s="3"/>
      <c r="C59" s="13"/>
    </row>
    <row r="60" spans="2:3" ht="12.75" customHeight="1" x14ac:dyDescent="0.2">
      <c r="B60" s="3"/>
      <c r="C60" s="13"/>
    </row>
  </sheetData>
  <sortState xmlns:xlrd2="http://schemas.microsoft.com/office/spreadsheetml/2017/richdata2" ref="C8:I48">
    <sortCondition ref="C8:C48"/>
  </sortState>
  <mergeCells count="1">
    <mergeCell ref="D1:J1"/>
  </mergeCells>
  <pageMargins left="0" right="0" top="0" bottom="0" header="0" footer="0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B3BAB-28D1-453A-8CE1-5EE0B118EA98}">
  <dimension ref="B2:J42"/>
  <sheetViews>
    <sheetView tabSelected="1" topLeftCell="A2" zoomScale="115" zoomScaleNormal="115" workbookViewId="0">
      <selection activeCell="L27" sqref="L27"/>
    </sheetView>
  </sheetViews>
  <sheetFormatPr defaultRowHeight="12.75" x14ac:dyDescent="0.2"/>
  <cols>
    <col min="1" max="1" width="4" customWidth="1"/>
    <col min="2" max="2" width="21" customWidth="1"/>
    <col min="3" max="3" width="21" style="7" customWidth="1"/>
    <col min="4" max="4" width="40.28515625" customWidth="1"/>
    <col min="5" max="5" width="16.28515625" customWidth="1"/>
    <col min="6" max="7" width="14.28515625" customWidth="1"/>
    <col min="8" max="8" width="22.5703125" customWidth="1"/>
    <col min="9" max="9" width="30.28515625" style="7" customWidth="1"/>
    <col min="10" max="10" width="16.5703125" style="65" customWidth="1"/>
  </cols>
  <sheetData>
    <row r="2" spans="2:10" x14ac:dyDescent="0.2">
      <c r="B2" s="5" t="s">
        <v>87</v>
      </c>
      <c r="C2" s="6"/>
    </row>
    <row r="3" spans="2:10" ht="13.5" thickBot="1" x14ac:dyDescent="0.25"/>
    <row r="4" spans="2:10" ht="13.5" thickBot="1" x14ac:dyDescent="0.25">
      <c r="B4" s="5" t="s">
        <v>88</v>
      </c>
      <c r="C4" s="6"/>
      <c r="D4" s="43" t="s">
        <v>1</v>
      </c>
      <c r="E4" s="26" t="s">
        <v>2</v>
      </c>
      <c r="F4" s="42" t="s">
        <v>9</v>
      </c>
      <c r="G4" s="42" t="s">
        <v>89</v>
      </c>
      <c r="H4" s="42" t="s">
        <v>11</v>
      </c>
      <c r="I4" s="51" t="s">
        <v>90</v>
      </c>
      <c r="J4" s="66" t="s">
        <v>92</v>
      </c>
    </row>
    <row r="5" spans="2:10" x14ac:dyDescent="0.2">
      <c r="B5" s="15" t="s">
        <v>91</v>
      </c>
      <c r="C5" s="7">
        <f>SUM(H5:H19)</f>
        <v>22</v>
      </c>
      <c r="D5" s="44" t="s">
        <v>33</v>
      </c>
      <c r="E5" s="27" t="s">
        <v>75</v>
      </c>
      <c r="F5" s="27" t="s">
        <v>10</v>
      </c>
      <c r="G5" s="27">
        <v>1</v>
      </c>
      <c r="H5" s="27">
        <v>1</v>
      </c>
      <c r="I5" s="45">
        <f>G5*H5</f>
        <v>1</v>
      </c>
      <c r="J5" s="52">
        <f>I5/$C$5</f>
        <v>4.5454545454545456E-2</v>
      </c>
    </row>
    <row r="6" spans="2:10" x14ac:dyDescent="0.2">
      <c r="D6" s="46" t="s">
        <v>13</v>
      </c>
      <c r="E6" s="28" t="s">
        <v>75</v>
      </c>
      <c r="F6" s="28" t="s">
        <v>10</v>
      </c>
      <c r="G6" s="28">
        <v>1</v>
      </c>
      <c r="H6" s="28">
        <v>1.5</v>
      </c>
      <c r="I6" s="47">
        <f t="shared" ref="I6:I19" si="0">G6*H6</f>
        <v>1.5</v>
      </c>
      <c r="J6" s="53">
        <f t="shared" ref="J6:J19" si="1">I6/$C$5</f>
        <v>6.8181818181818177E-2</v>
      </c>
    </row>
    <row r="7" spans="2:10" x14ac:dyDescent="0.2">
      <c r="D7" s="46" t="s">
        <v>21</v>
      </c>
      <c r="E7" s="28" t="s">
        <v>75</v>
      </c>
      <c r="F7" s="28" t="s">
        <v>84</v>
      </c>
      <c r="G7" s="28">
        <v>5</v>
      </c>
      <c r="H7" s="28">
        <v>2</v>
      </c>
      <c r="I7" s="47">
        <f t="shared" si="0"/>
        <v>10</v>
      </c>
      <c r="J7" s="53">
        <f t="shared" si="1"/>
        <v>0.45454545454545453</v>
      </c>
    </row>
    <row r="8" spans="2:10" x14ac:dyDescent="0.2">
      <c r="D8" s="46" t="s">
        <v>22</v>
      </c>
      <c r="E8" s="28" t="s">
        <v>75</v>
      </c>
      <c r="F8" s="28" t="s">
        <v>85</v>
      </c>
      <c r="G8" s="28">
        <v>7.5</v>
      </c>
      <c r="H8" s="28">
        <v>3</v>
      </c>
      <c r="I8" s="47">
        <f t="shared" si="0"/>
        <v>22.5</v>
      </c>
      <c r="J8" s="53">
        <f t="shared" si="1"/>
        <v>1.0227272727272727</v>
      </c>
    </row>
    <row r="9" spans="2:10" x14ac:dyDescent="0.2">
      <c r="D9" s="46" t="s">
        <v>16</v>
      </c>
      <c r="E9" s="28" t="s">
        <v>75</v>
      </c>
      <c r="F9" s="28" t="s">
        <v>84</v>
      </c>
      <c r="G9" s="28">
        <v>5</v>
      </c>
      <c r="H9" s="28">
        <v>1</v>
      </c>
      <c r="I9" s="47">
        <f t="shared" si="0"/>
        <v>5</v>
      </c>
      <c r="J9" s="53">
        <f t="shared" si="1"/>
        <v>0.22727272727272727</v>
      </c>
    </row>
    <row r="10" spans="2:10" x14ac:dyDescent="0.2">
      <c r="D10" s="46" t="s">
        <v>17</v>
      </c>
      <c r="E10" s="28" t="s">
        <v>75</v>
      </c>
      <c r="F10" s="28" t="s">
        <v>84</v>
      </c>
      <c r="G10" s="28">
        <v>5</v>
      </c>
      <c r="H10" s="28">
        <v>1</v>
      </c>
      <c r="I10" s="47">
        <f t="shared" si="0"/>
        <v>5</v>
      </c>
      <c r="J10" s="53">
        <f t="shared" si="1"/>
        <v>0.22727272727272727</v>
      </c>
    </row>
    <row r="11" spans="2:10" x14ac:dyDescent="0.2">
      <c r="D11" s="46" t="s">
        <v>18</v>
      </c>
      <c r="E11" s="28" t="s">
        <v>75</v>
      </c>
      <c r="F11" s="28" t="s">
        <v>84</v>
      </c>
      <c r="G11" s="28">
        <v>5</v>
      </c>
      <c r="H11" s="28">
        <v>0.5</v>
      </c>
      <c r="I11" s="47">
        <f t="shared" si="0"/>
        <v>2.5</v>
      </c>
      <c r="J11" s="53">
        <f t="shared" si="1"/>
        <v>0.11363636363636363</v>
      </c>
    </row>
    <row r="12" spans="2:10" x14ac:dyDescent="0.2">
      <c r="D12" s="46" t="s">
        <v>52</v>
      </c>
      <c r="E12" s="28" t="s">
        <v>75</v>
      </c>
      <c r="F12" s="28" t="s">
        <v>84</v>
      </c>
      <c r="G12" s="28">
        <v>5</v>
      </c>
      <c r="H12" s="28">
        <v>0.5</v>
      </c>
      <c r="I12" s="47">
        <f t="shared" si="0"/>
        <v>2.5</v>
      </c>
      <c r="J12" s="53">
        <f t="shared" si="1"/>
        <v>0.11363636363636363</v>
      </c>
    </row>
    <row r="13" spans="2:10" x14ac:dyDescent="0.2">
      <c r="D13" s="46" t="s">
        <v>20</v>
      </c>
      <c r="E13" s="28" t="s">
        <v>75</v>
      </c>
      <c r="F13" s="28" t="s">
        <v>84</v>
      </c>
      <c r="G13" s="28">
        <v>5</v>
      </c>
      <c r="H13" s="28">
        <v>0.5</v>
      </c>
      <c r="I13" s="47">
        <f t="shared" si="0"/>
        <v>2.5</v>
      </c>
      <c r="J13" s="53">
        <f t="shared" si="1"/>
        <v>0.11363636363636363</v>
      </c>
    </row>
    <row r="14" spans="2:10" x14ac:dyDescent="0.2">
      <c r="D14" s="46" t="s">
        <v>54</v>
      </c>
      <c r="E14" s="28" t="s">
        <v>75</v>
      </c>
      <c r="F14" s="28" t="s">
        <v>84</v>
      </c>
      <c r="G14" s="28">
        <v>5</v>
      </c>
      <c r="H14" s="28">
        <v>1</v>
      </c>
      <c r="I14" s="47">
        <f t="shared" si="0"/>
        <v>5</v>
      </c>
      <c r="J14" s="53">
        <f t="shared" si="1"/>
        <v>0.22727272727272727</v>
      </c>
    </row>
    <row r="15" spans="2:10" x14ac:dyDescent="0.2">
      <c r="D15" s="46" t="s">
        <v>38</v>
      </c>
      <c r="E15" s="28" t="s">
        <v>75</v>
      </c>
      <c r="F15" s="28" t="s">
        <v>86</v>
      </c>
      <c r="G15" s="28">
        <v>10</v>
      </c>
      <c r="H15" s="28">
        <v>2</v>
      </c>
      <c r="I15" s="47">
        <f t="shared" si="0"/>
        <v>20</v>
      </c>
      <c r="J15" s="53">
        <f t="shared" si="1"/>
        <v>0.90909090909090906</v>
      </c>
    </row>
    <row r="16" spans="2:10" x14ac:dyDescent="0.2">
      <c r="D16" s="46" t="s">
        <v>19</v>
      </c>
      <c r="E16" s="28" t="s">
        <v>75</v>
      </c>
      <c r="F16" s="28" t="s">
        <v>84</v>
      </c>
      <c r="G16" s="28">
        <v>5</v>
      </c>
      <c r="H16" s="28">
        <v>1</v>
      </c>
      <c r="I16" s="47">
        <f t="shared" si="0"/>
        <v>5</v>
      </c>
      <c r="J16" s="53">
        <f t="shared" si="1"/>
        <v>0.22727272727272727</v>
      </c>
    </row>
    <row r="17" spans="2:10" x14ac:dyDescent="0.2">
      <c r="D17" s="46" t="s">
        <v>46</v>
      </c>
      <c r="E17" s="28" t="s">
        <v>75</v>
      </c>
      <c r="F17" s="28" t="s">
        <v>84</v>
      </c>
      <c r="G17" s="28">
        <v>5</v>
      </c>
      <c r="H17" s="28">
        <v>4</v>
      </c>
      <c r="I17" s="47">
        <f t="shared" si="0"/>
        <v>20</v>
      </c>
      <c r="J17" s="53">
        <f t="shared" si="1"/>
        <v>0.90909090909090906</v>
      </c>
    </row>
    <row r="18" spans="2:10" x14ac:dyDescent="0.2">
      <c r="D18" s="46" t="s">
        <v>15</v>
      </c>
      <c r="E18" s="28" t="s">
        <v>75</v>
      </c>
      <c r="F18" s="28" t="s">
        <v>85</v>
      </c>
      <c r="G18" s="28">
        <v>7.5</v>
      </c>
      <c r="H18" s="28">
        <v>1</v>
      </c>
      <c r="I18" s="47">
        <f t="shared" si="0"/>
        <v>7.5</v>
      </c>
      <c r="J18" s="53">
        <f t="shared" si="1"/>
        <v>0.34090909090909088</v>
      </c>
    </row>
    <row r="19" spans="2:10" ht="13.5" thickBot="1" x14ac:dyDescent="0.25">
      <c r="D19" s="48" t="s">
        <v>24</v>
      </c>
      <c r="E19" s="49" t="s">
        <v>75</v>
      </c>
      <c r="F19" s="49" t="s">
        <v>86</v>
      </c>
      <c r="G19" s="49">
        <v>10</v>
      </c>
      <c r="H19" s="49">
        <v>2</v>
      </c>
      <c r="I19" s="50">
        <f t="shared" si="0"/>
        <v>20</v>
      </c>
      <c r="J19" s="54">
        <f t="shared" si="1"/>
        <v>0.90909090909090906</v>
      </c>
    </row>
    <row r="20" spans="2:10" ht="13.5" thickBot="1" x14ac:dyDescent="0.25">
      <c r="D20" s="55"/>
      <c r="E20" s="41"/>
      <c r="F20" s="41"/>
      <c r="G20" s="41"/>
      <c r="H20" s="41"/>
      <c r="I20" s="41"/>
      <c r="J20" s="56"/>
    </row>
    <row r="21" spans="2:10" ht="13.5" thickBot="1" x14ac:dyDescent="0.25">
      <c r="B21" s="5" t="s">
        <v>93</v>
      </c>
      <c r="C21" s="7">
        <f>SUM(H22:H30)</f>
        <v>15</v>
      </c>
      <c r="D21" s="58" t="s">
        <v>1</v>
      </c>
      <c r="E21" s="59" t="s">
        <v>2</v>
      </c>
      <c r="F21" s="60" t="s">
        <v>9</v>
      </c>
      <c r="G21" s="60" t="s">
        <v>89</v>
      </c>
      <c r="H21" s="60" t="s">
        <v>11</v>
      </c>
      <c r="I21" s="67" t="s">
        <v>90</v>
      </c>
      <c r="J21" s="71" t="s">
        <v>92</v>
      </c>
    </row>
    <row r="22" spans="2:10" x14ac:dyDescent="0.2">
      <c r="D22" s="61" t="s">
        <v>39</v>
      </c>
      <c r="E22" s="57" t="s">
        <v>75</v>
      </c>
      <c r="F22" s="57" t="s">
        <v>84</v>
      </c>
      <c r="G22" s="57">
        <v>5</v>
      </c>
      <c r="H22" s="57">
        <v>1</v>
      </c>
      <c r="I22" s="68">
        <f>G22*H22</f>
        <v>5</v>
      </c>
      <c r="J22" s="72">
        <f>I22/$C$21</f>
        <v>0.33333333333333331</v>
      </c>
    </row>
    <row r="23" spans="2:10" x14ac:dyDescent="0.2">
      <c r="D23" s="46" t="s">
        <v>25</v>
      </c>
      <c r="E23" s="28" t="s">
        <v>75</v>
      </c>
      <c r="F23" s="28" t="s">
        <v>86</v>
      </c>
      <c r="G23" s="28">
        <v>10</v>
      </c>
      <c r="H23" s="28">
        <v>2</v>
      </c>
      <c r="I23" s="69">
        <f t="shared" ref="I23:I30" si="2">G23*H23</f>
        <v>20</v>
      </c>
      <c r="J23" s="73">
        <f t="shared" ref="J23:J30" si="3">I23/$C$21</f>
        <v>1.3333333333333333</v>
      </c>
    </row>
    <row r="24" spans="2:10" x14ac:dyDescent="0.2">
      <c r="D24" s="46" t="s">
        <v>34</v>
      </c>
      <c r="E24" s="28" t="s">
        <v>75</v>
      </c>
      <c r="F24" s="28" t="s">
        <v>86</v>
      </c>
      <c r="G24" s="28">
        <v>10</v>
      </c>
      <c r="H24" s="28">
        <v>2</v>
      </c>
      <c r="I24" s="69">
        <f t="shared" si="2"/>
        <v>20</v>
      </c>
      <c r="J24" s="73">
        <f t="shared" si="3"/>
        <v>1.3333333333333333</v>
      </c>
    </row>
    <row r="25" spans="2:10" x14ac:dyDescent="0.2">
      <c r="D25" s="46" t="s">
        <v>40</v>
      </c>
      <c r="E25" s="28" t="s">
        <v>75</v>
      </c>
      <c r="F25" s="28" t="s">
        <v>84</v>
      </c>
      <c r="G25" s="28">
        <v>5</v>
      </c>
      <c r="H25" s="28">
        <v>2</v>
      </c>
      <c r="I25" s="69">
        <f t="shared" si="2"/>
        <v>10</v>
      </c>
      <c r="J25" s="73">
        <f t="shared" si="3"/>
        <v>0.66666666666666663</v>
      </c>
    </row>
    <row r="26" spans="2:10" x14ac:dyDescent="0.2">
      <c r="D26" s="46" t="s">
        <v>41</v>
      </c>
      <c r="E26" s="28" t="s">
        <v>75</v>
      </c>
      <c r="F26" s="28" t="s">
        <v>10</v>
      </c>
      <c r="G26" s="28">
        <v>1</v>
      </c>
      <c r="H26" s="28">
        <v>2</v>
      </c>
      <c r="I26" s="69">
        <f t="shared" si="2"/>
        <v>2</v>
      </c>
      <c r="J26" s="73">
        <f t="shared" si="3"/>
        <v>0.13333333333333333</v>
      </c>
    </row>
    <row r="27" spans="2:10" x14ac:dyDescent="0.2">
      <c r="D27" s="46" t="s">
        <v>66</v>
      </c>
      <c r="E27" s="28" t="s">
        <v>75</v>
      </c>
      <c r="F27" s="28" t="s">
        <v>84</v>
      </c>
      <c r="G27" s="28">
        <v>5</v>
      </c>
      <c r="H27" s="28">
        <v>2</v>
      </c>
      <c r="I27" s="69">
        <f t="shared" si="2"/>
        <v>10</v>
      </c>
      <c r="J27" s="73">
        <f t="shared" si="3"/>
        <v>0.66666666666666663</v>
      </c>
    </row>
    <row r="28" spans="2:10" x14ac:dyDescent="0.2">
      <c r="D28" s="46" t="s">
        <v>32</v>
      </c>
      <c r="E28" s="28" t="s">
        <v>75</v>
      </c>
      <c r="F28" s="28" t="s">
        <v>10</v>
      </c>
      <c r="G28" s="28">
        <v>1</v>
      </c>
      <c r="H28" s="28">
        <v>1</v>
      </c>
      <c r="I28" s="69">
        <f t="shared" si="2"/>
        <v>1</v>
      </c>
      <c r="J28" s="73">
        <f t="shared" si="3"/>
        <v>6.6666666666666666E-2</v>
      </c>
    </row>
    <row r="29" spans="2:10" x14ac:dyDescent="0.2">
      <c r="D29" s="46" t="s">
        <v>14</v>
      </c>
      <c r="E29" s="28" t="s">
        <v>75</v>
      </c>
      <c r="F29" s="28" t="s">
        <v>84</v>
      </c>
      <c r="G29" s="28">
        <v>5</v>
      </c>
      <c r="H29" s="28">
        <v>2</v>
      </c>
      <c r="I29" s="69">
        <f t="shared" si="2"/>
        <v>10</v>
      </c>
      <c r="J29" s="73">
        <f t="shared" si="3"/>
        <v>0.66666666666666663</v>
      </c>
    </row>
    <row r="30" spans="2:10" ht="13.5" thickBot="1" x14ac:dyDescent="0.25">
      <c r="D30" s="48" t="s">
        <v>29</v>
      </c>
      <c r="E30" s="49" t="s">
        <v>76</v>
      </c>
      <c r="F30" s="49" t="s">
        <v>10</v>
      </c>
      <c r="G30" s="49">
        <v>1</v>
      </c>
      <c r="H30" s="49">
        <v>1</v>
      </c>
      <c r="I30" s="70">
        <f t="shared" si="2"/>
        <v>1</v>
      </c>
      <c r="J30" s="74">
        <f t="shared" si="3"/>
        <v>6.6666666666666666E-2</v>
      </c>
    </row>
    <row r="31" spans="2:10" ht="13.5" thickBot="1" x14ac:dyDescent="0.25">
      <c r="D31" s="55"/>
      <c r="E31" s="41"/>
      <c r="F31" s="41"/>
      <c r="G31" s="41"/>
      <c r="H31" s="41"/>
    </row>
    <row r="32" spans="2:10" ht="13.5" thickBot="1" x14ac:dyDescent="0.25">
      <c r="B32" s="5" t="s">
        <v>94</v>
      </c>
      <c r="C32" s="64">
        <f>SUM(H33:H42)</f>
        <v>11</v>
      </c>
      <c r="D32" s="58" t="s">
        <v>1</v>
      </c>
      <c r="E32" s="59" t="s">
        <v>2</v>
      </c>
      <c r="F32" s="60" t="s">
        <v>9</v>
      </c>
      <c r="G32" s="60" t="s">
        <v>89</v>
      </c>
      <c r="H32" s="60" t="s">
        <v>11</v>
      </c>
      <c r="I32" s="67" t="s">
        <v>90</v>
      </c>
      <c r="J32" s="71" t="s">
        <v>92</v>
      </c>
    </row>
    <row r="33" spans="4:10" x14ac:dyDescent="0.2">
      <c r="D33" s="62" t="s">
        <v>26</v>
      </c>
      <c r="E33" s="63" t="s">
        <v>76</v>
      </c>
      <c r="F33" s="63" t="s">
        <v>84</v>
      </c>
      <c r="G33" s="63">
        <v>5</v>
      </c>
      <c r="H33" s="63">
        <v>1</v>
      </c>
      <c r="I33" s="75">
        <f>G33*H33</f>
        <v>5</v>
      </c>
      <c r="J33" s="76">
        <f>I33/$C$32</f>
        <v>0.45454545454545453</v>
      </c>
    </row>
    <row r="34" spans="4:10" x14ac:dyDescent="0.2">
      <c r="D34" s="46" t="s">
        <v>27</v>
      </c>
      <c r="E34" s="28" t="s">
        <v>76</v>
      </c>
      <c r="F34" s="28" t="s">
        <v>10</v>
      </c>
      <c r="G34" s="28">
        <v>1</v>
      </c>
      <c r="H34" s="28">
        <v>1</v>
      </c>
      <c r="I34" s="69">
        <f t="shared" ref="I34:I42" si="4">G34*H34</f>
        <v>1</v>
      </c>
      <c r="J34" s="73">
        <f t="shared" ref="J34:J42" si="5">I34/$C$32</f>
        <v>9.0909090909090912E-2</v>
      </c>
    </row>
    <row r="35" spans="4:10" x14ac:dyDescent="0.2">
      <c r="D35" s="46" t="s">
        <v>28</v>
      </c>
      <c r="E35" s="28" t="s">
        <v>76</v>
      </c>
      <c r="F35" s="28" t="s">
        <v>84</v>
      </c>
      <c r="G35" s="28">
        <v>5</v>
      </c>
      <c r="H35" s="28">
        <v>2</v>
      </c>
      <c r="I35" s="69">
        <f t="shared" si="4"/>
        <v>10</v>
      </c>
      <c r="J35" s="73">
        <f t="shared" si="5"/>
        <v>0.90909090909090906</v>
      </c>
    </row>
    <row r="36" spans="4:10" x14ac:dyDescent="0.2">
      <c r="D36" s="46" t="s">
        <v>30</v>
      </c>
      <c r="E36" s="28" t="s">
        <v>76</v>
      </c>
      <c r="F36" s="28" t="s">
        <v>10</v>
      </c>
      <c r="G36" s="28">
        <v>1</v>
      </c>
      <c r="H36" s="28">
        <v>1</v>
      </c>
      <c r="I36" s="69">
        <f t="shared" si="4"/>
        <v>1</v>
      </c>
      <c r="J36" s="73">
        <f t="shared" si="5"/>
        <v>9.0909090909090912E-2</v>
      </c>
    </row>
    <row r="37" spans="4:10" x14ac:dyDescent="0.2">
      <c r="D37" s="46" t="s">
        <v>36</v>
      </c>
      <c r="E37" s="28" t="s">
        <v>76</v>
      </c>
      <c r="F37" s="28" t="s">
        <v>84</v>
      </c>
      <c r="G37" s="28">
        <v>5</v>
      </c>
      <c r="H37" s="28">
        <v>1</v>
      </c>
      <c r="I37" s="69">
        <f t="shared" si="4"/>
        <v>5</v>
      </c>
      <c r="J37" s="73">
        <f t="shared" si="5"/>
        <v>0.45454545454545453</v>
      </c>
    </row>
    <row r="38" spans="4:10" x14ac:dyDescent="0.2">
      <c r="D38" s="46" t="s">
        <v>35</v>
      </c>
      <c r="E38" s="28" t="s">
        <v>76</v>
      </c>
      <c r="F38" s="28" t="s">
        <v>86</v>
      </c>
      <c r="G38" s="28">
        <v>10</v>
      </c>
      <c r="H38" s="28">
        <v>1</v>
      </c>
      <c r="I38" s="69">
        <f t="shared" si="4"/>
        <v>10</v>
      </c>
      <c r="J38" s="73">
        <f t="shared" si="5"/>
        <v>0.90909090909090906</v>
      </c>
    </row>
    <row r="39" spans="4:10" x14ac:dyDescent="0.2">
      <c r="D39" s="46" t="s">
        <v>42</v>
      </c>
      <c r="E39" s="28" t="s">
        <v>76</v>
      </c>
      <c r="F39" s="28" t="s">
        <v>84</v>
      </c>
      <c r="G39" s="28">
        <v>5</v>
      </c>
      <c r="H39" s="28">
        <v>1</v>
      </c>
      <c r="I39" s="69">
        <f t="shared" si="4"/>
        <v>5</v>
      </c>
      <c r="J39" s="73">
        <f t="shared" si="5"/>
        <v>0.45454545454545453</v>
      </c>
    </row>
    <row r="40" spans="4:10" x14ac:dyDescent="0.2">
      <c r="D40" s="46" t="s">
        <v>77</v>
      </c>
      <c r="E40" s="28" t="s">
        <v>79</v>
      </c>
      <c r="F40" s="28" t="s">
        <v>86</v>
      </c>
      <c r="G40" s="28">
        <v>10</v>
      </c>
      <c r="H40" s="28">
        <v>1</v>
      </c>
      <c r="I40" s="69">
        <f t="shared" si="4"/>
        <v>10</v>
      </c>
      <c r="J40" s="73">
        <f t="shared" si="5"/>
        <v>0.90909090909090906</v>
      </c>
    </row>
    <row r="41" spans="4:10" x14ac:dyDescent="0.2">
      <c r="D41" s="46" t="s">
        <v>80</v>
      </c>
      <c r="E41" s="28" t="s">
        <v>79</v>
      </c>
      <c r="F41" s="28" t="s">
        <v>86</v>
      </c>
      <c r="G41" s="28">
        <v>10</v>
      </c>
      <c r="H41" s="28">
        <v>1</v>
      </c>
      <c r="I41" s="69">
        <f t="shared" si="4"/>
        <v>10</v>
      </c>
      <c r="J41" s="73">
        <f t="shared" si="5"/>
        <v>0.90909090909090906</v>
      </c>
    </row>
    <row r="42" spans="4:10" ht="13.5" thickBot="1" x14ac:dyDescent="0.25">
      <c r="D42" s="48" t="s">
        <v>82</v>
      </c>
      <c r="E42" s="49" t="s">
        <v>79</v>
      </c>
      <c r="F42" s="49" t="s">
        <v>84</v>
      </c>
      <c r="G42" s="49">
        <v>5</v>
      </c>
      <c r="H42" s="49">
        <v>1</v>
      </c>
      <c r="I42" s="70">
        <f t="shared" si="4"/>
        <v>5</v>
      </c>
      <c r="J42" s="74">
        <f t="shared" si="5"/>
        <v>0.45454545454545453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 global</vt:lpstr>
      <vt:lpstr>Sommaire Sprint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Quoc Huan Tran</cp:lastModifiedBy>
  <cp:revision/>
  <dcterms:created xsi:type="dcterms:W3CDTF">2021-09-03T13:06:40Z</dcterms:created>
  <dcterms:modified xsi:type="dcterms:W3CDTF">2023-02-24T16:39:10Z</dcterms:modified>
  <cp:category/>
  <cp:contentStatus/>
</cp:coreProperties>
</file>