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13_ncr:1_{D667911E-DDF8-498D-AD66-B009AEADC2F8}" xr6:coauthVersionLast="47" xr6:coauthVersionMax="47" xr10:uidLastSave="{00000000-0000-0000-0000-000000000000}"/>
  <bookViews>
    <workbookView xWindow="-120" yWindow="-120" windowWidth="20730" windowHeight="11040" xr2:uid="{727EB021-2D8F-4369-8844-24CF7C317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0" i="1" l="1"/>
  <c r="E110" i="1"/>
  <c r="D207" i="1"/>
  <c r="C205" i="1"/>
  <c r="B204" i="1"/>
  <c r="B206" i="1"/>
  <c r="C206" i="1"/>
  <c r="D206" i="1"/>
  <c r="E206" i="1"/>
  <c r="F206" i="1"/>
  <c r="G206" i="1"/>
  <c r="H206" i="1"/>
  <c r="I206" i="1"/>
  <c r="J206" i="1"/>
  <c r="K206" i="1"/>
  <c r="B207" i="1"/>
  <c r="C207" i="1"/>
  <c r="E207" i="1"/>
  <c r="F207" i="1"/>
  <c r="G207" i="1"/>
  <c r="H207" i="1"/>
  <c r="I207" i="1"/>
  <c r="J207" i="1"/>
  <c r="K207" i="1"/>
  <c r="B205" i="1"/>
  <c r="D205" i="1"/>
  <c r="E205" i="1"/>
  <c r="F205" i="1"/>
  <c r="G205" i="1"/>
  <c r="H205" i="1"/>
  <c r="I205" i="1"/>
  <c r="J205" i="1"/>
  <c r="K205" i="1"/>
  <c r="C204" i="1"/>
  <c r="D204" i="1"/>
  <c r="E204" i="1"/>
  <c r="F204" i="1"/>
  <c r="G204" i="1"/>
  <c r="H204" i="1"/>
  <c r="I204" i="1"/>
  <c r="J204" i="1"/>
  <c r="K204" i="1"/>
  <c r="D197" i="1"/>
  <c r="E197" i="1"/>
  <c r="F197" i="1"/>
  <c r="G197" i="1"/>
  <c r="H197" i="1"/>
  <c r="I197" i="1"/>
  <c r="J197" i="1"/>
  <c r="K197" i="1"/>
  <c r="L197" i="1"/>
  <c r="C197" i="1"/>
  <c r="D196" i="1"/>
  <c r="E196" i="1"/>
  <c r="F196" i="1"/>
  <c r="G196" i="1"/>
  <c r="H196" i="1"/>
  <c r="I196" i="1"/>
  <c r="J196" i="1"/>
  <c r="K196" i="1"/>
  <c r="L196" i="1"/>
  <c r="C196" i="1"/>
  <c r="D195" i="1"/>
  <c r="E195" i="1"/>
  <c r="F195" i="1"/>
  <c r="G195" i="1"/>
  <c r="H195" i="1"/>
  <c r="I195" i="1"/>
  <c r="J195" i="1"/>
  <c r="K195" i="1"/>
  <c r="L195" i="1"/>
  <c r="C195" i="1"/>
  <c r="D194" i="1"/>
  <c r="C194" i="1"/>
  <c r="I194" i="1"/>
  <c r="J194" i="1"/>
  <c r="K194" i="1"/>
  <c r="L194" i="1"/>
  <c r="E194" i="1"/>
  <c r="F194" i="1"/>
  <c r="G194" i="1"/>
  <c r="H194" i="1"/>
  <c r="B16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B164" i="1"/>
  <c r="B165" i="1"/>
  <c r="B166" i="1"/>
  <c r="B167" i="1"/>
  <c r="B168" i="1"/>
  <c r="B169" i="1"/>
  <c r="B170" i="1"/>
  <c r="B171" i="1"/>
  <c r="B172" i="1"/>
  <c r="B173" i="1"/>
  <c r="B174" i="1"/>
  <c r="B163" i="1"/>
  <c r="E149" i="1"/>
  <c r="E150" i="1"/>
  <c r="E151" i="1"/>
  <c r="E152" i="1"/>
  <c r="E153" i="1"/>
  <c r="E154" i="1"/>
  <c r="E155" i="1"/>
  <c r="E156" i="1"/>
  <c r="E157" i="1"/>
  <c r="E158" i="1"/>
  <c r="E159" i="1"/>
  <c r="D149" i="1"/>
  <c r="D150" i="1"/>
  <c r="D151" i="1"/>
  <c r="D152" i="1"/>
  <c r="D153" i="1"/>
  <c r="D154" i="1"/>
  <c r="D155" i="1"/>
  <c r="D156" i="1"/>
  <c r="D157" i="1"/>
  <c r="D158" i="1"/>
  <c r="D159" i="1"/>
  <c r="E148" i="1"/>
  <c r="D148" i="1"/>
  <c r="C149" i="1"/>
  <c r="C150" i="1"/>
  <c r="C151" i="1"/>
  <c r="C152" i="1"/>
  <c r="C153" i="1"/>
  <c r="C154" i="1"/>
  <c r="C155" i="1"/>
  <c r="C156" i="1"/>
  <c r="C157" i="1"/>
  <c r="C158" i="1"/>
  <c r="C159" i="1"/>
  <c r="C148" i="1"/>
  <c r="B149" i="1"/>
  <c r="B150" i="1"/>
  <c r="B151" i="1"/>
  <c r="B152" i="1"/>
  <c r="B153" i="1"/>
  <c r="B154" i="1"/>
  <c r="B155" i="1"/>
  <c r="B156" i="1"/>
  <c r="B157" i="1"/>
  <c r="B158" i="1"/>
  <c r="B159" i="1"/>
  <c r="B148" i="1"/>
  <c r="E118" i="1"/>
  <c r="E111" i="1"/>
  <c r="E112" i="1"/>
  <c r="E113" i="1"/>
  <c r="E114" i="1"/>
  <c r="E115" i="1"/>
  <c r="E116" i="1"/>
  <c r="E117" i="1"/>
  <c r="D111" i="1"/>
  <c r="D112" i="1"/>
  <c r="D113" i="1"/>
  <c r="D114" i="1"/>
  <c r="D115" i="1"/>
  <c r="D116" i="1"/>
  <c r="D117" i="1"/>
  <c r="K83" i="1"/>
  <c r="K77" i="1"/>
  <c r="K78" i="1"/>
  <c r="K79" i="1"/>
  <c r="K80" i="1"/>
  <c r="K81" i="1"/>
  <c r="K82" i="1"/>
  <c r="K76" i="1"/>
  <c r="J77" i="1"/>
  <c r="J78" i="1"/>
  <c r="J79" i="1"/>
  <c r="J80" i="1"/>
  <c r="J81" i="1"/>
  <c r="J82" i="1"/>
  <c r="J76" i="1"/>
  <c r="I77" i="1"/>
  <c r="I78" i="1"/>
  <c r="I79" i="1"/>
  <c r="I80" i="1"/>
  <c r="I81" i="1"/>
  <c r="I82" i="1"/>
  <c r="I76" i="1"/>
  <c r="B33" i="1"/>
  <c r="B34" i="1"/>
  <c r="B35" i="1"/>
  <c r="B36" i="1"/>
  <c r="B37" i="1"/>
  <c r="B38" i="1"/>
  <c r="B39" i="1"/>
  <c r="B40" i="1"/>
  <c r="B41" i="1"/>
  <c r="B32" i="1"/>
  <c r="J17" i="1"/>
  <c r="J18" i="1"/>
  <c r="J19" i="1"/>
  <c r="J20" i="1"/>
  <c r="J21" i="1"/>
  <c r="J22" i="1"/>
  <c r="J23" i="1"/>
  <c r="J24" i="1"/>
  <c r="J25" i="1"/>
  <c r="J16" i="1"/>
  <c r="I17" i="1"/>
  <c r="I18" i="1"/>
  <c r="I19" i="1"/>
  <c r="I20" i="1"/>
  <c r="I21" i="1"/>
  <c r="I22" i="1"/>
  <c r="I23" i="1"/>
  <c r="I24" i="1"/>
  <c r="I25" i="1"/>
  <c r="I16" i="1"/>
  <c r="H17" i="1"/>
  <c r="H18" i="1"/>
  <c r="H19" i="1"/>
  <c r="H20" i="1"/>
  <c r="H21" i="1"/>
  <c r="H22" i="1"/>
  <c r="H23" i="1"/>
  <c r="H24" i="1"/>
  <c r="H25" i="1"/>
  <c r="H16" i="1"/>
  <c r="D17" i="1"/>
  <c r="D18" i="1"/>
  <c r="D19" i="1"/>
  <c r="D20" i="1"/>
  <c r="D21" i="1"/>
  <c r="D22" i="1"/>
  <c r="D23" i="1"/>
  <c r="D24" i="1"/>
  <c r="D25" i="1"/>
  <c r="D16" i="1"/>
  <c r="C17" i="1"/>
  <c r="C18" i="1"/>
  <c r="C19" i="1"/>
  <c r="C20" i="1"/>
  <c r="C21" i="1"/>
  <c r="C22" i="1"/>
  <c r="C23" i="1"/>
  <c r="C24" i="1"/>
  <c r="C25" i="1"/>
  <c r="C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<sst xmlns="http://schemas.openxmlformats.org/spreadsheetml/2006/main" count="216" uniqueCount="101">
  <si>
    <t>EmpNo</t>
  </si>
  <si>
    <t>Address</t>
  </si>
  <si>
    <t>Cont</t>
  </si>
  <si>
    <t>salman</t>
  </si>
  <si>
    <t>sarmin</t>
  </si>
  <si>
    <t>ayub</t>
  </si>
  <si>
    <t>farid</t>
  </si>
  <si>
    <t>mussu</t>
  </si>
  <si>
    <t>negi</t>
  </si>
  <si>
    <t>harshit</t>
  </si>
  <si>
    <t>roy</t>
  </si>
  <si>
    <t>sumit</t>
  </si>
  <si>
    <t>arman</t>
  </si>
  <si>
    <t>kol</t>
  </si>
  <si>
    <t>del</t>
  </si>
  <si>
    <t>bihar</t>
  </si>
  <si>
    <t>chennnai</t>
  </si>
  <si>
    <t>Name</t>
  </si>
  <si>
    <t>Vlookup</t>
  </si>
  <si>
    <t>Errors can orrcur if</t>
  </si>
  <si>
    <t>A) if the common data (i.e empno) not in the same column</t>
  </si>
  <si>
    <t xml:space="preserve">B) data position matters </t>
  </si>
  <si>
    <t>C) Matching data must be avilable in the selcted data range</t>
  </si>
  <si>
    <t>D) Absolute referencing ($A$1:$D$5)</t>
  </si>
  <si>
    <t>foods</t>
  </si>
  <si>
    <t>price</t>
  </si>
  <si>
    <t>chawal</t>
  </si>
  <si>
    <t>dal</t>
  </si>
  <si>
    <t>parata alu</t>
  </si>
  <si>
    <t>biryani</t>
  </si>
  <si>
    <t>lachchha parata</t>
  </si>
  <si>
    <t>roll</t>
  </si>
  <si>
    <t>mandi</t>
  </si>
  <si>
    <t>This is the detail of the food item sales of raja bhai's shop from Monday to Saturday</t>
  </si>
  <si>
    <t>food</t>
  </si>
  <si>
    <t>Mon</t>
  </si>
  <si>
    <t>Tue</t>
  </si>
  <si>
    <t>Wed</t>
  </si>
  <si>
    <t>Thu</t>
  </si>
  <si>
    <t>Fri</t>
  </si>
  <si>
    <t>Sat</t>
  </si>
  <si>
    <t>total sales</t>
  </si>
  <si>
    <t>total income</t>
  </si>
  <si>
    <t>Grand total</t>
  </si>
  <si>
    <t>Vlookup Exercise-1</t>
  </si>
  <si>
    <t>Vlookup Exercise-2</t>
  </si>
  <si>
    <t>game</t>
  </si>
  <si>
    <t>weekly charge</t>
  </si>
  <si>
    <t>Table Tennis</t>
  </si>
  <si>
    <t>Cricket</t>
  </si>
  <si>
    <t>Badminton</t>
  </si>
  <si>
    <t>Chess</t>
  </si>
  <si>
    <t>Carrom</t>
  </si>
  <si>
    <t>Ludo</t>
  </si>
  <si>
    <t>Khokho</t>
  </si>
  <si>
    <t>Shortput</t>
  </si>
  <si>
    <t>Instructor Name</t>
  </si>
  <si>
    <t>Game</t>
  </si>
  <si>
    <t>Week worked</t>
  </si>
  <si>
    <t>Weekly payment to each instructor</t>
  </si>
  <si>
    <t>Total payment</t>
  </si>
  <si>
    <t>Salman</t>
  </si>
  <si>
    <t>Sarmin</t>
  </si>
  <si>
    <t>Ayub</t>
  </si>
  <si>
    <t>Farid ali</t>
  </si>
  <si>
    <t>Mussu</t>
  </si>
  <si>
    <t>Negi</t>
  </si>
  <si>
    <t>Roy</t>
  </si>
  <si>
    <t>Raja</t>
  </si>
  <si>
    <t xml:space="preserve"> </t>
  </si>
  <si>
    <t>Vlookup Exercise-3</t>
  </si>
  <si>
    <t>EmpName</t>
  </si>
  <si>
    <t>EmpId</t>
  </si>
  <si>
    <t>Department</t>
  </si>
  <si>
    <t>Dept_NO</t>
  </si>
  <si>
    <t>Email</t>
  </si>
  <si>
    <t>Somnath</t>
  </si>
  <si>
    <t>Mamun Hs</t>
  </si>
  <si>
    <t>Sayantika</t>
  </si>
  <si>
    <t>Anangsha</t>
  </si>
  <si>
    <t>cse</t>
  </si>
  <si>
    <t>it</t>
  </si>
  <si>
    <t>cyber</t>
  </si>
  <si>
    <t>aiml</t>
  </si>
  <si>
    <t>data</t>
  </si>
  <si>
    <t>law</t>
  </si>
  <si>
    <t>Salman60@gamil.com</t>
  </si>
  <si>
    <t>Sarmin60@gamil.com</t>
  </si>
  <si>
    <t>Ayub50@gamil.com</t>
  </si>
  <si>
    <t>Farid ali55@gamil.com</t>
  </si>
  <si>
    <t>Mussu59@gamil.com</t>
  </si>
  <si>
    <t>Negi54@gamil.com</t>
  </si>
  <si>
    <t>Roy58@gamil.com</t>
  </si>
  <si>
    <t>Raja60@gamil.com</t>
  </si>
  <si>
    <t>Somnath59@gamil.com</t>
  </si>
  <si>
    <t>Mamun Hs59@gamil.com</t>
  </si>
  <si>
    <t>Sayantika52@gamil.com</t>
  </si>
  <si>
    <t>Anangsha56@gamil.com</t>
  </si>
  <si>
    <t>Hlookup exercise</t>
  </si>
  <si>
    <t>Using different formulas for different rows</t>
  </si>
  <si>
    <t>Using single formula to calculate all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</si>
</sst>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24EF-950B-4D9E-896C-FC5C40654B77}">
  <dimension ref="A1:M207"/>
  <sheetViews>
    <sheetView tabSelected="1" workbookViewId="0">
      <selection sqref="A1:D11"/>
    </sheetView>
  </sheetViews>
  <sheetFormatPr defaultRowHeight="15" x14ac:dyDescent="0.25"/>
  <cols>
    <col min="1" max="1" width="8.140625" bestFit="1" customWidth="1"/>
    <col min="2" max="11" width="11" bestFit="1" customWidth="1"/>
  </cols>
  <sheetData>
    <row r="1" spans="1:13" x14ac:dyDescent="0.25">
      <c r="A1" s="1" t="s">
        <v>0</v>
      </c>
      <c r="B1" s="1" t="s">
        <v>17</v>
      </c>
      <c r="C1" s="1" t="s">
        <v>1</v>
      </c>
      <c r="D1" s="1" t="s">
        <v>2</v>
      </c>
    </row>
    <row r="2" spans="1:13" x14ac:dyDescent="0.25">
      <c r="A2">
        <v>10</v>
      </c>
      <c r="B2" t="s">
        <v>3</v>
      </c>
      <c r="C2" t="s">
        <v>13</v>
      </c>
      <c r="D2">
        <v>9502250078</v>
      </c>
    </row>
    <row r="3" spans="1:13" x14ac:dyDescent="0.25">
      <c r="A3">
        <v>20</v>
      </c>
      <c r="B3" t="s">
        <v>4</v>
      </c>
      <c r="C3" t="s">
        <v>14</v>
      </c>
      <c r="D3">
        <v>9502250106</v>
      </c>
    </row>
    <row r="4" spans="1:13" x14ac:dyDescent="0.25">
      <c r="A4">
        <v>30</v>
      </c>
      <c r="B4" t="s">
        <v>5</v>
      </c>
      <c r="C4" t="s">
        <v>15</v>
      </c>
      <c r="D4">
        <v>9502250116</v>
      </c>
    </row>
    <row r="5" spans="1:13" x14ac:dyDescent="0.25">
      <c r="A5">
        <v>40</v>
      </c>
      <c r="B5" t="s">
        <v>6</v>
      </c>
      <c r="C5" t="s">
        <v>15</v>
      </c>
      <c r="D5">
        <v>9502250087</v>
      </c>
    </row>
    <row r="6" spans="1:13" x14ac:dyDescent="0.25">
      <c r="A6">
        <v>50</v>
      </c>
      <c r="B6" t="s">
        <v>7</v>
      </c>
      <c r="C6" t="s">
        <v>16</v>
      </c>
      <c r="D6">
        <v>9502250167</v>
      </c>
    </row>
    <row r="7" spans="1:13" x14ac:dyDescent="0.25">
      <c r="A7">
        <v>60</v>
      </c>
      <c r="B7" t="s">
        <v>8</v>
      </c>
      <c r="C7" t="s">
        <v>16</v>
      </c>
      <c r="D7">
        <v>9502250159</v>
      </c>
    </row>
    <row r="8" spans="1:13" x14ac:dyDescent="0.25">
      <c r="A8">
        <v>70</v>
      </c>
      <c r="B8" t="s">
        <v>9</v>
      </c>
      <c r="C8" t="s">
        <v>15</v>
      </c>
      <c r="D8">
        <v>9502250125</v>
      </c>
    </row>
    <row r="9" spans="1:13" x14ac:dyDescent="0.25">
      <c r="A9">
        <v>80</v>
      </c>
      <c r="B9" t="s">
        <v>10</v>
      </c>
      <c r="C9" t="s">
        <v>14</v>
      </c>
      <c r="D9">
        <v>9502250196</v>
      </c>
      <c r="G9" s="11" t="s">
        <v>18</v>
      </c>
      <c r="H9" s="11"/>
      <c r="I9" s="11"/>
      <c r="J9" s="11"/>
      <c r="K9" s="11"/>
      <c r="L9" s="11"/>
      <c r="M9" s="11"/>
    </row>
    <row r="10" spans="1:13" x14ac:dyDescent="0.25">
      <c r="A10">
        <v>90</v>
      </c>
      <c r="B10" t="s">
        <v>11</v>
      </c>
      <c r="C10" t="s">
        <v>14</v>
      </c>
      <c r="D10">
        <v>9502250137</v>
      </c>
      <c r="G10" s="11"/>
      <c r="H10" s="11"/>
      <c r="I10" s="11"/>
      <c r="J10" s="11"/>
      <c r="K10" s="11"/>
      <c r="L10" s="11"/>
      <c r="M10" s="11"/>
    </row>
    <row r="11" spans="1:13" x14ac:dyDescent="0.25">
      <c r="A11">
        <v>100</v>
      </c>
      <c r="B11" t="s">
        <v>12</v>
      </c>
      <c r="C11" t="s">
        <v>13</v>
      </c>
      <c r="D11">
        <v>9502250108</v>
      </c>
    </row>
    <row r="15" spans="1:13" x14ac:dyDescent="0.25">
      <c r="A15" s="1" t="s">
        <v>0</v>
      </c>
      <c r="B15" s="1" t="s">
        <v>17</v>
      </c>
      <c r="C15" s="1" t="s">
        <v>1</v>
      </c>
      <c r="D15" s="1" t="s">
        <v>2</v>
      </c>
      <c r="G15" s="1" t="s">
        <v>0</v>
      </c>
      <c r="H15" s="1" t="s">
        <v>17</v>
      </c>
      <c r="I15" s="1" t="s">
        <v>1</v>
      </c>
      <c r="J15" s="1" t="s">
        <v>2</v>
      </c>
    </row>
    <row r="16" spans="1:13" x14ac:dyDescent="0.25">
      <c r="A16">
        <v>30</v>
      </c>
      <c r="B16" t="str">
        <f>VLOOKUP(A16,A2:D11,2,0)</f>
        <v>ayub</v>
      </c>
      <c r="C16" t="str">
        <f>VLOOKUP(A16,A2:D11,3,0)</f>
        <v>bihar</v>
      </c>
      <c r="D16">
        <f>VLOOKUP(A16,A2:D11,4,0)</f>
        <v>9502250116</v>
      </c>
      <c r="G16">
        <v>30</v>
      </c>
      <c r="H16" t="str">
        <f t="shared" ref="H16:H25" si="0">VLOOKUP(G16,$A$2:$D$11,2,0)</f>
        <v>ayub</v>
      </c>
      <c r="I16" t="str">
        <f t="shared" ref="I16:I25" si="1">VLOOKUP(G16,$A$2:$D$11,3,0)</f>
        <v>bihar</v>
      </c>
      <c r="J16">
        <f t="shared" ref="J16:J25" si="2">VLOOKUP(G16,$A$2:$D$11,4,0)</f>
        <v>9502250116</v>
      </c>
    </row>
    <row r="17" spans="1:10" x14ac:dyDescent="0.25">
      <c r="A17">
        <v>20</v>
      </c>
      <c r="B17" t="str">
        <f t="shared" ref="B17:B25" si="3">VLOOKUP(A17,A3:D12,2,0)</f>
        <v>sarmin</v>
      </c>
      <c r="C17" t="str">
        <f t="shared" ref="C17:C25" si="4">VLOOKUP(A17,A3:D12,3,0)</f>
        <v>del</v>
      </c>
      <c r="D17">
        <f t="shared" ref="D17:D25" si="5">VLOOKUP(A17,A3:D12,4,0)</f>
        <v>9502250106</v>
      </c>
      <c r="G17">
        <v>20</v>
      </c>
      <c r="H17" t="str">
        <f t="shared" si="0"/>
        <v>sarmin</v>
      </c>
      <c r="I17" t="str">
        <f t="shared" si="1"/>
        <v>del</v>
      </c>
      <c r="J17">
        <f t="shared" si="2"/>
        <v>9502250106</v>
      </c>
    </row>
    <row r="18" spans="1:10" x14ac:dyDescent="0.25">
      <c r="A18">
        <v>50</v>
      </c>
      <c r="B18" t="str">
        <f t="shared" si="3"/>
        <v>mussu</v>
      </c>
      <c r="C18" t="str">
        <f t="shared" si="4"/>
        <v>chennnai</v>
      </c>
      <c r="D18">
        <f t="shared" si="5"/>
        <v>9502250167</v>
      </c>
      <c r="G18">
        <v>50</v>
      </c>
      <c r="H18" t="str">
        <f t="shared" si="0"/>
        <v>mussu</v>
      </c>
      <c r="I18" t="str">
        <f t="shared" si="1"/>
        <v>chennnai</v>
      </c>
      <c r="J18">
        <f t="shared" si="2"/>
        <v>9502250167</v>
      </c>
    </row>
    <row r="19" spans="1:10" x14ac:dyDescent="0.25">
      <c r="A19">
        <v>40</v>
      </c>
      <c r="B19" t="str">
        <f t="shared" si="3"/>
        <v>farid</v>
      </c>
      <c r="C19" t="str">
        <f t="shared" si="4"/>
        <v>bihar</v>
      </c>
      <c r="D19">
        <f t="shared" si="5"/>
        <v>9502250087</v>
      </c>
      <c r="G19">
        <v>40</v>
      </c>
      <c r="H19" t="str">
        <f t="shared" si="0"/>
        <v>farid</v>
      </c>
      <c r="I19" t="str">
        <f t="shared" si="1"/>
        <v>bihar</v>
      </c>
      <c r="J19">
        <f t="shared" si="2"/>
        <v>9502250087</v>
      </c>
    </row>
    <row r="20" spans="1:10" x14ac:dyDescent="0.25">
      <c r="A20">
        <v>50</v>
      </c>
      <c r="B20" t="str">
        <f t="shared" si="3"/>
        <v>mussu</v>
      </c>
      <c r="C20" t="str">
        <f t="shared" si="4"/>
        <v>chennnai</v>
      </c>
      <c r="D20">
        <f t="shared" si="5"/>
        <v>9502250167</v>
      </c>
      <c r="G20">
        <v>50</v>
      </c>
      <c r="H20" t="str">
        <f t="shared" si="0"/>
        <v>mussu</v>
      </c>
      <c r="I20" t="str">
        <f t="shared" si="1"/>
        <v>chennnai</v>
      </c>
      <c r="J20">
        <f t="shared" si="2"/>
        <v>9502250167</v>
      </c>
    </row>
    <row r="21" spans="1:10" x14ac:dyDescent="0.25">
      <c r="A21">
        <v>60</v>
      </c>
      <c r="B21" t="str">
        <f t="shared" si="3"/>
        <v>negi</v>
      </c>
      <c r="C21" t="str">
        <f t="shared" si="4"/>
        <v>chennnai</v>
      </c>
      <c r="D21">
        <f t="shared" si="5"/>
        <v>9502250159</v>
      </c>
      <c r="G21">
        <v>60</v>
      </c>
      <c r="H21" t="str">
        <f t="shared" si="0"/>
        <v>negi</v>
      </c>
      <c r="I21" t="str">
        <f t="shared" si="1"/>
        <v>chennnai</v>
      </c>
      <c r="J21">
        <f t="shared" si="2"/>
        <v>9502250159</v>
      </c>
    </row>
    <row r="22" spans="1:10" x14ac:dyDescent="0.25">
      <c r="A22">
        <v>70</v>
      </c>
      <c r="B22" t="str">
        <f t="shared" si="3"/>
        <v>harshit</v>
      </c>
      <c r="C22" t="str">
        <f t="shared" si="4"/>
        <v>bihar</v>
      </c>
      <c r="D22">
        <f t="shared" si="5"/>
        <v>9502250125</v>
      </c>
      <c r="G22">
        <v>70</v>
      </c>
      <c r="H22" t="str">
        <f t="shared" si="0"/>
        <v>harshit</v>
      </c>
      <c r="I22" t="str">
        <f t="shared" si="1"/>
        <v>bihar</v>
      </c>
      <c r="J22">
        <f t="shared" si="2"/>
        <v>9502250125</v>
      </c>
    </row>
    <row r="23" spans="1:10" x14ac:dyDescent="0.25">
      <c r="A23">
        <v>80</v>
      </c>
      <c r="B23" t="str">
        <f t="shared" si="3"/>
        <v>roy</v>
      </c>
      <c r="C23" t="str">
        <f t="shared" si="4"/>
        <v>del</v>
      </c>
      <c r="D23">
        <f t="shared" si="5"/>
        <v>9502250196</v>
      </c>
      <c r="G23">
        <v>80</v>
      </c>
      <c r="H23" t="str">
        <f t="shared" si="0"/>
        <v>roy</v>
      </c>
      <c r="I23" t="str">
        <f t="shared" si="1"/>
        <v>del</v>
      </c>
      <c r="J23">
        <f t="shared" si="2"/>
        <v>9502250196</v>
      </c>
    </row>
    <row r="24" spans="1:10" x14ac:dyDescent="0.25">
      <c r="A24">
        <v>90</v>
      </c>
      <c r="B24" t="str">
        <f t="shared" si="3"/>
        <v>sumit</v>
      </c>
      <c r="C24" t="str">
        <f t="shared" si="4"/>
        <v>del</v>
      </c>
      <c r="D24">
        <f t="shared" si="5"/>
        <v>9502250137</v>
      </c>
      <c r="G24">
        <v>20</v>
      </c>
      <c r="H24" t="str">
        <f t="shared" si="0"/>
        <v>sarmin</v>
      </c>
      <c r="I24" t="str">
        <f t="shared" si="1"/>
        <v>del</v>
      </c>
      <c r="J24">
        <f t="shared" si="2"/>
        <v>9502250106</v>
      </c>
    </row>
    <row r="25" spans="1:10" x14ac:dyDescent="0.25">
      <c r="A25">
        <v>100</v>
      </c>
      <c r="B25" t="str">
        <f t="shared" si="3"/>
        <v>arman</v>
      </c>
      <c r="C25" t="str">
        <f t="shared" si="4"/>
        <v>kol</v>
      </c>
      <c r="D25">
        <f t="shared" si="5"/>
        <v>9502250108</v>
      </c>
      <c r="G25">
        <v>10</v>
      </c>
      <c r="H25" t="str">
        <f t="shared" si="0"/>
        <v>salman</v>
      </c>
      <c r="I25" t="str">
        <f t="shared" si="1"/>
        <v>kol</v>
      </c>
      <c r="J25">
        <f t="shared" si="2"/>
        <v>9502250078</v>
      </c>
    </row>
    <row r="31" spans="1:10" x14ac:dyDescent="0.25">
      <c r="A31" s="1" t="s">
        <v>0</v>
      </c>
      <c r="B31" s="1" t="s">
        <v>17</v>
      </c>
      <c r="C31" s="1" t="s">
        <v>1</v>
      </c>
      <c r="D31" s="1" t="s">
        <v>2</v>
      </c>
    </row>
    <row r="32" spans="1:10" x14ac:dyDescent="0.25">
      <c r="A32">
        <v>30</v>
      </c>
      <c r="B32" t="str">
        <f>VLOOKUP(A32,$A$2:$D$11,2,0)</f>
        <v>ayub</v>
      </c>
    </row>
    <row r="33" spans="1:2" x14ac:dyDescent="0.25">
      <c r="A33">
        <v>20</v>
      </c>
      <c r="B33" t="str">
        <f t="shared" ref="B33:B41" si="6">VLOOKUP(A33,$A$2:$D$11,2,0)</f>
        <v>sarmin</v>
      </c>
    </row>
    <row r="34" spans="1:2" x14ac:dyDescent="0.25">
      <c r="A34">
        <v>50</v>
      </c>
      <c r="B34" t="str">
        <f t="shared" si="6"/>
        <v>mussu</v>
      </c>
    </row>
    <row r="35" spans="1:2" x14ac:dyDescent="0.25">
      <c r="A35">
        <v>40</v>
      </c>
      <c r="B35" t="str">
        <f t="shared" si="6"/>
        <v>farid</v>
      </c>
    </row>
    <row r="36" spans="1:2" x14ac:dyDescent="0.25">
      <c r="A36">
        <v>50</v>
      </c>
      <c r="B36" t="str">
        <f t="shared" si="6"/>
        <v>mussu</v>
      </c>
    </row>
    <row r="37" spans="1:2" x14ac:dyDescent="0.25">
      <c r="A37">
        <v>60</v>
      </c>
      <c r="B37" t="str">
        <f t="shared" si="6"/>
        <v>negi</v>
      </c>
    </row>
    <row r="38" spans="1:2" x14ac:dyDescent="0.25">
      <c r="A38">
        <v>70</v>
      </c>
      <c r="B38" t="str">
        <f t="shared" si="6"/>
        <v>harshit</v>
      </c>
    </row>
    <row r="39" spans="1:2" x14ac:dyDescent="0.25">
      <c r="A39">
        <v>80</v>
      </c>
      <c r="B39" t="str">
        <f t="shared" si="6"/>
        <v>roy</v>
      </c>
    </row>
    <row r="40" spans="1:2" x14ac:dyDescent="0.25">
      <c r="A40">
        <v>20</v>
      </c>
      <c r="B40" t="str">
        <f t="shared" si="6"/>
        <v>sarmin</v>
      </c>
    </row>
    <row r="41" spans="1:2" x14ac:dyDescent="0.25">
      <c r="A41">
        <v>10</v>
      </c>
      <c r="B41" t="str">
        <f t="shared" si="6"/>
        <v>salman</v>
      </c>
    </row>
    <row r="45" spans="1:2" x14ac:dyDescent="0.25">
      <c r="A45" t="s">
        <v>19</v>
      </c>
    </row>
    <row r="47" spans="1:2" x14ac:dyDescent="0.25">
      <c r="A47" t="s">
        <v>20</v>
      </c>
    </row>
    <row r="48" spans="1:2" x14ac:dyDescent="0.25">
      <c r="A48" t="s">
        <v>21</v>
      </c>
    </row>
    <row r="49" spans="1:10" x14ac:dyDescent="0.25">
      <c r="A49" t="s">
        <v>22</v>
      </c>
    </row>
    <row r="50" spans="1:10" x14ac:dyDescent="0.25">
      <c r="A50" t="s">
        <v>23</v>
      </c>
    </row>
    <row r="55" spans="1:10" x14ac:dyDescent="0.25">
      <c r="B55" s="12" t="s">
        <v>44</v>
      </c>
      <c r="C55" s="11"/>
      <c r="D55" s="11"/>
      <c r="E55" s="11"/>
      <c r="F55" s="11"/>
      <c r="G55" s="11"/>
      <c r="H55" s="11"/>
      <c r="I55" s="11"/>
      <c r="J55" s="11"/>
    </row>
    <row r="56" spans="1:10" x14ac:dyDescent="0.25">
      <c r="B56" s="11"/>
      <c r="C56" s="11"/>
      <c r="D56" s="11"/>
      <c r="E56" s="11"/>
      <c r="F56" s="11"/>
      <c r="G56" s="11"/>
      <c r="H56" s="11"/>
      <c r="I56" s="11"/>
      <c r="J56" s="11"/>
    </row>
    <row r="57" spans="1:10" x14ac:dyDescent="0.25">
      <c r="B57" s="11"/>
      <c r="C57" s="11"/>
      <c r="D57" s="11"/>
      <c r="E57" s="11"/>
      <c r="F57" s="11"/>
      <c r="G57" s="11"/>
      <c r="H57" s="11"/>
      <c r="I57" s="11"/>
      <c r="J57" s="11"/>
    </row>
    <row r="58" spans="1:10" x14ac:dyDescent="0.25">
      <c r="B58" s="11"/>
      <c r="C58" s="11"/>
      <c r="D58" s="11"/>
      <c r="E58" s="11"/>
      <c r="F58" s="11"/>
      <c r="G58" s="11"/>
      <c r="H58" s="11"/>
      <c r="I58" s="11"/>
      <c r="J58" s="11"/>
    </row>
    <row r="59" spans="1:10" x14ac:dyDescent="0.25"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25"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25">
      <c r="B61" s="11"/>
      <c r="C61" s="11"/>
      <c r="D61" s="11"/>
      <c r="E61" s="11"/>
      <c r="F61" s="11"/>
      <c r="G61" s="11"/>
      <c r="H61" s="11"/>
      <c r="I61" s="11"/>
      <c r="J61" s="11"/>
    </row>
    <row r="64" spans="1:10" x14ac:dyDescent="0.25">
      <c r="B64" s="4" t="s">
        <v>24</v>
      </c>
      <c r="C64" s="4" t="s">
        <v>25</v>
      </c>
    </row>
    <row r="65" spans="2:11" x14ac:dyDescent="0.25">
      <c r="B65" s="5" t="s">
        <v>26</v>
      </c>
      <c r="C65" s="5">
        <v>10</v>
      </c>
    </row>
    <row r="66" spans="2:11" x14ac:dyDescent="0.25">
      <c r="B66" s="5" t="s">
        <v>27</v>
      </c>
      <c r="C66" s="5">
        <v>9</v>
      </c>
    </row>
    <row r="67" spans="2:11" x14ac:dyDescent="0.25">
      <c r="B67" s="5" t="s">
        <v>28</v>
      </c>
      <c r="C67" s="5">
        <v>6</v>
      </c>
    </row>
    <row r="68" spans="2:11" x14ac:dyDescent="0.25">
      <c r="B68" s="5" t="s">
        <v>29</v>
      </c>
      <c r="C68" s="5">
        <v>8</v>
      </c>
    </row>
    <row r="69" spans="2:11" x14ac:dyDescent="0.25">
      <c r="B69" s="5" t="s">
        <v>30</v>
      </c>
      <c r="C69" s="5">
        <v>5</v>
      </c>
    </row>
    <row r="70" spans="2:11" x14ac:dyDescent="0.25">
      <c r="B70" s="5" t="s">
        <v>31</v>
      </c>
      <c r="C70" s="5">
        <v>8</v>
      </c>
    </row>
    <row r="71" spans="2:11" x14ac:dyDescent="0.25">
      <c r="B71" s="5" t="s">
        <v>32</v>
      </c>
      <c r="C71" s="5">
        <v>6</v>
      </c>
    </row>
    <row r="73" spans="2:11" x14ac:dyDescent="0.25">
      <c r="B73" s="13" t="s">
        <v>33</v>
      </c>
      <c r="C73" s="13"/>
      <c r="D73" s="13"/>
      <c r="E73" s="13"/>
      <c r="F73" s="13"/>
      <c r="G73" s="13"/>
      <c r="H73" s="13"/>
      <c r="I73" s="13"/>
      <c r="J73" s="13"/>
      <c r="K73" s="13"/>
    </row>
    <row r="74" spans="2:11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2:11" x14ac:dyDescent="0.25">
      <c r="B75" s="6" t="s">
        <v>34</v>
      </c>
      <c r="C75" s="6" t="s">
        <v>35</v>
      </c>
      <c r="D75" s="6" t="s">
        <v>36</v>
      </c>
      <c r="E75" s="6" t="s">
        <v>37</v>
      </c>
      <c r="F75" s="6" t="s">
        <v>38</v>
      </c>
      <c r="G75" s="6" t="s">
        <v>39</v>
      </c>
      <c r="H75" s="6" t="s">
        <v>40</v>
      </c>
      <c r="I75" s="6" t="s">
        <v>41</v>
      </c>
      <c r="J75" s="6" t="s">
        <v>25</v>
      </c>
      <c r="K75" s="6" t="s">
        <v>42</v>
      </c>
    </row>
    <row r="76" spans="2:11" x14ac:dyDescent="0.25">
      <c r="B76" s="5" t="s">
        <v>26</v>
      </c>
      <c r="C76">
        <v>19</v>
      </c>
      <c r="D76">
        <v>12</v>
      </c>
      <c r="E76">
        <v>17</v>
      </c>
      <c r="F76">
        <v>11</v>
      </c>
      <c r="G76">
        <v>19</v>
      </c>
      <c r="H76">
        <v>13</v>
      </c>
      <c r="I76">
        <f>SUM(C76:H76)</f>
        <v>91</v>
      </c>
      <c r="J76">
        <f>VLOOKUP(B76,$B$65:$C$71,2,0)</f>
        <v>10</v>
      </c>
      <c r="K76">
        <f>I76*J76</f>
        <v>910</v>
      </c>
    </row>
    <row r="77" spans="2:11" x14ac:dyDescent="0.25">
      <c r="B77" s="5" t="s">
        <v>27</v>
      </c>
      <c r="C77">
        <v>16</v>
      </c>
      <c r="D77">
        <v>18</v>
      </c>
      <c r="E77">
        <v>19</v>
      </c>
      <c r="F77">
        <v>13</v>
      </c>
      <c r="G77">
        <v>15</v>
      </c>
      <c r="H77">
        <v>15</v>
      </c>
      <c r="I77">
        <f t="shared" ref="I77:I82" si="7">SUM(C77:H77)</f>
        <v>96</v>
      </c>
      <c r="J77">
        <f t="shared" ref="J77:J82" si="8">VLOOKUP(B77,$B$65:$C$71,2,0)</f>
        <v>9</v>
      </c>
      <c r="K77">
        <f t="shared" ref="K77:K82" si="9">I77*J77</f>
        <v>864</v>
      </c>
    </row>
    <row r="78" spans="2:11" x14ac:dyDescent="0.25">
      <c r="B78" s="5" t="s">
        <v>28</v>
      </c>
      <c r="C78">
        <v>20</v>
      </c>
      <c r="D78">
        <v>17</v>
      </c>
      <c r="E78">
        <v>12</v>
      </c>
      <c r="F78">
        <v>19</v>
      </c>
      <c r="G78">
        <v>14</v>
      </c>
      <c r="H78">
        <v>17</v>
      </c>
      <c r="I78">
        <f t="shared" si="7"/>
        <v>99</v>
      </c>
      <c r="J78">
        <f t="shared" si="8"/>
        <v>6</v>
      </c>
      <c r="K78">
        <f t="shared" si="9"/>
        <v>594</v>
      </c>
    </row>
    <row r="79" spans="2:11" x14ac:dyDescent="0.25">
      <c r="B79" s="5" t="s">
        <v>29</v>
      </c>
      <c r="C79">
        <v>16</v>
      </c>
      <c r="D79">
        <v>16</v>
      </c>
      <c r="E79">
        <v>13</v>
      </c>
      <c r="F79">
        <v>16</v>
      </c>
      <c r="G79">
        <v>19</v>
      </c>
      <c r="H79">
        <v>15</v>
      </c>
      <c r="I79">
        <f t="shared" si="7"/>
        <v>95</v>
      </c>
      <c r="J79">
        <f t="shared" si="8"/>
        <v>8</v>
      </c>
      <c r="K79">
        <f t="shared" si="9"/>
        <v>760</v>
      </c>
    </row>
    <row r="80" spans="2:11" x14ac:dyDescent="0.25">
      <c r="B80" s="5" t="s">
        <v>30</v>
      </c>
      <c r="C80">
        <v>20</v>
      </c>
      <c r="D80">
        <v>16</v>
      </c>
      <c r="E80">
        <v>11</v>
      </c>
      <c r="F80">
        <v>16</v>
      </c>
      <c r="G80">
        <v>14</v>
      </c>
      <c r="H80">
        <v>18</v>
      </c>
      <c r="I80">
        <f t="shared" si="7"/>
        <v>95</v>
      </c>
      <c r="J80">
        <f t="shared" si="8"/>
        <v>5</v>
      </c>
      <c r="K80">
        <f t="shared" si="9"/>
        <v>475</v>
      </c>
    </row>
    <row r="81" spans="2:11" x14ac:dyDescent="0.25">
      <c r="B81" s="5" t="s">
        <v>31</v>
      </c>
      <c r="C81">
        <v>19</v>
      </c>
      <c r="D81">
        <v>20</v>
      </c>
      <c r="E81">
        <v>16</v>
      </c>
      <c r="F81">
        <v>15</v>
      </c>
      <c r="G81">
        <v>14</v>
      </c>
      <c r="H81">
        <v>12</v>
      </c>
      <c r="I81">
        <f t="shared" si="7"/>
        <v>96</v>
      </c>
      <c r="J81">
        <f t="shared" si="8"/>
        <v>8</v>
      </c>
      <c r="K81">
        <f t="shared" si="9"/>
        <v>768</v>
      </c>
    </row>
    <row r="82" spans="2:11" x14ac:dyDescent="0.25">
      <c r="B82" s="5" t="s">
        <v>32</v>
      </c>
      <c r="C82">
        <v>19</v>
      </c>
      <c r="D82">
        <v>13</v>
      </c>
      <c r="E82">
        <v>16</v>
      </c>
      <c r="F82">
        <v>11</v>
      </c>
      <c r="G82">
        <v>17</v>
      </c>
      <c r="H82">
        <v>15</v>
      </c>
      <c r="I82">
        <f t="shared" si="7"/>
        <v>91</v>
      </c>
      <c r="J82">
        <f t="shared" si="8"/>
        <v>6</v>
      </c>
      <c r="K82">
        <f t="shared" si="9"/>
        <v>546</v>
      </c>
    </row>
    <row r="83" spans="2:11" x14ac:dyDescent="0.25">
      <c r="J83" s="4" t="s">
        <v>43</v>
      </c>
      <c r="K83" s="4">
        <f>SUM(K76:K82)</f>
        <v>4917</v>
      </c>
    </row>
    <row r="89" spans="2:11" x14ac:dyDescent="0.25">
      <c r="C89" s="12" t="s">
        <v>45</v>
      </c>
      <c r="D89" s="11"/>
      <c r="E89" s="11"/>
      <c r="F89" s="11"/>
      <c r="G89" s="11"/>
      <c r="H89" s="11"/>
      <c r="I89" s="11"/>
      <c r="J89" s="11"/>
      <c r="K89" s="11"/>
    </row>
    <row r="90" spans="2:11" x14ac:dyDescent="0.25">
      <c r="C90" s="11"/>
      <c r="D90" s="11"/>
      <c r="E90" s="11"/>
      <c r="F90" s="11"/>
      <c r="G90" s="11"/>
      <c r="H90" s="11"/>
      <c r="I90" s="11"/>
      <c r="J90" s="11"/>
      <c r="K90" s="11"/>
    </row>
    <row r="91" spans="2:11" x14ac:dyDescent="0.25">
      <c r="C91" s="11"/>
      <c r="D91" s="11"/>
      <c r="E91" s="11"/>
      <c r="F91" s="11"/>
      <c r="G91" s="11"/>
      <c r="H91" s="11"/>
      <c r="I91" s="11"/>
      <c r="J91" s="11"/>
      <c r="K91" s="11"/>
    </row>
    <row r="92" spans="2:11" x14ac:dyDescent="0.25">
      <c r="C92" s="11"/>
      <c r="D92" s="11"/>
      <c r="E92" s="11"/>
      <c r="F92" s="11"/>
      <c r="G92" s="11"/>
      <c r="H92" s="11"/>
      <c r="I92" s="11"/>
      <c r="J92" s="11"/>
      <c r="K92" s="11"/>
    </row>
    <row r="93" spans="2:11" x14ac:dyDescent="0.25">
      <c r="C93" s="11"/>
      <c r="D93" s="11"/>
      <c r="E93" s="11"/>
      <c r="F93" s="11"/>
      <c r="G93" s="11"/>
      <c r="H93" s="11"/>
      <c r="I93" s="11"/>
      <c r="J93" s="11"/>
      <c r="K93" s="11"/>
    </row>
    <row r="94" spans="2:11" x14ac:dyDescent="0.25">
      <c r="C94" s="11"/>
      <c r="D94" s="11"/>
      <c r="E94" s="11"/>
      <c r="F94" s="11"/>
      <c r="G94" s="11"/>
      <c r="H94" s="11"/>
      <c r="I94" s="11"/>
      <c r="J94" s="11"/>
      <c r="K94" s="11"/>
    </row>
    <row r="95" spans="2:11" x14ac:dyDescent="0.25">
      <c r="C95" s="11"/>
      <c r="D95" s="11"/>
      <c r="E95" s="11"/>
      <c r="F95" s="11"/>
      <c r="G95" s="11"/>
      <c r="H95" s="11"/>
      <c r="I95" s="11"/>
      <c r="J95" s="11"/>
      <c r="K95" s="11"/>
    </row>
    <row r="98" spans="1:5" x14ac:dyDescent="0.25">
      <c r="D98" s="4" t="s">
        <v>46</v>
      </c>
      <c r="E98" s="4" t="s">
        <v>47</v>
      </c>
    </row>
    <row r="99" spans="1:5" x14ac:dyDescent="0.25">
      <c r="D99" s="7" t="s">
        <v>48</v>
      </c>
      <c r="E99" s="7">
        <v>115</v>
      </c>
    </row>
    <row r="100" spans="1:5" x14ac:dyDescent="0.25">
      <c r="D100" s="7" t="s">
        <v>49</v>
      </c>
      <c r="E100" s="7">
        <v>136</v>
      </c>
    </row>
    <row r="101" spans="1:5" x14ac:dyDescent="0.25">
      <c r="D101" s="7" t="s">
        <v>50</v>
      </c>
      <c r="E101" s="7">
        <v>148</v>
      </c>
    </row>
    <row r="102" spans="1:5" x14ac:dyDescent="0.25">
      <c r="D102" s="7" t="s">
        <v>51</v>
      </c>
      <c r="E102" s="7">
        <v>112</v>
      </c>
    </row>
    <row r="103" spans="1:5" x14ac:dyDescent="0.25">
      <c r="D103" s="7" t="s">
        <v>52</v>
      </c>
      <c r="E103" s="7">
        <v>136</v>
      </c>
    </row>
    <row r="104" spans="1:5" x14ac:dyDescent="0.25">
      <c r="D104" s="7" t="s">
        <v>53</v>
      </c>
      <c r="E104" s="7">
        <v>117</v>
      </c>
    </row>
    <row r="105" spans="1:5" x14ac:dyDescent="0.25">
      <c r="D105" s="7" t="s">
        <v>54</v>
      </c>
      <c r="E105" s="7">
        <v>149</v>
      </c>
    </row>
    <row r="106" spans="1:5" x14ac:dyDescent="0.25">
      <c r="D106" s="7" t="s">
        <v>55</v>
      </c>
      <c r="E106" s="7">
        <v>112</v>
      </c>
    </row>
    <row r="109" spans="1:5" x14ac:dyDescent="0.25">
      <c r="A109" s="4" t="s">
        <v>56</v>
      </c>
      <c r="B109" s="4" t="s">
        <v>57</v>
      </c>
      <c r="C109" s="4" t="s">
        <v>58</v>
      </c>
      <c r="D109" s="4" t="s">
        <v>59</v>
      </c>
      <c r="E109" s="4" t="s">
        <v>60</v>
      </c>
    </row>
    <row r="110" spans="1:5" x14ac:dyDescent="0.25">
      <c r="A110" s="8" t="s">
        <v>61</v>
      </c>
      <c r="B110" s="7" t="s">
        <v>48</v>
      </c>
      <c r="C110">
        <v>5</v>
      </c>
      <c r="D110">
        <f>VLOOKUP(B110,$D$99:$E$106,2,0)</f>
        <v>115</v>
      </c>
      <c r="E110">
        <f>D110*C110</f>
        <v>575</v>
      </c>
    </row>
    <row r="111" spans="1:5" x14ac:dyDescent="0.25">
      <c r="A111" s="8" t="s">
        <v>62</v>
      </c>
      <c r="B111" s="7" t="s">
        <v>49</v>
      </c>
      <c r="C111">
        <v>8</v>
      </c>
      <c r="D111">
        <f t="shared" ref="D111:D117" si="10">VLOOKUP(B111,$D$99:$E$106,2,0)</f>
        <v>136</v>
      </c>
      <c r="E111">
        <f t="shared" ref="E111:E117" si="11">D111*C111</f>
        <v>1088</v>
      </c>
    </row>
    <row r="112" spans="1:5" x14ac:dyDescent="0.25">
      <c r="A112" s="8" t="s">
        <v>63</v>
      </c>
      <c r="B112" s="7" t="s">
        <v>50</v>
      </c>
      <c r="C112">
        <v>9</v>
      </c>
      <c r="D112">
        <f t="shared" si="10"/>
        <v>148</v>
      </c>
      <c r="E112">
        <f t="shared" si="11"/>
        <v>1332</v>
      </c>
    </row>
    <row r="113" spans="1:10" x14ac:dyDescent="0.25">
      <c r="A113" s="8" t="s">
        <v>64</v>
      </c>
      <c r="B113" s="7" t="s">
        <v>51</v>
      </c>
      <c r="C113">
        <v>10</v>
      </c>
      <c r="D113">
        <f t="shared" si="10"/>
        <v>112</v>
      </c>
      <c r="E113">
        <f t="shared" si="11"/>
        <v>1120</v>
      </c>
    </row>
    <row r="114" spans="1:10" x14ac:dyDescent="0.25">
      <c r="A114" s="8" t="s">
        <v>65</v>
      </c>
      <c r="B114" s="7" t="s">
        <v>52</v>
      </c>
      <c r="C114">
        <v>10</v>
      </c>
      <c r="D114">
        <f t="shared" si="10"/>
        <v>136</v>
      </c>
      <c r="E114">
        <f t="shared" si="11"/>
        <v>1360</v>
      </c>
    </row>
    <row r="115" spans="1:10" x14ac:dyDescent="0.25">
      <c r="A115" s="8" t="s">
        <v>66</v>
      </c>
      <c r="B115" s="7" t="s">
        <v>53</v>
      </c>
      <c r="C115">
        <v>7</v>
      </c>
      <c r="D115">
        <f t="shared" si="10"/>
        <v>117</v>
      </c>
      <c r="E115">
        <f t="shared" si="11"/>
        <v>819</v>
      </c>
    </row>
    <row r="116" spans="1:10" x14ac:dyDescent="0.25">
      <c r="A116" s="8" t="s">
        <v>67</v>
      </c>
      <c r="B116" s="7" t="s">
        <v>54</v>
      </c>
      <c r="C116">
        <v>5</v>
      </c>
      <c r="D116">
        <f t="shared" si="10"/>
        <v>149</v>
      </c>
      <c r="E116">
        <f t="shared" si="11"/>
        <v>745</v>
      </c>
    </row>
    <row r="117" spans="1:10" x14ac:dyDescent="0.25">
      <c r="A117" s="8" t="s">
        <v>68</v>
      </c>
      <c r="B117" s="7" t="s">
        <v>55</v>
      </c>
      <c r="C117">
        <v>10</v>
      </c>
      <c r="D117">
        <f t="shared" si="10"/>
        <v>112</v>
      </c>
      <c r="E117">
        <f t="shared" si="11"/>
        <v>1120</v>
      </c>
    </row>
    <row r="118" spans="1:10" x14ac:dyDescent="0.25">
      <c r="D118" s="4" t="s">
        <v>43</v>
      </c>
      <c r="E118" s="4">
        <f>SUM(E110:E117)</f>
        <v>8159</v>
      </c>
    </row>
    <row r="119" spans="1:10" x14ac:dyDescent="0.25">
      <c r="E119" t="s">
        <v>69</v>
      </c>
    </row>
    <row r="121" spans="1:10" x14ac:dyDescent="0.25">
      <c r="B121" s="12" t="s">
        <v>70</v>
      </c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B125" s="11"/>
      <c r="C125" s="11"/>
      <c r="D125" s="11"/>
      <c r="E125" s="11"/>
      <c r="F125" s="11"/>
      <c r="G125" s="11"/>
      <c r="H125" s="11"/>
      <c r="I125" s="11"/>
      <c r="J125" s="11"/>
    </row>
    <row r="126" spans="1:10" x14ac:dyDescent="0.25">
      <c r="B126" s="11"/>
      <c r="C126" s="11"/>
      <c r="D126" s="11"/>
      <c r="E126" s="11"/>
      <c r="F126" s="11"/>
      <c r="G126" s="11"/>
      <c r="H126" s="11"/>
      <c r="I126" s="11"/>
      <c r="J126" s="11"/>
    </row>
    <row r="127" spans="1:10" x14ac:dyDescent="0.25">
      <c r="B127" s="11"/>
      <c r="C127" s="11"/>
      <c r="D127" s="11"/>
      <c r="E127" s="11"/>
      <c r="F127" s="11"/>
      <c r="G127" s="11"/>
      <c r="H127" s="11"/>
      <c r="I127" s="11"/>
      <c r="J127" s="11"/>
    </row>
    <row r="128" spans="1:10" x14ac:dyDescent="0.25">
      <c r="A128" s="9">
        <v>1</v>
      </c>
      <c r="B128" s="9">
        <v>2</v>
      </c>
      <c r="C128" s="9">
        <v>3</v>
      </c>
      <c r="D128" s="9">
        <v>4</v>
      </c>
      <c r="E128" s="9">
        <v>5</v>
      </c>
    </row>
    <row r="129" spans="1:5" x14ac:dyDescent="0.25">
      <c r="A129" s="4" t="s">
        <v>71</v>
      </c>
      <c r="B129" s="4" t="s">
        <v>72</v>
      </c>
      <c r="C129" s="4" t="s">
        <v>73</v>
      </c>
      <c r="D129" s="4" t="s">
        <v>74</v>
      </c>
      <c r="E129" s="4" t="s">
        <v>75</v>
      </c>
    </row>
    <row r="130" spans="1:5" x14ac:dyDescent="0.25">
      <c r="A130" s="8" t="s">
        <v>61</v>
      </c>
      <c r="B130">
        <v>185</v>
      </c>
      <c r="C130" t="s">
        <v>80</v>
      </c>
      <c r="D130">
        <v>10</v>
      </c>
      <c r="E130" t="s">
        <v>86</v>
      </c>
    </row>
    <row r="131" spans="1:5" x14ac:dyDescent="0.25">
      <c r="A131" s="8" t="s">
        <v>62</v>
      </c>
      <c r="B131">
        <v>128</v>
      </c>
      <c r="C131" t="s">
        <v>81</v>
      </c>
      <c r="D131">
        <v>20</v>
      </c>
      <c r="E131" t="s">
        <v>87</v>
      </c>
    </row>
    <row r="132" spans="1:5" x14ac:dyDescent="0.25">
      <c r="A132" s="8" t="s">
        <v>63</v>
      </c>
      <c r="B132">
        <v>145</v>
      </c>
      <c r="C132" t="s">
        <v>82</v>
      </c>
      <c r="D132">
        <v>30</v>
      </c>
      <c r="E132" t="s">
        <v>88</v>
      </c>
    </row>
    <row r="133" spans="1:5" x14ac:dyDescent="0.25">
      <c r="A133" s="8" t="s">
        <v>64</v>
      </c>
      <c r="B133">
        <v>151</v>
      </c>
      <c r="C133" t="s">
        <v>83</v>
      </c>
      <c r="D133">
        <v>10</v>
      </c>
      <c r="E133" t="s">
        <v>89</v>
      </c>
    </row>
    <row r="134" spans="1:5" x14ac:dyDescent="0.25">
      <c r="A134" s="8" t="s">
        <v>65</v>
      </c>
      <c r="B134">
        <v>147</v>
      </c>
      <c r="C134" t="s">
        <v>84</v>
      </c>
      <c r="D134">
        <v>20</v>
      </c>
      <c r="E134" t="s">
        <v>90</v>
      </c>
    </row>
    <row r="135" spans="1:5" x14ac:dyDescent="0.25">
      <c r="A135" s="8" t="s">
        <v>66</v>
      </c>
      <c r="B135">
        <v>117</v>
      </c>
      <c r="C135" t="s">
        <v>85</v>
      </c>
      <c r="D135">
        <v>30</v>
      </c>
      <c r="E135" t="s">
        <v>91</v>
      </c>
    </row>
    <row r="136" spans="1:5" x14ac:dyDescent="0.25">
      <c r="A136" s="8" t="s">
        <v>67</v>
      </c>
      <c r="B136">
        <v>123</v>
      </c>
      <c r="C136" t="s">
        <v>85</v>
      </c>
      <c r="D136">
        <v>20</v>
      </c>
      <c r="E136" t="s">
        <v>92</v>
      </c>
    </row>
    <row r="137" spans="1:5" x14ac:dyDescent="0.25">
      <c r="A137" s="8" t="s">
        <v>68</v>
      </c>
      <c r="B137">
        <v>146</v>
      </c>
      <c r="C137" t="s">
        <v>83</v>
      </c>
      <c r="D137">
        <v>30</v>
      </c>
      <c r="E137" t="s">
        <v>93</v>
      </c>
    </row>
    <row r="138" spans="1:5" x14ac:dyDescent="0.25">
      <c r="A138" s="8" t="s">
        <v>76</v>
      </c>
      <c r="B138">
        <v>198</v>
      </c>
      <c r="C138" t="s">
        <v>82</v>
      </c>
      <c r="D138">
        <v>10</v>
      </c>
      <c r="E138" t="s">
        <v>94</v>
      </c>
    </row>
    <row r="139" spans="1:5" x14ac:dyDescent="0.25">
      <c r="A139" s="8" t="s">
        <v>77</v>
      </c>
      <c r="B139">
        <v>170</v>
      </c>
      <c r="C139" t="s">
        <v>81</v>
      </c>
      <c r="D139">
        <v>30</v>
      </c>
      <c r="E139" t="s">
        <v>95</v>
      </c>
    </row>
    <row r="140" spans="1:5" x14ac:dyDescent="0.25">
      <c r="A140" s="8" t="s">
        <v>78</v>
      </c>
      <c r="B140">
        <v>195</v>
      </c>
      <c r="C140" t="s">
        <v>80</v>
      </c>
      <c r="D140">
        <v>20</v>
      </c>
      <c r="E140" t="s">
        <v>96</v>
      </c>
    </row>
    <row r="141" spans="1:5" x14ac:dyDescent="0.25">
      <c r="A141" s="8" t="s">
        <v>79</v>
      </c>
      <c r="B141">
        <v>178</v>
      </c>
      <c r="C141" t="s">
        <v>85</v>
      </c>
      <c r="D141">
        <v>10</v>
      </c>
      <c r="E141" t="s">
        <v>97</v>
      </c>
    </row>
    <row r="147" spans="1:5" x14ac:dyDescent="0.25">
      <c r="A147" s="4" t="s">
        <v>71</v>
      </c>
      <c r="B147" s="4" t="s">
        <v>72</v>
      </c>
      <c r="C147" s="4" t="s">
        <v>73</v>
      </c>
      <c r="D147" s="4" t="s">
        <v>74</v>
      </c>
      <c r="E147" s="4" t="s">
        <v>75</v>
      </c>
    </row>
    <row r="148" spans="1:5" x14ac:dyDescent="0.25">
      <c r="A148" s="8" t="s">
        <v>61</v>
      </c>
      <c r="B148">
        <f>VLOOKUP(A148,$A$130:$E$141,2,0)</f>
        <v>185</v>
      </c>
      <c r="C148" t="str">
        <f>VLOOKUP($A148,$A$130:$E$141,3,0)</f>
        <v>cse</v>
      </c>
      <c r="D148">
        <f>VLOOKUP($A148,$A$130:$E$141,4,0)</f>
        <v>10</v>
      </c>
      <c r="E148" t="str">
        <f>VLOOKUP($A148,$A$130:$E$141,5,0)</f>
        <v>Salman60@gamil.com</v>
      </c>
    </row>
    <row r="149" spans="1:5" x14ac:dyDescent="0.25">
      <c r="A149" s="8" t="s">
        <v>62</v>
      </c>
      <c r="B149">
        <f t="shared" ref="B149:B159" si="12">VLOOKUP(A149,$A$130:$E$141,2,0)</f>
        <v>128</v>
      </c>
      <c r="C149" t="str">
        <f t="shared" ref="C149:C159" si="13">VLOOKUP($A149,$A$130:$E$141,3,0)</f>
        <v>it</v>
      </c>
      <c r="D149">
        <f t="shared" ref="D149:D159" si="14">VLOOKUP($A149,$A$130:$E$141,4,0)</f>
        <v>20</v>
      </c>
      <c r="E149" t="str">
        <f t="shared" ref="E149:E159" si="15">VLOOKUP($A149,$A$130:$E$141,5,0)</f>
        <v>Sarmin60@gamil.com</v>
      </c>
    </row>
    <row r="150" spans="1:5" x14ac:dyDescent="0.25">
      <c r="A150" s="8" t="s">
        <v>3</v>
      </c>
      <c r="B150">
        <f t="shared" si="12"/>
        <v>185</v>
      </c>
      <c r="C150" t="str">
        <f t="shared" si="13"/>
        <v>cse</v>
      </c>
      <c r="D150">
        <f t="shared" si="14"/>
        <v>10</v>
      </c>
      <c r="E150" t="str">
        <f t="shared" si="15"/>
        <v>Salman60@gamil.com</v>
      </c>
    </row>
    <row r="151" spans="1:5" x14ac:dyDescent="0.25">
      <c r="A151" s="8" t="s">
        <v>64</v>
      </c>
      <c r="B151">
        <f t="shared" si="12"/>
        <v>151</v>
      </c>
      <c r="C151" t="str">
        <f t="shared" si="13"/>
        <v>aiml</v>
      </c>
      <c r="D151">
        <f t="shared" si="14"/>
        <v>10</v>
      </c>
      <c r="E151" t="str">
        <f t="shared" si="15"/>
        <v>Farid ali55@gamil.com</v>
      </c>
    </row>
    <row r="152" spans="1:5" x14ac:dyDescent="0.25">
      <c r="A152" s="8" t="s">
        <v>65</v>
      </c>
      <c r="B152">
        <f t="shared" si="12"/>
        <v>147</v>
      </c>
      <c r="C152" t="str">
        <f t="shared" si="13"/>
        <v>data</v>
      </c>
      <c r="D152">
        <f t="shared" si="14"/>
        <v>20</v>
      </c>
      <c r="E152" t="str">
        <f t="shared" si="15"/>
        <v>Mussu59@gamil.com</v>
      </c>
    </row>
    <row r="153" spans="1:5" x14ac:dyDescent="0.25">
      <c r="A153" s="8" t="s">
        <v>66</v>
      </c>
      <c r="B153">
        <f t="shared" si="12"/>
        <v>117</v>
      </c>
      <c r="C153" t="str">
        <f t="shared" si="13"/>
        <v>law</v>
      </c>
      <c r="D153">
        <f t="shared" si="14"/>
        <v>30</v>
      </c>
      <c r="E153" t="str">
        <f t="shared" si="15"/>
        <v>Negi54@gamil.com</v>
      </c>
    </row>
    <row r="154" spans="1:5" x14ac:dyDescent="0.25">
      <c r="A154" s="8" t="s">
        <v>67</v>
      </c>
      <c r="B154">
        <f t="shared" si="12"/>
        <v>123</v>
      </c>
      <c r="C154" t="str">
        <f t="shared" si="13"/>
        <v>law</v>
      </c>
      <c r="D154">
        <f t="shared" si="14"/>
        <v>20</v>
      </c>
      <c r="E154" t="str">
        <f t="shared" si="15"/>
        <v>Roy58@gamil.com</v>
      </c>
    </row>
    <row r="155" spans="1:5" x14ac:dyDescent="0.25">
      <c r="A155" s="8" t="s">
        <v>68</v>
      </c>
      <c r="B155">
        <f t="shared" si="12"/>
        <v>146</v>
      </c>
      <c r="C155" t="str">
        <f t="shared" si="13"/>
        <v>aiml</v>
      </c>
      <c r="D155">
        <f t="shared" si="14"/>
        <v>30</v>
      </c>
      <c r="E155" t="str">
        <f t="shared" si="15"/>
        <v>Raja60@gamil.com</v>
      </c>
    </row>
    <row r="156" spans="1:5" x14ac:dyDescent="0.25">
      <c r="A156" s="8" t="s">
        <v>76</v>
      </c>
      <c r="B156">
        <f t="shared" si="12"/>
        <v>198</v>
      </c>
      <c r="C156" t="str">
        <f t="shared" si="13"/>
        <v>cyber</v>
      </c>
      <c r="D156">
        <f t="shared" si="14"/>
        <v>10</v>
      </c>
      <c r="E156" t="str">
        <f t="shared" si="15"/>
        <v>Somnath59@gamil.com</v>
      </c>
    </row>
    <row r="157" spans="1:5" x14ac:dyDescent="0.25">
      <c r="A157" s="8" t="s">
        <v>77</v>
      </c>
      <c r="B157">
        <f t="shared" si="12"/>
        <v>170</v>
      </c>
      <c r="C157" t="str">
        <f t="shared" si="13"/>
        <v>it</v>
      </c>
      <c r="D157">
        <f t="shared" si="14"/>
        <v>30</v>
      </c>
      <c r="E157" t="str">
        <f t="shared" si="15"/>
        <v>Mamun Hs59@gamil.com</v>
      </c>
    </row>
    <row r="158" spans="1:5" x14ac:dyDescent="0.25">
      <c r="A158" s="8" t="s">
        <v>78</v>
      </c>
      <c r="B158">
        <f t="shared" si="12"/>
        <v>195</v>
      </c>
      <c r="C158" t="str">
        <f t="shared" si="13"/>
        <v>cse</v>
      </c>
      <c r="D158">
        <f t="shared" si="14"/>
        <v>20</v>
      </c>
      <c r="E158" t="str">
        <f t="shared" si="15"/>
        <v>Sayantika52@gamil.com</v>
      </c>
    </row>
    <row r="159" spans="1:5" x14ac:dyDescent="0.25">
      <c r="A159" s="8" t="s">
        <v>79</v>
      </c>
      <c r="B159">
        <f t="shared" si="12"/>
        <v>178</v>
      </c>
      <c r="C159" t="str">
        <f t="shared" si="13"/>
        <v>law</v>
      </c>
      <c r="D159">
        <f t="shared" si="14"/>
        <v>10</v>
      </c>
      <c r="E159" t="str">
        <f t="shared" si="15"/>
        <v>Anangsha56@gamil.com</v>
      </c>
    </row>
    <row r="162" spans="1:5" x14ac:dyDescent="0.25">
      <c r="A162" s="4" t="s">
        <v>71</v>
      </c>
      <c r="B162" s="4" t="s">
        <v>72</v>
      </c>
      <c r="C162" s="4" t="s">
        <v>73</v>
      </c>
      <c r="D162" s="4" t="s">
        <v>74</v>
      </c>
      <c r="E162" s="4" t="s">
        <v>75</v>
      </c>
    </row>
    <row r="163" spans="1:5" x14ac:dyDescent="0.25">
      <c r="A163" s="8" t="s">
        <v>61</v>
      </c>
      <c r="B163">
        <f>VLOOKUP($A163,$A$130:$E$141,B$128,0)</f>
        <v>185</v>
      </c>
      <c r="C163" t="str">
        <f t="shared" ref="C163:D163" si="16">VLOOKUP($A163,$A$130:$E$141,C$128,0)</f>
        <v>cse</v>
      </c>
      <c r="D163">
        <f t="shared" si="16"/>
        <v>10</v>
      </c>
      <c r="E163" t="str">
        <f>VLOOKUP($A163,$A$130:$E$141,E$128,0)</f>
        <v>Salman60@gamil.com</v>
      </c>
    </row>
    <row r="164" spans="1:5" x14ac:dyDescent="0.25">
      <c r="A164" s="8" t="s">
        <v>62</v>
      </c>
      <c r="B164">
        <f t="shared" ref="B164:E174" si="17">VLOOKUP($A164,$A$130:$E$141,B$128,0)</f>
        <v>128</v>
      </c>
      <c r="C164" t="str">
        <f t="shared" si="17"/>
        <v>it</v>
      </c>
      <c r="D164">
        <f t="shared" si="17"/>
        <v>20</v>
      </c>
      <c r="E164" t="str">
        <f t="shared" si="17"/>
        <v>Sarmin60@gamil.com</v>
      </c>
    </row>
    <row r="165" spans="1:5" x14ac:dyDescent="0.25">
      <c r="A165" s="8" t="s">
        <v>3</v>
      </c>
      <c r="B165">
        <f t="shared" si="17"/>
        <v>185</v>
      </c>
      <c r="C165" t="str">
        <f t="shared" si="17"/>
        <v>cse</v>
      </c>
      <c r="D165">
        <f t="shared" si="17"/>
        <v>10</v>
      </c>
      <c r="E165" t="str">
        <f t="shared" si="17"/>
        <v>Salman60@gamil.com</v>
      </c>
    </row>
    <row r="166" spans="1:5" x14ac:dyDescent="0.25">
      <c r="A166" s="8" t="s">
        <v>64</v>
      </c>
      <c r="B166">
        <f t="shared" si="17"/>
        <v>151</v>
      </c>
      <c r="C166" t="str">
        <f t="shared" si="17"/>
        <v>aiml</v>
      </c>
      <c r="D166">
        <f t="shared" si="17"/>
        <v>10</v>
      </c>
      <c r="E166" t="str">
        <f t="shared" si="17"/>
        <v>Farid ali55@gamil.com</v>
      </c>
    </row>
    <row r="167" spans="1:5" x14ac:dyDescent="0.25">
      <c r="A167" s="8" t="s">
        <v>65</v>
      </c>
      <c r="B167">
        <f t="shared" si="17"/>
        <v>147</v>
      </c>
      <c r="C167" t="str">
        <f t="shared" si="17"/>
        <v>data</v>
      </c>
      <c r="D167">
        <f t="shared" si="17"/>
        <v>20</v>
      </c>
      <c r="E167" t="str">
        <f t="shared" si="17"/>
        <v>Mussu59@gamil.com</v>
      </c>
    </row>
    <row r="168" spans="1:5" x14ac:dyDescent="0.25">
      <c r="A168" s="8" t="s">
        <v>66</v>
      </c>
      <c r="B168">
        <f t="shared" si="17"/>
        <v>117</v>
      </c>
      <c r="C168" t="str">
        <f t="shared" si="17"/>
        <v>law</v>
      </c>
      <c r="D168">
        <f t="shared" si="17"/>
        <v>30</v>
      </c>
      <c r="E168" t="str">
        <f t="shared" si="17"/>
        <v>Negi54@gamil.com</v>
      </c>
    </row>
    <row r="169" spans="1:5" x14ac:dyDescent="0.25">
      <c r="A169" s="8" t="s">
        <v>67</v>
      </c>
      <c r="B169">
        <f t="shared" si="17"/>
        <v>123</v>
      </c>
      <c r="C169" t="str">
        <f t="shared" si="17"/>
        <v>law</v>
      </c>
      <c r="D169">
        <f t="shared" si="17"/>
        <v>20</v>
      </c>
      <c r="E169" t="str">
        <f t="shared" si="17"/>
        <v>Roy58@gamil.com</v>
      </c>
    </row>
    <row r="170" spans="1:5" x14ac:dyDescent="0.25">
      <c r="A170" s="8" t="s">
        <v>68</v>
      </c>
      <c r="B170">
        <f t="shared" si="17"/>
        <v>146</v>
      </c>
      <c r="C170" t="str">
        <f t="shared" si="17"/>
        <v>aiml</v>
      </c>
      <c r="D170">
        <f t="shared" si="17"/>
        <v>30</v>
      </c>
      <c r="E170" t="str">
        <f t="shared" si="17"/>
        <v>Raja60@gamil.com</v>
      </c>
    </row>
    <row r="171" spans="1:5" x14ac:dyDescent="0.25">
      <c r="A171" s="8" t="s">
        <v>76</v>
      </c>
      <c r="B171">
        <f t="shared" si="17"/>
        <v>198</v>
      </c>
      <c r="C171" t="str">
        <f t="shared" si="17"/>
        <v>cyber</v>
      </c>
      <c r="D171">
        <f t="shared" si="17"/>
        <v>10</v>
      </c>
      <c r="E171" t="str">
        <f t="shared" si="17"/>
        <v>Somnath59@gamil.com</v>
      </c>
    </row>
    <row r="172" spans="1:5" x14ac:dyDescent="0.25">
      <c r="A172" s="8" t="s">
        <v>77</v>
      </c>
      <c r="B172">
        <f t="shared" si="17"/>
        <v>170</v>
      </c>
      <c r="C172" t="str">
        <f t="shared" si="17"/>
        <v>it</v>
      </c>
      <c r="D172">
        <f t="shared" si="17"/>
        <v>30</v>
      </c>
      <c r="E172" t="str">
        <f t="shared" si="17"/>
        <v>Mamun Hs59@gamil.com</v>
      </c>
    </row>
    <row r="173" spans="1:5" x14ac:dyDescent="0.25">
      <c r="A173" s="8" t="s">
        <v>78</v>
      </c>
      <c r="B173">
        <f t="shared" si="17"/>
        <v>195</v>
      </c>
      <c r="C173" t="str">
        <f t="shared" si="17"/>
        <v>cse</v>
      </c>
      <c r="D173">
        <f t="shared" si="17"/>
        <v>20</v>
      </c>
      <c r="E173" t="str">
        <f t="shared" si="17"/>
        <v>Sayantika52@gamil.com</v>
      </c>
    </row>
    <row r="174" spans="1:5" x14ac:dyDescent="0.25">
      <c r="A174" s="8" t="s">
        <v>79</v>
      </c>
      <c r="B174">
        <f t="shared" si="17"/>
        <v>178</v>
      </c>
      <c r="C174" t="str">
        <f t="shared" si="17"/>
        <v>law</v>
      </c>
      <c r="D174">
        <f t="shared" si="17"/>
        <v>10</v>
      </c>
      <c r="E174" t="str">
        <f t="shared" si="17"/>
        <v>Anangsha56@gamil.com</v>
      </c>
    </row>
    <row r="177" spans="1:13" x14ac:dyDescent="0.25">
      <c r="B177" s="10" t="s">
        <v>98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6" spans="1:13" x14ac:dyDescent="0.25">
      <c r="A186" s="1" t="s">
        <v>0</v>
      </c>
      <c r="B186" s="3">
        <v>10</v>
      </c>
      <c r="C186" s="3">
        <v>20</v>
      </c>
      <c r="D186" s="3">
        <v>30</v>
      </c>
      <c r="E186" s="3">
        <v>40</v>
      </c>
      <c r="F186" s="3">
        <v>50</v>
      </c>
      <c r="G186" s="3">
        <v>60</v>
      </c>
      <c r="H186" s="3">
        <v>70</v>
      </c>
      <c r="I186" s="3">
        <v>80</v>
      </c>
      <c r="J186" s="3">
        <v>90</v>
      </c>
      <c r="K186" s="3">
        <v>100</v>
      </c>
    </row>
    <row r="187" spans="1:13" x14ac:dyDescent="0.25">
      <c r="A187" s="1" t="s">
        <v>17</v>
      </c>
      <c r="B187" s="3" t="s">
        <v>3</v>
      </c>
      <c r="C187" s="3" t="s">
        <v>4</v>
      </c>
      <c r="D187" s="3" t="s">
        <v>5</v>
      </c>
      <c r="E187" s="3" t="s">
        <v>6</v>
      </c>
      <c r="F187" s="3" t="s">
        <v>7</v>
      </c>
      <c r="G187" s="3" t="s">
        <v>8</v>
      </c>
      <c r="H187" s="3" t="s">
        <v>9</v>
      </c>
      <c r="I187" s="3" t="s">
        <v>10</v>
      </c>
      <c r="J187" s="3" t="s">
        <v>11</v>
      </c>
      <c r="K187" s="3" t="s">
        <v>12</v>
      </c>
    </row>
    <row r="188" spans="1:13" x14ac:dyDescent="0.25">
      <c r="A188" s="1" t="s">
        <v>1</v>
      </c>
      <c r="B188" s="3" t="s">
        <v>13</v>
      </c>
      <c r="C188" s="3" t="s">
        <v>14</v>
      </c>
      <c r="D188" s="3" t="s">
        <v>15</v>
      </c>
      <c r="E188" s="3" t="s">
        <v>15</v>
      </c>
      <c r="F188" s="3" t="s">
        <v>16</v>
      </c>
      <c r="G188" s="3" t="s">
        <v>16</v>
      </c>
      <c r="H188" s="3" t="s">
        <v>15</v>
      </c>
      <c r="I188" s="3" t="s">
        <v>14</v>
      </c>
      <c r="J188" s="3" t="s">
        <v>14</v>
      </c>
      <c r="K188" s="3" t="s">
        <v>13</v>
      </c>
    </row>
    <row r="189" spans="1:13" x14ac:dyDescent="0.25">
      <c r="A189" s="1" t="s">
        <v>2</v>
      </c>
      <c r="B189" s="3">
        <v>9502250078</v>
      </c>
      <c r="C189" s="3">
        <v>9502250106</v>
      </c>
      <c r="D189" s="3">
        <v>9502250116</v>
      </c>
      <c r="E189" s="3">
        <v>9502250087</v>
      </c>
      <c r="F189" s="3">
        <v>9502250167</v>
      </c>
      <c r="G189" s="3">
        <v>9502250159</v>
      </c>
      <c r="H189" s="3">
        <v>9502250125</v>
      </c>
      <c r="I189" s="3">
        <v>9502250196</v>
      </c>
      <c r="J189" s="3">
        <v>9502250137</v>
      </c>
      <c r="K189" s="3">
        <v>9502250108</v>
      </c>
    </row>
    <row r="191" spans="1:13" x14ac:dyDescent="0.25">
      <c r="D191" s="11" t="s">
        <v>99</v>
      </c>
      <c r="E191" s="11"/>
      <c r="F191" s="11"/>
      <c r="G191" s="11"/>
      <c r="H191" s="11"/>
    </row>
    <row r="192" spans="1:13" x14ac:dyDescent="0.25">
      <c r="D192" s="11"/>
      <c r="E192" s="11"/>
      <c r="F192" s="11"/>
      <c r="G192" s="11"/>
      <c r="H192" s="11"/>
    </row>
    <row r="194" spans="1:12" x14ac:dyDescent="0.25">
      <c r="A194">
        <v>1</v>
      </c>
      <c r="B194" s="2" t="s">
        <v>0</v>
      </c>
      <c r="C194" s="3">
        <f t="shared" ref="C194:L194" si="18">HLOOKUP(B186,$A$186:$K$189,1,0)</f>
        <v>10</v>
      </c>
      <c r="D194" s="3">
        <f t="shared" si="18"/>
        <v>20</v>
      </c>
      <c r="E194" s="3">
        <f t="shared" si="18"/>
        <v>30</v>
      </c>
      <c r="F194" s="3">
        <f t="shared" si="18"/>
        <v>40</v>
      </c>
      <c r="G194" s="3">
        <f t="shared" si="18"/>
        <v>50</v>
      </c>
      <c r="H194" s="3">
        <f t="shared" si="18"/>
        <v>60</v>
      </c>
      <c r="I194" s="3">
        <f t="shared" si="18"/>
        <v>70</v>
      </c>
      <c r="J194" s="3">
        <f t="shared" si="18"/>
        <v>80</v>
      </c>
      <c r="K194" s="3">
        <f t="shared" si="18"/>
        <v>90</v>
      </c>
      <c r="L194" s="3">
        <f t="shared" si="18"/>
        <v>100</v>
      </c>
    </row>
    <row r="195" spans="1:12" x14ac:dyDescent="0.25">
      <c r="A195">
        <v>2</v>
      </c>
      <c r="B195" s="2" t="s">
        <v>17</v>
      </c>
      <c r="C195" s="3" t="str">
        <f t="shared" ref="C195:L195" si="19">HLOOKUP(B186,$A$186:$K$189,2,0)</f>
        <v>salman</v>
      </c>
      <c r="D195" s="3" t="str">
        <f t="shared" si="19"/>
        <v>sarmin</v>
      </c>
      <c r="E195" s="3" t="str">
        <f t="shared" si="19"/>
        <v>ayub</v>
      </c>
      <c r="F195" s="3" t="str">
        <f t="shared" si="19"/>
        <v>farid</v>
      </c>
      <c r="G195" s="3" t="str">
        <f t="shared" si="19"/>
        <v>mussu</v>
      </c>
      <c r="H195" s="3" t="str">
        <f t="shared" si="19"/>
        <v>negi</v>
      </c>
      <c r="I195" s="3" t="str">
        <f t="shared" si="19"/>
        <v>harshit</v>
      </c>
      <c r="J195" s="3" t="str">
        <f t="shared" si="19"/>
        <v>roy</v>
      </c>
      <c r="K195" s="3" t="str">
        <f t="shared" si="19"/>
        <v>sumit</v>
      </c>
      <c r="L195" s="3" t="str">
        <f t="shared" si="19"/>
        <v>arman</v>
      </c>
    </row>
    <row r="196" spans="1:12" x14ac:dyDescent="0.25">
      <c r="A196">
        <v>3</v>
      </c>
      <c r="B196" s="2" t="s">
        <v>1</v>
      </c>
      <c r="C196" s="3" t="str">
        <f t="shared" ref="C196:L196" si="20">HLOOKUP(B186,A186:K189,3,0)</f>
        <v>kol</v>
      </c>
      <c r="D196" s="3" t="str">
        <f t="shared" si="20"/>
        <v>del</v>
      </c>
      <c r="E196" s="3" t="str">
        <f t="shared" si="20"/>
        <v>bihar</v>
      </c>
      <c r="F196" s="3" t="str">
        <f t="shared" si="20"/>
        <v>bihar</v>
      </c>
      <c r="G196" s="3" t="str">
        <f t="shared" si="20"/>
        <v>chennnai</v>
      </c>
      <c r="H196" s="3" t="str">
        <f t="shared" si="20"/>
        <v>chennnai</v>
      </c>
      <c r="I196" s="3" t="str">
        <f t="shared" si="20"/>
        <v>bihar</v>
      </c>
      <c r="J196" s="3" t="str">
        <f t="shared" si="20"/>
        <v>del</v>
      </c>
      <c r="K196" s="3" t="str">
        <f t="shared" si="20"/>
        <v>del</v>
      </c>
      <c r="L196" s="3" t="str">
        <f t="shared" si="20"/>
        <v>kol</v>
      </c>
    </row>
    <row r="197" spans="1:12" x14ac:dyDescent="0.25">
      <c r="A197">
        <v>4</v>
      </c>
      <c r="B197" s="2" t="s">
        <v>2</v>
      </c>
      <c r="C197" s="3">
        <f t="shared" ref="C197:L197" si="21">HLOOKUP(B186,A186:K189,4,0)</f>
        <v>9502250078</v>
      </c>
      <c r="D197" s="3">
        <f t="shared" si="21"/>
        <v>9502250106</v>
      </c>
      <c r="E197" s="3">
        <f t="shared" si="21"/>
        <v>9502250116</v>
      </c>
      <c r="F197" s="3">
        <f t="shared" si="21"/>
        <v>9502250087</v>
      </c>
      <c r="G197" s="3">
        <f t="shared" si="21"/>
        <v>9502250167</v>
      </c>
      <c r="H197" s="3">
        <f t="shared" si="21"/>
        <v>9502250159</v>
      </c>
      <c r="I197" s="3">
        <f t="shared" si="21"/>
        <v>9502250125</v>
      </c>
      <c r="J197" s="3">
        <f t="shared" si="21"/>
        <v>9502250196</v>
      </c>
      <c r="K197" s="3">
        <f t="shared" si="21"/>
        <v>9502250137</v>
      </c>
      <c r="L197" s="3">
        <f t="shared" si="21"/>
        <v>9502250108</v>
      </c>
    </row>
    <row r="200" spans="1:12" x14ac:dyDescent="0.25">
      <c r="B200" s="11" t="s">
        <v>100</v>
      </c>
      <c r="C200" s="11"/>
      <c r="D200" s="11"/>
      <c r="E200" s="11"/>
      <c r="F200" s="11"/>
      <c r="G200" s="11"/>
      <c r="H200" s="11"/>
      <c r="I200" s="11"/>
    </row>
    <row r="201" spans="1:12" x14ac:dyDescent="0.25">
      <c r="B201" s="11"/>
      <c r="C201" s="11"/>
      <c r="D201" s="11"/>
      <c r="E201" s="11"/>
      <c r="F201" s="11"/>
      <c r="G201" s="11"/>
      <c r="H201" s="11"/>
      <c r="I201" s="11"/>
    </row>
    <row r="204" spans="1:12" x14ac:dyDescent="0.25">
      <c r="A204" s="1" t="s">
        <v>0</v>
      </c>
      <c r="B204">
        <f>HLOOKUP(C$194,$B$194:$L$197,$A194,0)</f>
        <v>10</v>
      </c>
      <c r="C204">
        <f t="shared" ref="C204:K205" si="22">HLOOKUP(D$194,$B$194:$L$197,$A194,0)</f>
        <v>20</v>
      </c>
      <c r="D204">
        <f t="shared" si="22"/>
        <v>30</v>
      </c>
      <c r="E204">
        <f t="shared" si="22"/>
        <v>40</v>
      </c>
      <c r="F204">
        <f t="shared" si="22"/>
        <v>50</v>
      </c>
      <c r="G204">
        <f t="shared" si="22"/>
        <v>60</v>
      </c>
      <c r="H204">
        <f t="shared" si="22"/>
        <v>70</v>
      </c>
      <c r="I204">
        <f t="shared" si="22"/>
        <v>80</v>
      </c>
      <c r="J204">
        <f t="shared" si="22"/>
        <v>90</v>
      </c>
      <c r="K204">
        <f t="shared" si="22"/>
        <v>100</v>
      </c>
    </row>
    <row r="205" spans="1:12" x14ac:dyDescent="0.25">
      <c r="A205" s="1" t="s">
        <v>17</v>
      </c>
      <c r="B205" t="str">
        <f>HLOOKUP(C$194,$B$194:$L$197,$A195,0)</f>
        <v>salman</v>
      </c>
      <c r="C205" t="str">
        <f>HLOOKUP(D$194,$B$194:$L$197,$A195,0)</f>
        <v>sarmin</v>
      </c>
      <c r="D205" t="str">
        <f t="shared" si="22"/>
        <v>ayub</v>
      </c>
      <c r="E205" t="str">
        <f t="shared" si="22"/>
        <v>farid</v>
      </c>
      <c r="F205" t="str">
        <f t="shared" si="22"/>
        <v>mussu</v>
      </c>
      <c r="G205" t="str">
        <f t="shared" si="22"/>
        <v>negi</v>
      </c>
      <c r="H205" t="str">
        <f t="shared" si="22"/>
        <v>harshit</v>
      </c>
      <c r="I205" t="str">
        <f t="shared" si="22"/>
        <v>roy</v>
      </c>
      <c r="J205" t="str">
        <f t="shared" si="22"/>
        <v>sumit</v>
      </c>
      <c r="K205" t="str">
        <f t="shared" si="22"/>
        <v>arman</v>
      </c>
    </row>
    <row r="206" spans="1:12" x14ac:dyDescent="0.25">
      <c r="A206" s="1" t="s">
        <v>1</v>
      </c>
      <c r="B206" t="str">
        <f>HLOOKUP(C$194,$B$194:$L$197,$A196,0)</f>
        <v>kol</v>
      </c>
      <c r="C206" t="str">
        <f t="shared" ref="C206:K206" si="23">HLOOKUP(D$194,$B$194:$L$197,$A196,0)</f>
        <v>del</v>
      </c>
      <c r="D206" t="str">
        <f t="shared" si="23"/>
        <v>bihar</v>
      </c>
      <c r="E206" t="str">
        <f t="shared" si="23"/>
        <v>bihar</v>
      </c>
      <c r="F206" t="str">
        <f t="shared" si="23"/>
        <v>chennnai</v>
      </c>
      <c r="G206" t="str">
        <f t="shared" si="23"/>
        <v>chennnai</v>
      </c>
      <c r="H206" t="str">
        <f t="shared" si="23"/>
        <v>bihar</v>
      </c>
      <c r="I206" t="str">
        <f t="shared" si="23"/>
        <v>del</v>
      </c>
      <c r="J206" t="str">
        <f t="shared" si="23"/>
        <v>del</v>
      </c>
      <c r="K206" t="str">
        <f t="shared" si="23"/>
        <v>kol</v>
      </c>
    </row>
    <row r="207" spans="1:12" x14ac:dyDescent="0.25">
      <c r="A207" s="1" t="s">
        <v>2</v>
      </c>
      <c r="B207">
        <f>HLOOKUP(C$194,$B$194:$L$197,$A197,0)</f>
        <v>9502250078</v>
      </c>
      <c r="C207">
        <f t="shared" ref="C207:K207" si="24">HLOOKUP(D$194,$B$194:$L$197,$A197,0)</f>
        <v>9502250106</v>
      </c>
      <c r="D207">
        <f>HLOOKUP(E$194,$B$194:$L$197,$A197,0)</f>
        <v>9502250116</v>
      </c>
      <c r="E207">
        <f t="shared" si="24"/>
        <v>9502250087</v>
      </c>
      <c r="F207">
        <f t="shared" si="24"/>
        <v>9502250167</v>
      </c>
      <c r="G207">
        <f t="shared" si="24"/>
        <v>9502250159</v>
      </c>
      <c r="H207">
        <f t="shared" si="24"/>
        <v>9502250125</v>
      </c>
      <c r="I207">
        <f t="shared" si="24"/>
        <v>9502250196</v>
      </c>
      <c r="J207">
        <f t="shared" si="24"/>
        <v>9502250137</v>
      </c>
      <c r="K207">
        <f t="shared" si="24"/>
        <v>9502250108</v>
      </c>
    </row>
  </sheetData>
  <mergeCells count="8">
    <mergeCell ref="B177:M184"/>
    <mergeCell ref="D191:H192"/>
    <mergeCell ref="B200:I201"/>
    <mergeCell ref="G9:M10"/>
    <mergeCell ref="B55:J61"/>
    <mergeCell ref="B73:K74"/>
    <mergeCell ref="C89:K95"/>
    <mergeCell ref="B121:J1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2023-01-04T18:42:33Z</dcterms:created>
  <dcterms:modified xsi:type="dcterms:W3CDTF">2023-01-06T03:38:49Z</dcterms:modified>
</cp:coreProperties>
</file>