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EA6ED2C4-CF03-490F-BC2F-A0032C1E58C0}" xr6:coauthVersionLast="47" xr6:coauthVersionMax="47" xr10:uidLastSave="{00000000-0000-0000-0000-000000000000}"/>
  <bookViews>
    <workbookView xWindow="-120" yWindow="-120" windowWidth="20730" windowHeight="11040" xr2:uid="{E164FB75-BCF0-4400-A7B7-A8AE003D1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6" i="1" l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J237" i="1"/>
  <c r="J238" i="1"/>
  <c r="J239" i="1"/>
  <c r="J240" i="1"/>
  <c r="J241" i="1"/>
  <c r="J242" i="1"/>
  <c r="J243" i="1"/>
  <c r="J244" i="1"/>
  <c r="J245" i="1"/>
  <c r="J236" i="1"/>
  <c r="B256" i="1"/>
  <c r="C256" i="1"/>
  <c r="D256" i="1" s="1"/>
  <c r="E256" i="1" s="1"/>
  <c r="B257" i="1"/>
  <c r="C257" i="1"/>
  <c r="D257" i="1" s="1"/>
  <c r="E257" i="1" s="1"/>
  <c r="B258" i="1"/>
  <c r="C258" i="1"/>
  <c r="D258" i="1" s="1"/>
  <c r="E258" i="1" s="1"/>
  <c r="B259" i="1"/>
  <c r="C259" i="1"/>
  <c r="D259" i="1" s="1"/>
  <c r="E259" i="1" s="1"/>
  <c r="B260" i="1"/>
  <c r="C260" i="1"/>
  <c r="D260" i="1" s="1"/>
  <c r="E260" i="1" s="1"/>
  <c r="B261" i="1"/>
  <c r="C261" i="1"/>
  <c r="D261" i="1" s="1"/>
  <c r="E261" i="1" s="1"/>
  <c r="B262" i="1"/>
  <c r="C262" i="1"/>
  <c r="D262" i="1" s="1"/>
  <c r="E262" i="1" s="1"/>
  <c r="B263" i="1"/>
  <c r="C263" i="1"/>
  <c r="D263" i="1" s="1"/>
  <c r="E263" i="1" s="1"/>
  <c r="B264" i="1"/>
  <c r="C264" i="1"/>
  <c r="D264" i="1" s="1"/>
  <c r="E264" i="1" s="1"/>
  <c r="B265" i="1"/>
  <c r="C265" i="1" s="1"/>
  <c r="D265" i="1" s="1"/>
  <c r="E265" i="1" s="1"/>
  <c r="E255" i="1"/>
  <c r="D255" i="1"/>
  <c r="C255" i="1"/>
  <c r="B255" i="1"/>
  <c r="C251" i="1"/>
  <c r="D251" i="1"/>
  <c r="E251" i="1"/>
  <c r="B251" i="1"/>
  <c r="C218" i="1"/>
  <c r="D218" i="1"/>
  <c r="E218" i="1"/>
  <c r="B218" i="1"/>
  <c r="F218" i="1"/>
  <c r="G218" i="1"/>
  <c r="H218" i="1"/>
  <c r="I218" i="1"/>
  <c r="J218" i="1"/>
  <c r="K218" i="1"/>
  <c r="Q219" i="1"/>
  <c r="C209" i="1"/>
  <c r="D209" i="1"/>
  <c r="E209" i="1"/>
  <c r="F209" i="1"/>
  <c r="G209" i="1"/>
  <c r="H209" i="1"/>
  <c r="I209" i="1"/>
  <c r="J209" i="1"/>
  <c r="K209" i="1"/>
  <c r="C210" i="1"/>
  <c r="D210" i="1"/>
  <c r="E210" i="1"/>
  <c r="F210" i="1"/>
  <c r="G210" i="1"/>
  <c r="H210" i="1"/>
  <c r="I210" i="1"/>
  <c r="J210" i="1"/>
  <c r="K210" i="1"/>
  <c r="C211" i="1"/>
  <c r="D211" i="1"/>
  <c r="E211" i="1"/>
  <c r="F211" i="1"/>
  <c r="G211" i="1"/>
  <c r="H211" i="1"/>
  <c r="I211" i="1"/>
  <c r="J211" i="1"/>
  <c r="K211" i="1"/>
  <c r="D208" i="1"/>
  <c r="E208" i="1"/>
  <c r="F208" i="1"/>
  <c r="G208" i="1"/>
  <c r="H208" i="1"/>
  <c r="I208" i="1"/>
  <c r="J208" i="1"/>
  <c r="K208" i="1"/>
  <c r="C208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B178" i="1"/>
  <c r="B179" i="1"/>
  <c r="B180" i="1"/>
  <c r="B181" i="1"/>
  <c r="B182" i="1"/>
  <c r="B183" i="1"/>
  <c r="B184" i="1"/>
  <c r="B185" i="1"/>
  <c r="B186" i="1"/>
  <c r="B187" i="1"/>
  <c r="B188" i="1"/>
  <c r="B177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B163" i="1"/>
  <c r="B164" i="1"/>
  <c r="B165" i="1"/>
  <c r="B166" i="1"/>
  <c r="B167" i="1"/>
  <c r="B168" i="1"/>
  <c r="B169" i="1"/>
  <c r="B170" i="1"/>
  <c r="B171" i="1"/>
  <c r="B172" i="1"/>
  <c r="B173" i="1"/>
  <c r="B162" i="1"/>
  <c r="E132" i="1"/>
  <c r="E125" i="1"/>
  <c r="E126" i="1"/>
  <c r="E127" i="1"/>
  <c r="E128" i="1"/>
  <c r="E131" i="1"/>
  <c r="E124" i="1"/>
  <c r="D124" i="1"/>
  <c r="D125" i="1"/>
  <c r="D126" i="1"/>
  <c r="D127" i="1"/>
  <c r="D128" i="1"/>
  <c r="D129" i="1"/>
  <c r="E129" i="1" s="1"/>
  <c r="D130" i="1"/>
  <c r="D131" i="1"/>
  <c r="N87" i="1"/>
  <c r="N88" i="1"/>
  <c r="N89" i="1"/>
  <c r="N90" i="1"/>
  <c r="N91" i="1"/>
  <c r="N92" i="1"/>
  <c r="N86" i="1"/>
  <c r="M87" i="1"/>
  <c r="M88" i="1"/>
  <c r="M89" i="1"/>
  <c r="M90" i="1"/>
  <c r="M91" i="1"/>
  <c r="M92" i="1"/>
  <c r="M86" i="1"/>
  <c r="L92" i="1"/>
  <c r="L91" i="1"/>
  <c r="L90" i="1"/>
  <c r="L89" i="1"/>
  <c r="L88" i="1"/>
  <c r="L87" i="1"/>
  <c r="L86" i="1"/>
  <c r="B55" i="1"/>
  <c r="B54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J42" i="1"/>
  <c r="J43" i="1"/>
  <c r="J44" i="1"/>
  <c r="J45" i="1"/>
  <c r="J46" i="1"/>
  <c r="J47" i="1"/>
  <c r="J48" i="1"/>
  <c r="J49" i="1"/>
  <c r="J41" i="1"/>
  <c r="C25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L25" i="1"/>
  <c r="L26" i="1"/>
  <c r="L27" i="1"/>
  <c r="L28" i="1"/>
  <c r="L29" i="1"/>
  <c r="L30" i="1"/>
  <c r="L31" i="1"/>
  <c r="L32" i="1"/>
  <c r="L33" i="1"/>
  <c r="L24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C24" i="1"/>
  <c r="C26" i="1"/>
  <c r="C27" i="1"/>
  <c r="C28" i="1"/>
  <c r="C29" i="1"/>
  <c r="C30" i="1"/>
  <c r="C31" i="1"/>
  <c r="C32" i="1"/>
  <c r="C33" i="1"/>
  <c r="B25" i="1"/>
  <c r="B26" i="1"/>
  <c r="B27" i="1"/>
  <c r="B28" i="1"/>
  <c r="B29" i="1"/>
  <c r="B30" i="1"/>
  <c r="B31" i="1"/>
  <c r="B32" i="1"/>
  <c r="B33" i="1"/>
  <c r="B24" i="1"/>
  <c r="H25" i="1"/>
  <c r="H21" i="1"/>
  <c r="H23" i="1"/>
  <c r="E130" i="1" l="1"/>
  <c r="N93" i="1"/>
</calcChain>
</file>

<file path=xl/sharedStrings.xml><?xml version="1.0" encoding="utf-8"?>
<sst xmlns="http://schemas.openxmlformats.org/spreadsheetml/2006/main" count="346" uniqueCount="104">
  <si>
    <t>Index and match</t>
  </si>
  <si>
    <t>EmpNo</t>
  </si>
  <si>
    <t>Name</t>
  </si>
  <si>
    <t>Address</t>
  </si>
  <si>
    <t>Cont</t>
  </si>
  <si>
    <t>salman</t>
  </si>
  <si>
    <t>kol</t>
  </si>
  <si>
    <t>sarmin</t>
  </si>
  <si>
    <t>del</t>
  </si>
  <si>
    <t>ayub</t>
  </si>
  <si>
    <t>bihar</t>
  </si>
  <si>
    <t>farid</t>
  </si>
  <si>
    <t>mussu</t>
  </si>
  <si>
    <t>chennnai</t>
  </si>
  <si>
    <t>negi</t>
  </si>
  <si>
    <t>harshit</t>
  </si>
  <si>
    <t>roy</t>
  </si>
  <si>
    <t>sumit</t>
  </si>
  <si>
    <t>arman</t>
  </si>
  <si>
    <t>dept</t>
  </si>
  <si>
    <t>cse</t>
  </si>
  <si>
    <t>it</t>
  </si>
  <si>
    <t>ece</t>
  </si>
  <si>
    <t>cyber</t>
  </si>
  <si>
    <t>aiml</t>
  </si>
  <si>
    <t>data</t>
  </si>
  <si>
    <t>used mixed refrencing to calculate everything in just one formula</t>
  </si>
  <si>
    <t>index</t>
  </si>
  <si>
    <t>match</t>
  </si>
  <si>
    <t>note:- index returns the value against the position of the value provided</t>
  </si>
  <si>
    <t>match gives the position of the value provided for the match</t>
  </si>
  <si>
    <t>foods</t>
  </si>
  <si>
    <t>price</t>
  </si>
  <si>
    <t>chawal</t>
  </si>
  <si>
    <t>dal</t>
  </si>
  <si>
    <t>parata alu</t>
  </si>
  <si>
    <t>biryani</t>
  </si>
  <si>
    <t>lachchha parata</t>
  </si>
  <si>
    <t>roll</t>
  </si>
  <si>
    <t>mandi</t>
  </si>
  <si>
    <t>This is the detail of the food item sales of raja bhai's shop from Monday to Saturday</t>
  </si>
  <si>
    <t>food</t>
  </si>
  <si>
    <t>Mon</t>
  </si>
  <si>
    <t>Tue</t>
  </si>
  <si>
    <t>Wed</t>
  </si>
  <si>
    <t>Thu</t>
  </si>
  <si>
    <t>Fri</t>
  </si>
  <si>
    <t>Sat</t>
  </si>
  <si>
    <t>total sales</t>
  </si>
  <si>
    <t>total income</t>
  </si>
  <si>
    <t>Grand total</t>
  </si>
  <si>
    <t>Index and match exercise-1</t>
  </si>
  <si>
    <t>game</t>
  </si>
  <si>
    <t>weekly charge</t>
  </si>
  <si>
    <t>Table Tennis</t>
  </si>
  <si>
    <t>Cricket</t>
  </si>
  <si>
    <t>Badminton</t>
  </si>
  <si>
    <t>Chess</t>
  </si>
  <si>
    <t>Carrom</t>
  </si>
  <si>
    <t>Ludo</t>
  </si>
  <si>
    <t>Khokho</t>
  </si>
  <si>
    <t>Shortput</t>
  </si>
  <si>
    <t>Instructor Name</t>
  </si>
  <si>
    <t>Game</t>
  </si>
  <si>
    <t>Week worked</t>
  </si>
  <si>
    <t>Weekly payment to each instructor</t>
  </si>
  <si>
    <t>Total payment</t>
  </si>
  <si>
    <t>Salman</t>
  </si>
  <si>
    <t>Sarmin</t>
  </si>
  <si>
    <t>Ayub</t>
  </si>
  <si>
    <t>Farid ali</t>
  </si>
  <si>
    <t>Mussu</t>
  </si>
  <si>
    <t>Negi</t>
  </si>
  <si>
    <t>Roy</t>
  </si>
  <si>
    <t>Raja</t>
  </si>
  <si>
    <t>EmpName</t>
  </si>
  <si>
    <t>EmpId</t>
  </si>
  <si>
    <t>Department</t>
  </si>
  <si>
    <t>Dept_NO</t>
  </si>
  <si>
    <t>Email</t>
  </si>
  <si>
    <t>Salman60@gamil.com</t>
  </si>
  <si>
    <t>Sarmin60@gamil.com</t>
  </si>
  <si>
    <t>Ayub50@gamil.com</t>
  </si>
  <si>
    <t>Farid ali55@gamil.com</t>
  </si>
  <si>
    <t>Mussu59@gamil.com</t>
  </si>
  <si>
    <t>law</t>
  </si>
  <si>
    <t>Negi54@gamil.com</t>
  </si>
  <si>
    <t>Roy58@gamil.com</t>
  </si>
  <si>
    <t>Raja60@gamil.com</t>
  </si>
  <si>
    <t>Somnath</t>
  </si>
  <si>
    <t>Somnath59@gamil.com</t>
  </si>
  <si>
    <t>Mamun Hs</t>
  </si>
  <si>
    <t>Mamun Hs59@gamil.com</t>
  </si>
  <si>
    <t>Sayantika</t>
  </si>
  <si>
    <t>Sayantika52@gamil.com</t>
  </si>
  <si>
    <t>Anangsha</t>
  </si>
  <si>
    <t>Anangsha56@gamil.com</t>
  </si>
  <si>
    <t>Hlookup exercise</t>
  </si>
  <si>
    <t>Using different formulas for different rows</t>
  </si>
  <si>
    <t>Using single formula to calculate all the table</t>
  </si>
  <si>
    <t>Index and match Exercise-2</t>
  </si>
  <si>
    <t>note:- the index formula (I think doesn't support in indexing and matching) actually it is asking for column no and we are having data in row form</t>
  </si>
  <si>
    <t>Index and match Exercise-3</t>
  </si>
  <si>
    <t>Vlookup and DGET can be used interchangibly but you just need to take kare of referencing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</si>
</sst>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1FFE-2996-4C6B-92B8-6AB68339334D}">
  <dimension ref="A2:Q265"/>
  <sheetViews>
    <sheetView tabSelected="1" topLeftCell="A215" zoomScale="74" workbookViewId="0">
      <selection activeCell="I250" sqref="I250:O255"/>
    </sheetView>
  </sheetViews>
  <sheetFormatPr defaultRowHeight="15" x14ac:dyDescent="0.25"/>
  <cols>
    <col min="1" max="1" width="8.5703125" bestFit="1" customWidth="1"/>
    <col min="2" max="11" width="12.85546875" bestFit="1" customWidth="1"/>
    <col min="12" max="12" width="16.140625" customWidth="1"/>
    <col min="15" max="15" width="11" bestFit="1" customWidth="1"/>
  </cols>
  <sheetData>
    <row r="2" spans="1:16" x14ac:dyDescent="0.25">
      <c r="D2" s="13" t="s">
        <v>0</v>
      </c>
      <c r="E2" s="11"/>
      <c r="F2" s="11"/>
      <c r="G2" s="11"/>
      <c r="H2" s="11"/>
      <c r="I2" s="11"/>
      <c r="J2" s="11"/>
      <c r="K2" s="11"/>
      <c r="L2" s="11"/>
    </row>
    <row r="3" spans="1:16" x14ac:dyDescent="0.25">
      <c r="D3" s="11"/>
      <c r="E3" s="11"/>
      <c r="F3" s="11"/>
      <c r="G3" s="11"/>
      <c r="H3" s="11"/>
      <c r="I3" s="11"/>
      <c r="J3" s="11"/>
      <c r="K3" s="11"/>
      <c r="L3" s="11"/>
    </row>
    <row r="4" spans="1:16" x14ac:dyDescent="0.25">
      <c r="D4" s="11"/>
      <c r="E4" s="11"/>
      <c r="F4" s="11"/>
      <c r="G4" s="11"/>
      <c r="H4" s="11"/>
      <c r="I4" s="11"/>
      <c r="J4" s="11"/>
      <c r="K4" s="11"/>
      <c r="L4" s="11"/>
    </row>
    <row r="5" spans="1:16" x14ac:dyDescent="0.25">
      <c r="D5" s="11"/>
      <c r="E5" s="11"/>
      <c r="F5" s="11"/>
      <c r="G5" s="11"/>
      <c r="H5" s="11"/>
      <c r="I5" s="11"/>
      <c r="J5" s="11"/>
      <c r="K5" s="11"/>
      <c r="L5" s="11"/>
    </row>
    <row r="9" spans="1:16" x14ac:dyDescent="0.25">
      <c r="A9" s="3" t="s">
        <v>1</v>
      </c>
      <c r="B9" s="3" t="s">
        <v>2</v>
      </c>
      <c r="C9" s="3" t="s">
        <v>3</v>
      </c>
      <c r="D9" s="3" t="s">
        <v>4</v>
      </c>
      <c r="E9" s="3" t="s">
        <v>19</v>
      </c>
      <c r="L9" s="3" t="s">
        <v>1</v>
      </c>
      <c r="M9" s="3" t="s">
        <v>2</v>
      </c>
      <c r="N9" s="3" t="s">
        <v>3</v>
      </c>
      <c r="O9" s="3" t="s">
        <v>4</v>
      </c>
      <c r="P9" s="3" t="s">
        <v>19</v>
      </c>
    </row>
    <row r="10" spans="1:16" x14ac:dyDescent="0.25">
      <c r="A10">
        <v>10</v>
      </c>
      <c r="B10" t="s">
        <v>5</v>
      </c>
      <c r="C10" t="s">
        <v>6</v>
      </c>
      <c r="D10">
        <v>9502250078</v>
      </c>
      <c r="E10" t="s">
        <v>20</v>
      </c>
      <c r="L10">
        <v>10</v>
      </c>
      <c r="M10" t="s">
        <v>5</v>
      </c>
      <c r="N10" t="s">
        <v>6</v>
      </c>
      <c r="O10">
        <v>9502250078</v>
      </c>
      <c r="P10" t="s">
        <v>20</v>
      </c>
    </row>
    <row r="11" spans="1:16" x14ac:dyDescent="0.25">
      <c r="A11">
        <v>20</v>
      </c>
      <c r="B11" t="s">
        <v>7</v>
      </c>
      <c r="C11" t="s">
        <v>8</v>
      </c>
      <c r="D11">
        <v>9502250106</v>
      </c>
      <c r="E11" t="s">
        <v>21</v>
      </c>
      <c r="L11">
        <v>20</v>
      </c>
      <c r="M11" t="s">
        <v>7</v>
      </c>
      <c r="N11" t="s">
        <v>8</v>
      </c>
      <c r="O11">
        <v>9502250106</v>
      </c>
      <c r="P11" t="s">
        <v>21</v>
      </c>
    </row>
    <row r="12" spans="1:16" x14ac:dyDescent="0.25">
      <c r="A12">
        <v>30</v>
      </c>
      <c r="B12" t="s">
        <v>9</v>
      </c>
      <c r="C12" t="s">
        <v>10</v>
      </c>
      <c r="D12">
        <v>9502250116</v>
      </c>
      <c r="E12" t="s">
        <v>22</v>
      </c>
      <c r="L12">
        <v>30</v>
      </c>
      <c r="M12" t="s">
        <v>9</v>
      </c>
      <c r="N12" t="s">
        <v>10</v>
      </c>
      <c r="O12">
        <v>9502250116</v>
      </c>
      <c r="P12" t="s">
        <v>22</v>
      </c>
    </row>
    <row r="13" spans="1:16" x14ac:dyDescent="0.25">
      <c r="A13">
        <v>40</v>
      </c>
      <c r="B13" t="s">
        <v>11</v>
      </c>
      <c r="C13" t="s">
        <v>10</v>
      </c>
      <c r="D13">
        <v>9502250087</v>
      </c>
      <c r="E13" t="s">
        <v>23</v>
      </c>
      <c r="L13">
        <v>10</v>
      </c>
      <c r="M13" t="s">
        <v>11</v>
      </c>
      <c r="N13" t="s">
        <v>10</v>
      </c>
      <c r="O13">
        <v>9502250087</v>
      </c>
      <c r="P13" t="s">
        <v>23</v>
      </c>
    </row>
    <row r="14" spans="1:16" x14ac:dyDescent="0.25">
      <c r="A14">
        <v>50</v>
      </c>
      <c r="B14" t="s">
        <v>12</v>
      </c>
      <c r="C14" t="s">
        <v>13</v>
      </c>
      <c r="D14">
        <v>9502250167</v>
      </c>
      <c r="E14" t="s">
        <v>24</v>
      </c>
      <c r="L14">
        <v>50</v>
      </c>
      <c r="M14" t="s">
        <v>12</v>
      </c>
      <c r="N14" t="s">
        <v>13</v>
      </c>
      <c r="O14">
        <v>9502250167</v>
      </c>
      <c r="P14" t="s">
        <v>24</v>
      </c>
    </row>
    <row r="15" spans="1:16" x14ac:dyDescent="0.25">
      <c r="A15">
        <v>60</v>
      </c>
      <c r="B15" t="s">
        <v>14</v>
      </c>
      <c r="C15" t="s">
        <v>13</v>
      </c>
      <c r="D15">
        <v>9502250159</v>
      </c>
      <c r="E15" t="s">
        <v>25</v>
      </c>
      <c r="L15">
        <v>60</v>
      </c>
      <c r="M15" t="s">
        <v>14</v>
      </c>
      <c r="N15" t="s">
        <v>13</v>
      </c>
      <c r="O15">
        <v>9502250159</v>
      </c>
      <c r="P15" t="s">
        <v>25</v>
      </c>
    </row>
    <row r="16" spans="1:16" x14ac:dyDescent="0.25">
      <c r="A16">
        <v>70</v>
      </c>
      <c r="B16" t="s">
        <v>15</v>
      </c>
      <c r="C16" t="s">
        <v>10</v>
      </c>
      <c r="D16">
        <v>9502250125</v>
      </c>
      <c r="E16" t="s">
        <v>25</v>
      </c>
      <c r="L16">
        <v>30</v>
      </c>
      <c r="M16" t="s">
        <v>15</v>
      </c>
      <c r="N16" t="s">
        <v>10</v>
      </c>
      <c r="O16">
        <v>9502250125</v>
      </c>
      <c r="P16" t="s">
        <v>25</v>
      </c>
    </row>
    <row r="17" spans="1:16" x14ac:dyDescent="0.25">
      <c r="A17">
        <v>80</v>
      </c>
      <c r="B17" t="s">
        <v>16</v>
      </c>
      <c r="C17" t="s">
        <v>8</v>
      </c>
      <c r="D17">
        <v>9502250196</v>
      </c>
      <c r="E17" t="s">
        <v>23</v>
      </c>
      <c r="L17">
        <v>80</v>
      </c>
      <c r="M17" t="s">
        <v>16</v>
      </c>
      <c r="N17" t="s">
        <v>8</v>
      </c>
      <c r="O17">
        <v>9502250196</v>
      </c>
      <c r="P17" t="s">
        <v>23</v>
      </c>
    </row>
    <row r="18" spans="1:16" x14ac:dyDescent="0.25">
      <c r="A18">
        <v>90</v>
      </c>
      <c r="B18" t="s">
        <v>17</v>
      </c>
      <c r="C18" t="s">
        <v>8</v>
      </c>
      <c r="D18">
        <v>9502250137</v>
      </c>
      <c r="E18" t="s">
        <v>24</v>
      </c>
      <c r="L18">
        <v>90</v>
      </c>
      <c r="M18" t="s">
        <v>17</v>
      </c>
      <c r="N18" t="s">
        <v>8</v>
      </c>
      <c r="O18">
        <v>9502250137</v>
      </c>
      <c r="P18" t="s">
        <v>24</v>
      </c>
    </row>
    <row r="19" spans="1:16" x14ac:dyDescent="0.25">
      <c r="A19">
        <v>100</v>
      </c>
      <c r="B19" t="s">
        <v>18</v>
      </c>
      <c r="C19" t="s">
        <v>6</v>
      </c>
      <c r="D19">
        <v>9502250108</v>
      </c>
      <c r="E19" t="s">
        <v>20</v>
      </c>
      <c r="L19">
        <v>30</v>
      </c>
      <c r="M19" t="s">
        <v>18</v>
      </c>
      <c r="N19" t="s">
        <v>6</v>
      </c>
      <c r="O19">
        <v>9502250108</v>
      </c>
      <c r="P19" t="s">
        <v>20</v>
      </c>
    </row>
    <row r="21" spans="1:16" x14ac:dyDescent="0.25">
      <c r="H21" t="str">
        <f>INDEX(A10:E19,3,3)</f>
        <v>bihar</v>
      </c>
    </row>
    <row r="23" spans="1:16" x14ac:dyDescent="0.25">
      <c r="A23" s="3" t="s">
        <v>1</v>
      </c>
      <c r="B23" s="3" t="s">
        <v>2</v>
      </c>
      <c r="C23" s="3" t="s">
        <v>3</v>
      </c>
      <c r="D23" s="3" t="s">
        <v>4</v>
      </c>
      <c r="E23" s="3" t="s">
        <v>19</v>
      </c>
      <c r="H23">
        <f>MATCH(C14,C10:C19,0)</f>
        <v>5</v>
      </c>
      <c r="L23" s="3" t="s">
        <v>1</v>
      </c>
      <c r="M23" s="3" t="s">
        <v>2</v>
      </c>
      <c r="N23" s="3" t="s">
        <v>3</v>
      </c>
      <c r="O23" s="3" t="s">
        <v>4</v>
      </c>
      <c r="P23" s="3" t="s">
        <v>19</v>
      </c>
    </row>
    <row r="24" spans="1:16" x14ac:dyDescent="0.25">
      <c r="A24">
        <v>10</v>
      </c>
      <c r="B24" t="str">
        <f>INDEX(A10:E19,MATCH(B10,B10:B19,0),2)</f>
        <v>salman</v>
      </c>
      <c r="C24" t="str">
        <f>INDEX(B10:F19,MATCH(C10,C10:C19,0),2)</f>
        <v>kol</v>
      </c>
      <c r="D24">
        <f>INDEX(C10:G19,MATCH(D10,D10:D19,0),2)</f>
        <v>9502250078</v>
      </c>
      <c r="E24" t="str">
        <f>INDEX(D10:H19,MATCH(E10,E10:E19,0),2)</f>
        <v>cse</v>
      </c>
      <c r="L24">
        <f>INDEX(L10:P19,MATCH(L10,L10:L19,0),1)</f>
        <v>10</v>
      </c>
      <c r="M24" t="str">
        <f t="shared" ref="M24:P33" si="0">INDEX(M10:Q19,MATCH(M10,M10:M19,0),1)</f>
        <v>salman</v>
      </c>
      <c r="N24" t="str">
        <f t="shared" si="0"/>
        <v>kol</v>
      </c>
      <c r="O24">
        <f t="shared" si="0"/>
        <v>9502250078</v>
      </c>
      <c r="P24" t="str">
        <f t="shared" si="0"/>
        <v>cse</v>
      </c>
    </row>
    <row r="25" spans="1:16" x14ac:dyDescent="0.25">
      <c r="A25">
        <v>20</v>
      </c>
      <c r="B25" t="str">
        <f t="shared" ref="B25:C33" si="1">INDEX(A11:E20,MATCH(B11,B11:B20,0),2)</f>
        <v>sarmin</v>
      </c>
      <c r="C25" t="str">
        <f>INDEX(B11:F20,MATCH(C11,C11:C20,0),2)</f>
        <v>del</v>
      </c>
      <c r="D25">
        <f t="shared" ref="D25:D33" si="2">INDEX(C11:G20,MATCH(D11,D11:D20,0),2)</f>
        <v>9502250106</v>
      </c>
      <c r="E25" t="str">
        <f t="shared" ref="E25:E33" si="3">INDEX(D11:H20,MATCH(E11,E11:E20,0),2)</f>
        <v>it</v>
      </c>
      <c r="H25" t="str">
        <f>INDEX(A10:E19,MATCH(A14,A10:A19,0),2)</f>
        <v>mussu</v>
      </c>
      <c r="L25">
        <f t="shared" ref="L25:L33" si="4">INDEX(L11:P20,MATCH(L11,L11:L20,0),1)</f>
        <v>20</v>
      </c>
      <c r="M25" t="str">
        <f t="shared" si="0"/>
        <v>sarmin</v>
      </c>
      <c r="N25" t="str">
        <f t="shared" si="0"/>
        <v>del</v>
      </c>
      <c r="O25">
        <f t="shared" si="0"/>
        <v>9502250106</v>
      </c>
      <c r="P25" t="str">
        <f t="shared" si="0"/>
        <v>it</v>
      </c>
    </row>
    <row r="26" spans="1:16" x14ac:dyDescent="0.25">
      <c r="A26">
        <v>30</v>
      </c>
      <c r="B26" t="str">
        <f t="shared" si="1"/>
        <v>ayub</v>
      </c>
      <c r="C26" t="str">
        <f t="shared" si="1"/>
        <v>bihar</v>
      </c>
      <c r="D26">
        <f t="shared" si="2"/>
        <v>9502250116</v>
      </c>
      <c r="E26" t="str">
        <f t="shared" si="3"/>
        <v>ece</v>
      </c>
      <c r="L26">
        <f t="shared" si="4"/>
        <v>30</v>
      </c>
      <c r="M26" t="str">
        <f t="shared" si="0"/>
        <v>ayub</v>
      </c>
      <c r="N26" t="str">
        <f t="shared" si="0"/>
        <v>bihar</v>
      </c>
      <c r="O26">
        <f t="shared" si="0"/>
        <v>9502250116</v>
      </c>
      <c r="P26" t="str">
        <f t="shared" si="0"/>
        <v>ece</v>
      </c>
    </row>
    <row r="27" spans="1:16" x14ac:dyDescent="0.25">
      <c r="A27">
        <v>40</v>
      </c>
      <c r="B27" t="str">
        <f t="shared" si="1"/>
        <v>farid</v>
      </c>
      <c r="C27" t="str">
        <f t="shared" si="1"/>
        <v>bihar</v>
      </c>
      <c r="D27">
        <f t="shared" si="2"/>
        <v>9502250087</v>
      </c>
      <c r="E27" t="str">
        <f t="shared" si="3"/>
        <v>cyber</v>
      </c>
      <c r="L27">
        <f t="shared" si="4"/>
        <v>10</v>
      </c>
      <c r="M27" t="str">
        <f t="shared" si="0"/>
        <v>farid</v>
      </c>
      <c r="N27" t="str">
        <f t="shared" si="0"/>
        <v>bihar</v>
      </c>
      <c r="O27">
        <f t="shared" si="0"/>
        <v>9502250087</v>
      </c>
      <c r="P27" t="str">
        <f t="shared" si="0"/>
        <v>cyber</v>
      </c>
    </row>
    <row r="28" spans="1:16" x14ac:dyDescent="0.25">
      <c r="A28">
        <v>50</v>
      </c>
      <c r="B28" t="str">
        <f t="shared" si="1"/>
        <v>mussu</v>
      </c>
      <c r="C28" t="str">
        <f t="shared" si="1"/>
        <v>chennnai</v>
      </c>
      <c r="D28">
        <f t="shared" si="2"/>
        <v>9502250167</v>
      </c>
      <c r="E28" t="str">
        <f t="shared" si="3"/>
        <v>aiml</v>
      </c>
      <c r="L28">
        <f t="shared" si="4"/>
        <v>50</v>
      </c>
      <c r="M28" t="str">
        <f t="shared" si="0"/>
        <v>mussu</v>
      </c>
      <c r="N28" t="str">
        <f t="shared" si="0"/>
        <v>chennnai</v>
      </c>
      <c r="O28">
        <f t="shared" si="0"/>
        <v>9502250167</v>
      </c>
      <c r="P28" t="str">
        <f t="shared" si="0"/>
        <v>aiml</v>
      </c>
    </row>
    <row r="29" spans="1:16" x14ac:dyDescent="0.25">
      <c r="A29">
        <v>60</v>
      </c>
      <c r="B29" t="str">
        <f t="shared" si="1"/>
        <v>negi</v>
      </c>
      <c r="C29" t="str">
        <f t="shared" si="1"/>
        <v>chennnai</v>
      </c>
      <c r="D29">
        <f t="shared" si="2"/>
        <v>9502250159</v>
      </c>
      <c r="E29" t="str">
        <f t="shared" si="3"/>
        <v>data</v>
      </c>
      <c r="L29">
        <f t="shared" si="4"/>
        <v>60</v>
      </c>
      <c r="M29" t="str">
        <f t="shared" si="0"/>
        <v>negi</v>
      </c>
      <c r="N29" t="str">
        <f t="shared" si="0"/>
        <v>chennnai</v>
      </c>
      <c r="O29">
        <f t="shared" si="0"/>
        <v>9502250159</v>
      </c>
      <c r="P29" t="str">
        <f t="shared" si="0"/>
        <v>data</v>
      </c>
    </row>
    <row r="30" spans="1:16" x14ac:dyDescent="0.25">
      <c r="A30">
        <v>70</v>
      </c>
      <c r="B30" t="str">
        <f t="shared" si="1"/>
        <v>harshit</v>
      </c>
      <c r="C30" t="str">
        <f t="shared" si="1"/>
        <v>bihar</v>
      </c>
      <c r="D30">
        <f t="shared" si="2"/>
        <v>9502250125</v>
      </c>
      <c r="E30" t="str">
        <f t="shared" si="3"/>
        <v>data</v>
      </c>
      <c r="L30">
        <f t="shared" si="4"/>
        <v>30</v>
      </c>
      <c r="M30" t="str">
        <f t="shared" si="0"/>
        <v>harshit</v>
      </c>
      <c r="N30" t="str">
        <f t="shared" si="0"/>
        <v>bihar</v>
      </c>
      <c r="O30">
        <f t="shared" si="0"/>
        <v>9502250125</v>
      </c>
      <c r="P30" t="str">
        <f t="shared" si="0"/>
        <v>data</v>
      </c>
    </row>
    <row r="31" spans="1:16" x14ac:dyDescent="0.25">
      <c r="A31">
        <v>80</v>
      </c>
      <c r="B31" t="str">
        <f t="shared" si="1"/>
        <v>roy</v>
      </c>
      <c r="C31" t="str">
        <f t="shared" si="1"/>
        <v>del</v>
      </c>
      <c r="D31">
        <f t="shared" si="2"/>
        <v>9502250196</v>
      </c>
      <c r="E31" t="str">
        <f t="shared" si="3"/>
        <v>cyber</v>
      </c>
      <c r="L31">
        <f t="shared" si="4"/>
        <v>80</v>
      </c>
      <c r="M31" t="str">
        <f t="shared" si="0"/>
        <v>roy</v>
      </c>
      <c r="N31" t="str">
        <f t="shared" si="0"/>
        <v>del</v>
      </c>
      <c r="O31">
        <f t="shared" si="0"/>
        <v>9502250196</v>
      </c>
      <c r="P31" t="str">
        <f t="shared" si="0"/>
        <v>cyber</v>
      </c>
    </row>
    <row r="32" spans="1:16" x14ac:dyDescent="0.25">
      <c r="A32">
        <v>90</v>
      </c>
      <c r="B32" t="str">
        <f t="shared" si="1"/>
        <v>sumit</v>
      </c>
      <c r="C32" t="str">
        <f t="shared" si="1"/>
        <v>del</v>
      </c>
      <c r="D32">
        <f t="shared" si="2"/>
        <v>9502250137</v>
      </c>
      <c r="E32" t="str">
        <f t="shared" si="3"/>
        <v>aiml</v>
      </c>
      <c r="L32">
        <f t="shared" si="4"/>
        <v>90</v>
      </c>
      <c r="M32" t="str">
        <f t="shared" si="0"/>
        <v>sumit</v>
      </c>
      <c r="N32" t="str">
        <f t="shared" si="0"/>
        <v>del</v>
      </c>
      <c r="O32">
        <f t="shared" si="0"/>
        <v>9502250137</v>
      </c>
      <c r="P32" t="str">
        <f t="shared" si="0"/>
        <v>aiml</v>
      </c>
    </row>
    <row r="33" spans="1:16" x14ac:dyDescent="0.25">
      <c r="A33">
        <v>10</v>
      </c>
      <c r="B33" t="str">
        <f t="shared" si="1"/>
        <v>arman</v>
      </c>
      <c r="C33" t="str">
        <f t="shared" si="1"/>
        <v>kol</v>
      </c>
      <c r="D33">
        <f t="shared" si="2"/>
        <v>9502250108</v>
      </c>
      <c r="E33" t="str">
        <f t="shared" si="3"/>
        <v>cse</v>
      </c>
      <c r="L33">
        <f t="shared" si="4"/>
        <v>30</v>
      </c>
      <c r="M33" t="str">
        <f t="shared" si="0"/>
        <v>arman</v>
      </c>
      <c r="N33" t="str">
        <f t="shared" si="0"/>
        <v>kol</v>
      </c>
      <c r="O33">
        <f t="shared" si="0"/>
        <v>9502250108</v>
      </c>
      <c r="P33" t="str">
        <f t="shared" si="0"/>
        <v>cse</v>
      </c>
    </row>
    <row r="39" spans="1:16" x14ac:dyDescent="0.25">
      <c r="A39">
        <v>1</v>
      </c>
      <c r="B39">
        <v>2</v>
      </c>
      <c r="C39">
        <v>3</v>
      </c>
      <c r="D39">
        <v>4</v>
      </c>
      <c r="E39">
        <v>5</v>
      </c>
    </row>
    <row r="40" spans="1:16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19</v>
      </c>
      <c r="I40" s="3" t="s">
        <v>1</v>
      </c>
      <c r="J40" s="3" t="s">
        <v>2</v>
      </c>
      <c r="K40" s="3" t="s">
        <v>3</v>
      </c>
      <c r="L40" s="3" t="s">
        <v>4</v>
      </c>
      <c r="M40" s="3" t="s">
        <v>19</v>
      </c>
    </row>
    <row r="41" spans="1:16" x14ac:dyDescent="0.25">
      <c r="A41">
        <v>10</v>
      </c>
      <c r="B41" t="s">
        <v>5</v>
      </c>
      <c r="C41" t="s">
        <v>6</v>
      </c>
      <c r="D41">
        <v>9502250078</v>
      </c>
      <c r="E41" t="s">
        <v>20</v>
      </c>
      <c r="I41">
        <v>20</v>
      </c>
      <c r="J41" t="str">
        <f>INDEX($A$41:$E$50,MATCH($I41,$A$41:$A$50,0),B$39)</f>
        <v>sarmin</v>
      </c>
      <c r="K41" t="str">
        <f t="shared" ref="K41:M49" si="5">INDEX($A$41:$E$50,MATCH($I41,$A$41:$A$50,0),C$39)</f>
        <v>del</v>
      </c>
      <c r="L41">
        <f t="shared" si="5"/>
        <v>9502250106</v>
      </c>
      <c r="M41" t="str">
        <f t="shared" si="5"/>
        <v>it</v>
      </c>
    </row>
    <row r="42" spans="1:16" x14ac:dyDescent="0.25">
      <c r="A42">
        <v>20</v>
      </c>
      <c r="B42" t="s">
        <v>7</v>
      </c>
      <c r="C42" t="s">
        <v>8</v>
      </c>
      <c r="D42">
        <v>9502250106</v>
      </c>
      <c r="E42" t="s">
        <v>21</v>
      </c>
      <c r="I42">
        <v>30</v>
      </c>
      <c r="J42" t="str">
        <f t="shared" ref="J42:J49" si="6">INDEX($A$41:$E$50,MATCH($I42,$A$41:$A$50,0),B$39)</f>
        <v>ayub</v>
      </c>
      <c r="K42" t="str">
        <f t="shared" si="5"/>
        <v>bihar</v>
      </c>
      <c r="L42">
        <f t="shared" si="5"/>
        <v>9502250116</v>
      </c>
      <c r="M42" t="str">
        <f t="shared" si="5"/>
        <v>ece</v>
      </c>
    </row>
    <row r="43" spans="1:16" x14ac:dyDescent="0.25">
      <c r="A43">
        <v>30</v>
      </c>
      <c r="B43" t="s">
        <v>9</v>
      </c>
      <c r="C43" t="s">
        <v>10</v>
      </c>
      <c r="D43">
        <v>9502250116</v>
      </c>
      <c r="E43" t="s">
        <v>22</v>
      </c>
      <c r="I43">
        <v>10</v>
      </c>
      <c r="J43" t="str">
        <f t="shared" si="6"/>
        <v>salman</v>
      </c>
      <c r="K43" t="str">
        <f t="shared" si="5"/>
        <v>kol</v>
      </c>
      <c r="L43">
        <f t="shared" si="5"/>
        <v>9502250078</v>
      </c>
      <c r="M43" t="str">
        <f t="shared" si="5"/>
        <v>cse</v>
      </c>
    </row>
    <row r="44" spans="1:16" x14ac:dyDescent="0.25">
      <c r="A44">
        <v>40</v>
      </c>
      <c r="B44" t="s">
        <v>11</v>
      </c>
      <c r="C44" t="s">
        <v>10</v>
      </c>
      <c r="D44">
        <v>9502250087</v>
      </c>
      <c r="E44" t="s">
        <v>23</v>
      </c>
      <c r="I44">
        <v>50</v>
      </c>
      <c r="J44" t="str">
        <f t="shared" si="6"/>
        <v>mussu</v>
      </c>
      <c r="K44" t="str">
        <f t="shared" si="5"/>
        <v>chennnai</v>
      </c>
      <c r="L44">
        <f t="shared" si="5"/>
        <v>9502250167</v>
      </c>
      <c r="M44" t="str">
        <f t="shared" si="5"/>
        <v>aiml</v>
      </c>
    </row>
    <row r="45" spans="1:16" x14ac:dyDescent="0.25">
      <c r="A45">
        <v>50</v>
      </c>
      <c r="B45" t="s">
        <v>12</v>
      </c>
      <c r="C45" t="s">
        <v>13</v>
      </c>
      <c r="D45">
        <v>9502250167</v>
      </c>
      <c r="E45" t="s">
        <v>24</v>
      </c>
      <c r="I45">
        <v>60</v>
      </c>
      <c r="J45" t="str">
        <f t="shared" si="6"/>
        <v>negi</v>
      </c>
      <c r="K45" t="str">
        <f t="shared" si="5"/>
        <v>chennnai</v>
      </c>
      <c r="L45">
        <f t="shared" si="5"/>
        <v>9502250159</v>
      </c>
      <c r="M45" t="str">
        <f t="shared" si="5"/>
        <v>data</v>
      </c>
    </row>
    <row r="46" spans="1:16" x14ac:dyDescent="0.25">
      <c r="A46">
        <v>60</v>
      </c>
      <c r="B46" t="s">
        <v>14</v>
      </c>
      <c r="C46" t="s">
        <v>13</v>
      </c>
      <c r="D46">
        <v>9502250159</v>
      </c>
      <c r="E46" t="s">
        <v>25</v>
      </c>
      <c r="I46">
        <v>80</v>
      </c>
      <c r="J46" t="str">
        <f t="shared" si="6"/>
        <v>roy</v>
      </c>
      <c r="K46" t="str">
        <f t="shared" si="5"/>
        <v>del</v>
      </c>
      <c r="L46">
        <f t="shared" si="5"/>
        <v>9502250196</v>
      </c>
      <c r="M46" t="str">
        <f t="shared" si="5"/>
        <v>cyber</v>
      </c>
    </row>
    <row r="47" spans="1:16" x14ac:dyDescent="0.25">
      <c r="A47">
        <v>70</v>
      </c>
      <c r="B47" t="s">
        <v>15</v>
      </c>
      <c r="C47" t="s">
        <v>10</v>
      </c>
      <c r="D47">
        <v>9502250125</v>
      </c>
      <c r="E47" t="s">
        <v>25</v>
      </c>
      <c r="I47">
        <v>10</v>
      </c>
      <c r="J47" t="str">
        <f t="shared" si="6"/>
        <v>salman</v>
      </c>
      <c r="K47" t="str">
        <f t="shared" si="5"/>
        <v>kol</v>
      </c>
      <c r="L47">
        <f t="shared" si="5"/>
        <v>9502250078</v>
      </c>
      <c r="M47" t="str">
        <f t="shared" si="5"/>
        <v>cse</v>
      </c>
    </row>
    <row r="48" spans="1:16" x14ac:dyDescent="0.25">
      <c r="A48">
        <v>80</v>
      </c>
      <c r="B48" t="s">
        <v>16</v>
      </c>
      <c r="C48" t="s">
        <v>8</v>
      </c>
      <c r="D48">
        <v>9502250196</v>
      </c>
      <c r="E48" t="s">
        <v>23</v>
      </c>
      <c r="I48">
        <v>20</v>
      </c>
      <c r="J48" t="str">
        <f t="shared" si="6"/>
        <v>sarmin</v>
      </c>
      <c r="K48" t="str">
        <f t="shared" si="5"/>
        <v>del</v>
      </c>
      <c r="L48">
        <f t="shared" si="5"/>
        <v>9502250106</v>
      </c>
      <c r="M48" t="str">
        <f t="shared" si="5"/>
        <v>it</v>
      </c>
    </row>
    <row r="49" spans="1:16" x14ac:dyDescent="0.25">
      <c r="A49">
        <v>90</v>
      </c>
      <c r="B49" t="s">
        <v>17</v>
      </c>
      <c r="C49" t="s">
        <v>8</v>
      </c>
      <c r="D49">
        <v>9502250137</v>
      </c>
      <c r="E49" t="s">
        <v>24</v>
      </c>
      <c r="I49">
        <v>100</v>
      </c>
      <c r="J49" t="str">
        <f t="shared" si="6"/>
        <v>arman</v>
      </c>
      <c r="K49" t="str">
        <f t="shared" si="5"/>
        <v>kol</v>
      </c>
      <c r="L49">
        <f t="shared" si="5"/>
        <v>9502250108</v>
      </c>
      <c r="M49" t="str">
        <f t="shared" si="5"/>
        <v>cse</v>
      </c>
    </row>
    <row r="50" spans="1:16" x14ac:dyDescent="0.25">
      <c r="A50">
        <v>100</v>
      </c>
      <c r="B50" t="s">
        <v>18</v>
      </c>
      <c r="C50" t="s">
        <v>6</v>
      </c>
      <c r="D50">
        <v>9502250108</v>
      </c>
      <c r="E50" t="s">
        <v>20</v>
      </c>
    </row>
    <row r="52" spans="1:16" x14ac:dyDescent="0.25">
      <c r="I52" s="14" t="s">
        <v>26</v>
      </c>
      <c r="J52" s="14"/>
      <c r="K52" s="14"/>
      <c r="L52" s="14"/>
      <c r="M52" s="14"/>
      <c r="N52" s="14"/>
      <c r="O52" s="14"/>
      <c r="P52" s="14"/>
    </row>
    <row r="53" spans="1:16" x14ac:dyDescent="0.25">
      <c r="I53" s="14"/>
      <c r="J53" s="14"/>
      <c r="K53" s="14"/>
      <c r="L53" s="14"/>
      <c r="M53" s="14"/>
      <c r="N53" s="14"/>
      <c r="O53" s="14"/>
      <c r="P53" s="14"/>
    </row>
    <row r="54" spans="1:16" x14ac:dyDescent="0.25">
      <c r="A54" s="4" t="s">
        <v>27</v>
      </c>
      <c r="B54" t="str">
        <f>INDEX(A41:E50,5,2)</f>
        <v>mussu</v>
      </c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4" t="s">
        <v>28</v>
      </c>
      <c r="B55">
        <f>MATCH(B45,B41:B50,0)</f>
        <v>5</v>
      </c>
      <c r="I55" s="14"/>
      <c r="J55" s="14"/>
      <c r="K55" s="14"/>
      <c r="L55" s="14"/>
      <c r="M55" s="14"/>
      <c r="N55" s="14"/>
      <c r="O55" s="14"/>
      <c r="P55" s="14"/>
    </row>
    <row r="57" spans="1:16" x14ac:dyDescent="0.25">
      <c r="A57" s="4" t="s">
        <v>29</v>
      </c>
      <c r="B57" s="4"/>
      <c r="C57" s="4"/>
      <c r="D57" s="4"/>
      <c r="E57" s="4"/>
      <c r="F57" s="4"/>
    </row>
    <row r="58" spans="1:16" x14ac:dyDescent="0.25">
      <c r="A58" s="4" t="s">
        <v>30</v>
      </c>
      <c r="B58" s="4"/>
      <c r="C58" s="4"/>
      <c r="D58" s="4"/>
      <c r="E58" s="4"/>
      <c r="F58" s="4"/>
    </row>
    <row r="65" spans="5:13" x14ac:dyDescent="0.25">
      <c r="E65" s="13" t="s">
        <v>51</v>
      </c>
      <c r="F65" s="11"/>
      <c r="G65" s="11"/>
      <c r="H65" s="11"/>
      <c r="I65" s="11"/>
      <c r="J65" s="11"/>
      <c r="K65" s="11"/>
      <c r="L65" s="11"/>
      <c r="M65" s="11"/>
    </row>
    <row r="66" spans="5:13" x14ac:dyDescent="0.25">
      <c r="E66" s="11"/>
      <c r="F66" s="11"/>
      <c r="G66" s="11"/>
      <c r="H66" s="11"/>
      <c r="I66" s="11"/>
      <c r="J66" s="11"/>
      <c r="K66" s="11"/>
      <c r="L66" s="11"/>
      <c r="M66" s="11"/>
    </row>
    <row r="67" spans="5:13" x14ac:dyDescent="0.25">
      <c r="E67" s="11"/>
      <c r="F67" s="11"/>
      <c r="G67" s="11"/>
      <c r="H67" s="11"/>
      <c r="I67" s="11"/>
      <c r="J67" s="11"/>
      <c r="K67" s="11"/>
      <c r="L67" s="11"/>
      <c r="M67" s="11"/>
    </row>
    <row r="68" spans="5:13" x14ac:dyDescent="0.25">
      <c r="E68" s="11"/>
      <c r="F68" s="11"/>
      <c r="G68" s="11"/>
      <c r="H68" s="11"/>
      <c r="I68" s="11"/>
      <c r="J68" s="11"/>
      <c r="K68" s="11"/>
      <c r="L68" s="11"/>
      <c r="M68" s="11"/>
    </row>
    <row r="69" spans="5:13" x14ac:dyDescent="0.25">
      <c r="E69" s="11"/>
      <c r="F69" s="11"/>
      <c r="G69" s="11"/>
      <c r="H69" s="11"/>
      <c r="I69" s="11"/>
      <c r="J69" s="11"/>
      <c r="K69" s="11"/>
      <c r="L69" s="11"/>
      <c r="M69" s="11"/>
    </row>
    <row r="70" spans="5:13" x14ac:dyDescent="0.25">
      <c r="E70" s="11"/>
      <c r="F70" s="11"/>
      <c r="G70" s="11"/>
      <c r="H70" s="11"/>
      <c r="I70" s="11"/>
      <c r="J70" s="11"/>
      <c r="K70" s="11"/>
      <c r="L70" s="11"/>
      <c r="M70" s="11"/>
    </row>
    <row r="71" spans="5:13" x14ac:dyDescent="0.25">
      <c r="E71" s="11"/>
      <c r="F71" s="11"/>
      <c r="G71" s="11"/>
      <c r="H71" s="11"/>
      <c r="I71" s="11"/>
      <c r="J71" s="11"/>
      <c r="K71" s="11"/>
      <c r="L71" s="11"/>
      <c r="M71" s="11"/>
    </row>
    <row r="74" spans="5:13" x14ac:dyDescent="0.25">
      <c r="E74" s="4" t="s">
        <v>31</v>
      </c>
      <c r="F74" s="4" t="s">
        <v>32</v>
      </c>
    </row>
    <row r="75" spans="5:13" x14ac:dyDescent="0.25">
      <c r="E75" s="5" t="s">
        <v>33</v>
      </c>
      <c r="F75" s="5">
        <v>10</v>
      </c>
    </row>
    <row r="76" spans="5:13" x14ac:dyDescent="0.25">
      <c r="E76" s="5" t="s">
        <v>34</v>
      </c>
      <c r="F76" s="5">
        <v>9</v>
      </c>
    </row>
    <row r="77" spans="5:13" x14ac:dyDescent="0.25">
      <c r="E77" s="5" t="s">
        <v>35</v>
      </c>
      <c r="F77" s="5">
        <v>6</v>
      </c>
    </row>
    <row r="78" spans="5:13" x14ac:dyDescent="0.25">
      <c r="E78" s="5" t="s">
        <v>36</v>
      </c>
      <c r="F78" s="5">
        <v>8</v>
      </c>
    </row>
    <row r="79" spans="5:13" x14ac:dyDescent="0.25">
      <c r="E79" s="5" t="s">
        <v>37</v>
      </c>
      <c r="F79" s="5">
        <v>5</v>
      </c>
    </row>
    <row r="80" spans="5:13" x14ac:dyDescent="0.25">
      <c r="E80" s="5" t="s">
        <v>38</v>
      </c>
      <c r="F80" s="5">
        <v>8</v>
      </c>
    </row>
    <row r="81" spans="5:14" x14ac:dyDescent="0.25">
      <c r="E81" s="5" t="s">
        <v>39</v>
      </c>
      <c r="F81" s="5">
        <v>6</v>
      </c>
    </row>
    <row r="83" spans="5:14" x14ac:dyDescent="0.25">
      <c r="E83" s="14" t="s">
        <v>40</v>
      </c>
      <c r="F83" s="14"/>
      <c r="G83" s="14"/>
      <c r="H83" s="14"/>
      <c r="I83" s="14"/>
      <c r="J83" s="14"/>
      <c r="K83" s="14"/>
      <c r="L83" s="14"/>
      <c r="M83" s="14"/>
      <c r="N83" s="14"/>
    </row>
    <row r="84" spans="5:14" x14ac:dyDescent="0.25"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5:14" x14ac:dyDescent="0.25">
      <c r="E85" s="6" t="s">
        <v>41</v>
      </c>
      <c r="F85" s="6" t="s">
        <v>42</v>
      </c>
      <c r="G85" s="6" t="s">
        <v>43</v>
      </c>
      <c r="H85" s="6" t="s">
        <v>44</v>
      </c>
      <c r="I85" s="6" t="s">
        <v>45</v>
      </c>
      <c r="J85" s="6" t="s">
        <v>46</v>
      </c>
      <c r="K85" s="6" t="s">
        <v>47</v>
      </c>
      <c r="L85" s="6" t="s">
        <v>48</v>
      </c>
      <c r="M85" s="6" t="s">
        <v>32</v>
      </c>
      <c r="N85" s="6" t="s">
        <v>49</v>
      </c>
    </row>
    <row r="86" spans="5:14" x14ac:dyDescent="0.25">
      <c r="E86" s="5" t="s">
        <v>33</v>
      </c>
      <c r="F86">
        <v>19</v>
      </c>
      <c r="G86">
        <v>12</v>
      </c>
      <c r="H86">
        <v>17</v>
      </c>
      <c r="I86">
        <v>11</v>
      </c>
      <c r="J86">
        <v>19</v>
      </c>
      <c r="K86">
        <v>13</v>
      </c>
      <c r="L86">
        <f>SUM(F86:K86)</f>
        <v>91</v>
      </c>
      <c r="M86">
        <f>INDEX(E75:F81,MATCH(F75,F75:F81,0),2)</f>
        <v>10</v>
      </c>
      <c r="N86">
        <f>M86*L86</f>
        <v>910</v>
      </c>
    </row>
    <row r="87" spans="5:14" x14ac:dyDescent="0.25">
      <c r="E87" s="5" t="s">
        <v>34</v>
      </c>
      <c r="F87">
        <v>16</v>
      </c>
      <c r="G87">
        <v>18</v>
      </c>
      <c r="H87">
        <v>19</v>
      </c>
      <c r="I87">
        <v>13</v>
      </c>
      <c r="J87">
        <v>15</v>
      </c>
      <c r="K87">
        <v>15</v>
      </c>
      <c r="L87">
        <f t="shared" ref="L87:L92" si="7">SUM(F87:K87)</f>
        <v>96</v>
      </c>
      <c r="M87">
        <f t="shared" ref="M87:M92" si="8">INDEX(E76:F82,MATCH(F76,F76:F82,0),2)</f>
        <v>9</v>
      </c>
      <c r="N87">
        <f t="shared" ref="N87:N92" si="9">M87*L87</f>
        <v>864</v>
      </c>
    </row>
    <row r="88" spans="5:14" x14ac:dyDescent="0.25">
      <c r="E88" s="5" t="s">
        <v>35</v>
      </c>
      <c r="F88">
        <v>20</v>
      </c>
      <c r="G88">
        <v>17</v>
      </c>
      <c r="H88">
        <v>12</v>
      </c>
      <c r="I88">
        <v>19</v>
      </c>
      <c r="J88">
        <v>14</v>
      </c>
      <c r="K88">
        <v>17</v>
      </c>
      <c r="L88">
        <f t="shared" si="7"/>
        <v>99</v>
      </c>
      <c r="M88">
        <f t="shared" si="8"/>
        <v>6</v>
      </c>
      <c r="N88">
        <f t="shared" si="9"/>
        <v>594</v>
      </c>
    </row>
    <row r="89" spans="5:14" x14ac:dyDescent="0.25">
      <c r="E89" s="5" t="s">
        <v>36</v>
      </c>
      <c r="F89">
        <v>16</v>
      </c>
      <c r="G89">
        <v>16</v>
      </c>
      <c r="H89">
        <v>13</v>
      </c>
      <c r="I89">
        <v>16</v>
      </c>
      <c r="J89">
        <v>19</v>
      </c>
      <c r="K89">
        <v>15</v>
      </c>
      <c r="L89">
        <f t="shared" si="7"/>
        <v>95</v>
      </c>
      <c r="M89">
        <f t="shared" si="8"/>
        <v>8</v>
      </c>
      <c r="N89">
        <f t="shared" si="9"/>
        <v>760</v>
      </c>
    </row>
    <row r="90" spans="5:14" x14ac:dyDescent="0.25">
      <c r="E90" s="5" t="s">
        <v>37</v>
      </c>
      <c r="F90">
        <v>20</v>
      </c>
      <c r="G90">
        <v>16</v>
      </c>
      <c r="H90">
        <v>11</v>
      </c>
      <c r="I90">
        <v>16</v>
      </c>
      <c r="J90">
        <v>14</v>
      </c>
      <c r="K90">
        <v>18</v>
      </c>
      <c r="L90">
        <f t="shared" si="7"/>
        <v>95</v>
      </c>
      <c r="M90">
        <f t="shared" si="8"/>
        <v>5</v>
      </c>
      <c r="N90">
        <f t="shared" si="9"/>
        <v>475</v>
      </c>
    </row>
    <row r="91" spans="5:14" x14ac:dyDescent="0.25">
      <c r="E91" s="5" t="s">
        <v>38</v>
      </c>
      <c r="F91">
        <v>19</v>
      </c>
      <c r="G91">
        <v>20</v>
      </c>
      <c r="H91">
        <v>16</v>
      </c>
      <c r="I91">
        <v>15</v>
      </c>
      <c r="J91">
        <v>14</v>
      </c>
      <c r="K91">
        <v>12</v>
      </c>
      <c r="L91">
        <f t="shared" si="7"/>
        <v>96</v>
      </c>
      <c r="M91">
        <f t="shared" si="8"/>
        <v>8</v>
      </c>
      <c r="N91">
        <f t="shared" si="9"/>
        <v>768</v>
      </c>
    </row>
    <row r="92" spans="5:14" x14ac:dyDescent="0.25">
      <c r="E92" s="5" t="s">
        <v>39</v>
      </c>
      <c r="F92">
        <v>19</v>
      </c>
      <c r="G92">
        <v>13</v>
      </c>
      <c r="H92">
        <v>16</v>
      </c>
      <c r="I92">
        <v>11</v>
      </c>
      <c r="J92">
        <v>17</v>
      </c>
      <c r="K92">
        <v>15</v>
      </c>
      <c r="L92">
        <f t="shared" si="7"/>
        <v>91</v>
      </c>
      <c r="M92">
        <f t="shared" si="8"/>
        <v>6</v>
      </c>
      <c r="N92">
        <f t="shared" si="9"/>
        <v>546</v>
      </c>
    </row>
    <row r="93" spans="5:14" x14ac:dyDescent="0.25">
      <c r="M93" s="4" t="s">
        <v>50</v>
      </c>
      <c r="N93" s="4">
        <f>SUM(N86:N92)</f>
        <v>4917</v>
      </c>
    </row>
    <row r="103" spans="3:11" x14ac:dyDescent="0.25">
      <c r="C103" s="13" t="s">
        <v>100</v>
      </c>
      <c r="D103" s="11"/>
      <c r="E103" s="11"/>
      <c r="F103" s="11"/>
      <c r="G103" s="11"/>
      <c r="H103" s="11"/>
      <c r="I103" s="11"/>
      <c r="J103" s="11"/>
      <c r="K103" s="11"/>
    </row>
    <row r="104" spans="3:11" x14ac:dyDescent="0.25"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3:11" x14ac:dyDescent="0.25"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3:11" x14ac:dyDescent="0.25"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3:11" x14ac:dyDescent="0.25"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3:11" x14ac:dyDescent="0.25"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3:11" x14ac:dyDescent="0.25">
      <c r="C109" s="11"/>
      <c r="D109" s="11"/>
      <c r="E109" s="11"/>
      <c r="F109" s="11"/>
      <c r="G109" s="11"/>
      <c r="H109" s="11"/>
      <c r="I109" s="11"/>
      <c r="J109" s="11"/>
      <c r="K109" s="11"/>
    </row>
    <row r="112" spans="3:11" x14ac:dyDescent="0.25">
      <c r="D112" s="4" t="s">
        <v>52</v>
      </c>
      <c r="E112" s="4" t="s">
        <v>53</v>
      </c>
    </row>
    <row r="113" spans="1:5" x14ac:dyDescent="0.25">
      <c r="D113" s="7" t="s">
        <v>54</v>
      </c>
      <c r="E113" s="7">
        <v>115</v>
      </c>
    </row>
    <row r="114" spans="1:5" x14ac:dyDescent="0.25">
      <c r="D114" s="7" t="s">
        <v>55</v>
      </c>
      <c r="E114" s="7">
        <v>136</v>
      </c>
    </row>
    <row r="115" spans="1:5" x14ac:dyDescent="0.25">
      <c r="D115" s="7" t="s">
        <v>56</v>
      </c>
      <c r="E115" s="7">
        <v>148</v>
      </c>
    </row>
    <row r="116" spans="1:5" x14ac:dyDescent="0.25">
      <c r="D116" s="7" t="s">
        <v>57</v>
      </c>
      <c r="E116" s="7">
        <v>112</v>
      </c>
    </row>
    <row r="117" spans="1:5" x14ac:dyDescent="0.25">
      <c r="D117" s="7" t="s">
        <v>58</v>
      </c>
      <c r="E117" s="7">
        <v>136</v>
      </c>
    </row>
    <row r="118" spans="1:5" x14ac:dyDescent="0.25">
      <c r="D118" s="7" t="s">
        <v>59</v>
      </c>
      <c r="E118" s="7">
        <v>117</v>
      </c>
    </row>
    <row r="119" spans="1:5" x14ac:dyDescent="0.25">
      <c r="D119" s="7" t="s">
        <v>60</v>
      </c>
      <c r="E119" s="7">
        <v>149</v>
      </c>
    </row>
    <row r="120" spans="1:5" x14ac:dyDescent="0.25">
      <c r="D120" s="7" t="s">
        <v>61</v>
      </c>
      <c r="E120" s="7">
        <v>112</v>
      </c>
    </row>
    <row r="123" spans="1:5" x14ac:dyDescent="0.25">
      <c r="A123" s="4" t="s">
        <v>62</v>
      </c>
      <c r="B123" s="4" t="s">
        <v>63</v>
      </c>
      <c r="C123" s="4" t="s">
        <v>64</v>
      </c>
      <c r="D123" s="4" t="s">
        <v>65</v>
      </c>
      <c r="E123" s="4" t="s">
        <v>66</v>
      </c>
    </row>
    <row r="124" spans="1:5" x14ac:dyDescent="0.25">
      <c r="A124" s="8" t="s">
        <v>67</v>
      </c>
      <c r="B124" s="7" t="s">
        <v>54</v>
      </c>
      <c r="C124">
        <v>5</v>
      </c>
      <c r="D124">
        <f>INDEX(D113:E120,MATCH(E113,E113:E120,0),2)</f>
        <v>115</v>
      </c>
      <c r="E124">
        <f>D124*C124</f>
        <v>575</v>
      </c>
    </row>
    <row r="125" spans="1:5" x14ac:dyDescent="0.25">
      <c r="A125" s="8" t="s">
        <v>68</v>
      </c>
      <c r="B125" s="7" t="s">
        <v>55</v>
      </c>
      <c r="C125">
        <v>8</v>
      </c>
      <c r="D125">
        <f t="shared" ref="D125:D131" si="10">INDEX(D114:E121,MATCH(E114,E114:E121,0),2)</f>
        <v>136</v>
      </c>
      <c r="E125">
        <f t="shared" ref="E125:E131" si="11">D125*C125</f>
        <v>1088</v>
      </c>
    </row>
    <row r="126" spans="1:5" x14ac:dyDescent="0.25">
      <c r="A126" s="8" t="s">
        <v>69</v>
      </c>
      <c r="B126" s="7" t="s">
        <v>56</v>
      </c>
      <c r="C126">
        <v>9</v>
      </c>
      <c r="D126">
        <f t="shared" si="10"/>
        <v>148</v>
      </c>
      <c r="E126">
        <f t="shared" si="11"/>
        <v>1332</v>
      </c>
    </row>
    <row r="127" spans="1:5" x14ac:dyDescent="0.25">
      <c r="A127" s="8" t="s">
        <v>70</v>
      </c>
      <c r="B127" s="7" t="s">
        <v>57</v>
      </c>
      <c r="C127">
        <v>10</v>
      </c>
      <c r="D127">
        <f t="shared" si="10"/>
        <v>112</v>
      </c>
      <c r="E127">
        <f t="shared" si="11"/>
        <v>1120</v>
      </c>
    </row>
    <row r="128" spans="1:5" x14ac:dyDescent="0.25">
      <c r="A128" s="8" t="s">
        <v>71</v>
      </c>
      <c r="B128" s="7" t="s">
        <v>58</v>
      </c>
      <c r="C128">
        <v>10</v>
      </c>
      <c r="D128">
        <f t="shared" si="10"/>
        <v>136</v>
      </c>
      <c r="E128">
        <f t="shared" si="11"/>
        <v>1360</v>
      </c>
    </row>
    <row r="129" spans="1:10" x14ac:dyDescent="0.25">
      <c r="A129" s="8" t="s">
        <v>72</v>
      </c>
      <c r="B129" s="7" t="s">
        <v>59</v>
      </c>
      <c r="C129">
        <v>7</v>
      </c>
      <c r="D129">
        <f t="shared" si="10"/>
        <v>117</v>
      </c>
      <c r="E129">
        <f t="shared" si="11"/>
        <v>819</v>
      </c>
    </row>
    <row r="130" spans="1:10" x14ac:dyDescent="0.25">
      <c r="A130" s="8" t="s">
        <v>73</v>
      </c>
      <c r="B130" s="7" t="s">
        <v>60</v>
      </c>
      <c r="C130">
        <v>5</v>
      </c>
      <c r="D130">
        <f t="shared" si="10"/>
        <v>149</v>
      </c>
      <c r="E130">
        <f t="shared" si="11"/>
        <v>745</v>
      </c>
    </row>
    <row r="131" spans="1:10" x14ac:dyDescent="0.25">
      <c r="A131" s="8" t="s">
        <v>74</v>
      </c>
      <c r="B131" s="7" t="s">
        <v>61</v>
      </c>
      <c r="C131">
        <v>10</v>
      </c>
      <c r="D131">
        <f t="shared" si="10"/>
        <v>112</v>
      </c>
      <c r="E131">
        <f t="shared" si="11"/>
        <v>1120</v>
      </c>
    </row>
    <row r="132" spans="1:10" x14ac:dyDescent="0.25">
      <c r="D132" s="4" t="s">
        <v>50</v>
      </c>
      <c r="E132" s="4">
        <f>SUM(E124:E131)</f>
        <v>8159</v>
      </c>
    </row>
    <row r="135" spans="1:10" x14ac:dyDescent="0.25">
      <c r="B135" s="13" t="s">
        <v>102</v>
      </c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9">
        <v>1</v>
      </c>
      <c r="B142" s="9">
        <v>2</v>
      </c>
      <c r="C142" s="9">
        <v>3</v>
      </c>
      <c r="D142" s="9">
        <v>4</v>
      </c>
      <c r="E142" s="9">
        <v>5</v>
      </c>
    </row>
    <row r="143" spans="1:10" x14ac:dyDescent="0.25">
      <c r="A143" s="4" t="s">
        <v>75</v>
      </c>
      <c r="B143" s="4" t="s">
        <v>76</v>
      </c>
      <c r="C143" s="4" t="s">
        <v>77</v>
      </c>
      <c r="D143" s="4" t="s">
        <v>78</v>
      </c>
      <c r="E143" s="4" t="s">
        <v>79</v>
      </c>
    </row>
    <row r="144" spans="1:10" x14ac:dyDescent="0.25">
      <c r="A144" s="8" t="s">
        <v>67</v>
      </c>
      <c r="B144">
        <v>185</v>
      </c>
      <c r="C144" t="s">
        <v>20</v>
      </c>
      <c r="D144">
        <v>10</v>
      </c>
      <c r="E144" t="s">
        <v>80</v>
      </c>
    </row>
    <row r="145" spans="1:5" x14ac:dyDescent="0.25">
      <c r="A145" s="8" t="s">
        <v>68</v>
      </c>
      <c r="B145">
        <v>128</v>
      </c>
      <c r="C145" t="s">
        <v>21</v>
      </c>
      <c r="D145">
        <v>20</v>
      </c>
      <c r="E145" t="s">
        <v>81</v>
      </c>
    </row>
    <row r="146" spans="1:5" x14ac:dyDescent="0.25">
      <c r="A146" s="8" t="s">
        <v>69</v>
      </c>
      <c r="B146">
        <v>145</v>
      </c>
      <c r="C146" t="s">
        <v>23</v>
      </c>
      <c r="D146">
        <v>30</v>
      </c>
      <c r="E146" t="s">
        <v>82</v>
      </c>
    </row>
    <row r="147" spans="1:5" x14ac:dyDescent="0.25">
      <c r="A147" s="8" t="s">
        <v>70</v>
      </c>
      <c r="B147">
        <v>151</v>
      </c>
      <c r="C147" t="s">
        <v>24</v>
      </c>
      <c r="D147">
        <v>10</v>
      </c>
      <c r="E147" t="s">
        <v>83</v>
      </c>
    </row>
    <row r="148" spans="1:5" x14ac:dyDescent="0.25">
      <c r="A148" s="8" t="s">
        <v>71</v>
      </c>
      <c r="B148">
        <v>147</v>
      </c>
      <c r="C148" t="s">
        <v>25</v>
      </c>
      <c r="D148">
        <v>20</v>
      </c>
      <c r="E148" t="s">
        <v>84</v>
      </c>
    </row>
    <row r="149" spans="1:5" x14ac:dyDescent="0.25">
      <c r="A149" s="8" t="s">
        <v>72</v>
      </c>
      <c r="B149">
        <v>117</v>
      </c>
      <c r="C149" t="s">
        <v>85</v>
      </c>
      <c r="D149">
        <v>30</v>
      </c>
      <c r="E149" t="s">
        <v>86</v>
      </c>
    </row>
    <row r="150" spans="1:5" x14ac:dyDescent="0.25">
      <c r="A150" s="8" t="s">
        <v>73</v>
      </c>
      <c r="B150">
        <v>123</v>
      </c>
      <c r="C150" t="s">
        <v>85</v>
      </c>
      <c r="D150">
        <v>20</v>
      </c>
      <c r="E150" t="s">
        <v>87</v>
      </c>
    </row>
    <row r="151" spans="1:5" x14ac:dyDescent="0.25">
      <c r="A151" s="8" t="s">
        <v>74</v>
      </c>
      <c r="B151">
        <v>146</v>
      </c>
      <c r="C151" t="s">
        <v>24</v>
      </c>
      <c r="D151">
        <v>30</v>
      </c>
      <c r="E151" t="s">
        <v>88</v>
      </c>
    </row>
    <row r="152" spans="1:5" x14ac:dyDescent="0.25">
      <c r="A152" s="8" t="s">
        <v>89</v>
      </c>
      <c r="B152">
        <v>198</v>
      </c>
      <c r="C152" t="s">
        <v>23</v>
      </c>
      <c r="D152">
        <v>10</v>
      </c>
      <c r="E152" t="s">
        <v>90</v>
      </c>
    </row>
    <row r="153" spans="1:5" x14ac:dyDescent="0.25">
      <c r="A153" s="8" t="s">
        <v>91</v>
      </c>
      <c r="B153">
        <v>170</v>
      </c>
      <c r="C153" t="s">
        <v>21</v>
      </c>
      <c r="D153">
        <v>30</v>
      </c>
      <c r="E153" t="s">
        <v>92</v>
      </c>
    </row>
    <row r="154" spans="1:5" x14ac:dyDescent="0.25">
      <c r="A154" s="8" t="s">
        <v>93</v>
      </c>
      <c r="B154">
        <v>195</v>
      </c>
      <c r="C154" t="s">
        <v>20</v>
      </c>
      <c r="D154">
        <v>20</v>
      </c>
      <c r="E154" t="s">
        <v>94</v>
      </c>
    </row>
    <row r="155" spans="1:5" x14ac:dyDescent="0.25">
      <c r="A155" s="8" t="s">
        <v>95</v>
      </c>
      <c r="B155">
        <v>178</v>
      </c>
      <c r="C155" t="s">
        <v>85</v>
      </c>
      <c r="D155">
        <v>10</v>
      </c>
      <c r="E155" t="s">
        <v>96</v>
      </c>
    </row>
    <row r="161" spans="1:5" x14ac:dyDescent="0.25">
      <c r="A161" s="4" t="s">
        <v>75</v>
      </c>
      <c r="B161" s="4" t="s">
        <v>76</v>
      </c>
      <c r="C161" s="4" t="s">
        <v>77</v>
      </c>
      <c r="D161" s="4" t="s">
        <v>78</v>
      </c>
      <c r="E161" s="4" t="s">
        <v>79</v>
      </c>
    </row>
    <row r="162" spans="1:5" x14ac:dyDescent="0.25">
      <c r="A162" s="8" t="s">
        <v>67</v>
      </c>
      <c r="B162">
        <f>INDEX(A144:F155,MATCH(B144,B144:B155,0),2)</f>
        <v>185</v>
      </c>
      <c r="C162" t="str">
        <f t="shared" ref="C162:E173" si="12">INDEX(B144:G155,MATCH(C144,C144:C155,0),2)</f>
        <v>cse</v>
      </c>
      <c r="D162">
        <f t="shared" si="12"/>
        <v>10</v>
      </c>
      <c r="E162" t="str">
        <f>INDEX(D144:I155,MATCH(E144,E144:E155,0),2)</f>
        <v>Salman60@gamil.com</v>
      </c>
    </row>
    <row r="163" spans="1:5" x14ac:dyDescent="0.25">
      <c r="A163" s="8" t="s">
        <v>68</v>
      </c>
      <c r="B163">
        <f t="shared" ref="B163:B173" si="13">INDEX(A145:F156,MATCH(B145,B145:B156,0),2)</f>
        <v>128</v>
      </c>
      <c r="C163" t="str">
        <f t="shared" si="12"/>
        <v>it</v>
      </c>
      <c r="D163">
        <f t="shared" si="12"/>
        <v>20</v>
      </c>
      <c r="E163" t="str">
        <f t="shared" si="12"/>
        <v>Sarmin60@gamil.com</v>
      </c>
    </row>
    <row r="164" spans="1:5" x14ac:dyDescent="0.25">
      <c r="A164" s="8" t="s">
        <v>5</v>
      </c>
      <c r="B164">
        <f t="shared" si="13"/>
        <v>145</v>
      </c>
      <c r="C164" t="str">
        <f t="shared" si="12"/>
        <v>cyber</v>
      </c>
      <c r="D164">
        <f t="shared" si="12"/>
        <v>30</v>
      </c>
      <c r="E164" t="str">
        <f t="shared" si="12"/>
        <v>Ayub50@gamil.com</v>
      </c>
    </row>
    <row r="165" spans="1:5" x14ac:dyDescent="0.25">
      <c r="A165" s="8" t="s">
        <v>70</v>
      </c>
      <c r="B165">
        <f t="shared" si="13"/>
        <v>151</v>
      </c>
      <c r="C165" t="str">
        <f t="shared" si="12"/>
        <v>aiml</v>
      </c>
      <c r="D165">
        <f t="shared" si="12"/>
        <v>10</v>
      </c>
      <c r="E165" t="str">
        <f t="shared" si="12"/>
        <v>Farid ali55@gamil.com</v>
      </c>
    </row>
    <row r="166" spans="1:5" x14ac:dyDescent="0.25">
      <c r="A166" s="8" t="s">
        <v>71</v>
      </c>
      <c r="B166">
        <f t="shared" si="13"/>
        <v>147</v>
      </c>
      <c r="C166" t="str">
        <f t="shared" si="12"/>
        <v>data</v>
      </c>
      <c r="D166">
        <f t="shared" si="12"/>
        <v>20</v>
      </c>
      <c r="E166" t="str">
        <f t="shared" si="12"/>
        <v>Mussu59@gamil.com</v>
      </c>
    </row>
    <row r="167" spans="1:5" x14ac:dyDescent="0.25">
      <c r="A167" s="8" t="s">
        <v>72</v>
      </c>
      <c r="B167">
        <f t="shared" si="13"/>
        <v>117</v>
      </c>
      <c r="C167" t="str">
        <f t="shared" si="12"/>
        <v>law</v>
      </c>
      <c r="D167">
        <f t="shared" si="12"/>
        <v>30</v>
      </c>
      <c r="E167" t="str">
        <f t="shared" si="12"/>
        <v>Negi54@gamil.com</v>
      </c>
    </row>
    <row r="168" spans="1:5" x14ac:dyDescent="0.25">
      <c r="A168" s="8" t="s">
        <v>73</v>
      </c>
      <c r="B168">
        <f t="shared" si="13"/>
        <v>123</v>
      </c>
      <c r="C168" t="str">
        <f t="shared" si="12"/>
        <v>law</v>
      </c>
      <c r="D168">
        <f t="shared" si="12"/>
        <v>20</v>
      </c>
      <c r="E168" t="str">
        <f t="shared" si="12"/>
        <v>Roy58@gamil.com</v>
      </c>
    </row>
    <row r="169" spans="1:5" x14ac:dyDescent="0.25">
      <c r="A169" s="8" t="s">
        <v>74</v>
      </c>
      <c r="B169">
        <f t="shared" si="13"/>
        <v>146</v>
      </c>
      <c r="C169" t="str">
        <f t="shared" si="12"/>
        <v>aiml</v>
      </c>
      <c r="D169">
        <f t="shared" si="12"/>
        <v>30</v>
      </c>
      <c r="E169" t="str">
        <f t="shared" si="12"/>
        <v>Raja60@gamil.com</v>
      </c>
    </row>
    <row r="170" spans="1:5" x14ac:dyDescent="0.25">
      <c r="A170" s="8" t="s">
        <v>89</v>
      </c>
      <c r="B170">
        <f t="shared" si="13"/>
        <v>198</v>
      </c>
      <c r="C170" t="str">
        <f t="shared" si="12"/>
        <v>cyber</v>
      </c>
      <c r="D170">
        <f t="shared" si="12"/>
        <v>10</v>
      </c>
      <c r="E170" t="str">
        <f t="shared" si="12"/>
        <v>Somnath59@gamil.com</v>
      </c>
    </row>
    <row r="171" spans="1:5" x14ac:dyDescent="0.25">
      <c r="A171" s="8" t="s">
        <v>91</v>
      </c>
      <c r="B171">
        <f t="shared" si="13"/>
        <v>170</v>
      </c>
      <c r="C171" t="str">
        <f t="shared" si="12"/>
        <v>it</v>
      </c>
      <c r="D171">
        <f t="shared" si="12"/>
        <v>30</v>
      </c>
      <c r="E171" t="str">
        <f t="shared" si="12"/>
        <v>Mamun Hs59@gamil.com</v>
      </c>
    </row>
    <row r="172" spans="1:5" x14ac:dyDescent="0.25">
      <c r="A172" s="8" t="s">
        <v>93</v>
      </c>
      <c r="B172">
        <f t="shared" si="13"/>
        <v>195</v>
      </c>
      <c r="C172" t="str">
        <f t="shared" si="12"/>
        <v>cse</v>
      </c>
      <c r="D172">
        <f t="shared" si="12"/>
        <v>20</v>
      </c>
      <c r="E172" t="str">
        <f t="shared" si="12"/>
        <v>Sayantika52@gamil.com</v>
      </c>
    </row>
    <row r="173" spans="1:5" x14ac:dyDescent="0.25">
      <c r="A173" s="8" t="s">
        <v>95</v>
      </c>
      <c r="B173">
        <f t="shared" si="13"/>
        <v>178</v>
      </c>
      <c r="C173" t="str">
        <f t="shared" si="12"/>
        <v>law</v>
      </c>
      <c r="D173">
        <f t="shared" si="12"/>
        <v>10</v>
      </c>
      <c r="E173" t="str">
        <f t="shared" si="12"/>
        <v>Anangsha56@gamil.com</v>
      </c>
    </row>
    <row r="176" spans="1:5" x14ac:dyDescent="0.25">
      <c r="A176" s="4" t="s">
        <v>75</v>
      </c>
      <c r="B176" s="4" t="s">
        <v>76</v>
      </c>
      <c r="C176" s="4" t="s">
        <v>77</v>
      </c>
      <c r="D176" s="4" t="s">
        <v>78</v>
      </c>
      <c r="E176" s="4" t="s">
        <v>79</v>
      </c>
    </row>
    <row r="177" spans="1:13" x14ac:dyDescent="0.25">
      <c r="A177" s="8" t="s">
        <v>67</v>
      </c>
      <c r="B177">
        <f>INDEX(A144:E155,MATCH(B144,B144:B155,0),2)</f>
        <v>185</v>
      </c>
      <c r="C177" t="str">
        <f t="shared" ref="C177:E188" si="14">INDEX(B144:F155,MATCH(C144,C144:C155,0),2)</f>
        <v>cse</v>
      </c>
      <c r="D177">
        <f t="shared" si="14"/>
        <v>10</v>
      </c>
      <c r="E177" t="str">
        <f t="shared" si="14"/>
        <v>Salman60@gamil.com</v>
      </c>
    </row>
    <row r="178" spans="1:13" x14ac:dyDescent="0.25">
      <c r="A178" s="8" t="s">
        <v>68</v>
      </c>
      <c r="B178">
        <f t="shared" ref="B178:B188" si="15">INDEX(A145:E156,MATCH(B145,B145:B156,0),2)</f>
        <v>128</v>
      </c>
      <c r="C178" t="str">
        <f t="shared" si="14"/>
        <v>it</v>
      </c>
      <c r="D178">
        <f t="shared" si="14"/>
        <v>20</v>
      </c>
      <c r="E178" t="str">
        <f t="shared" si="14"/>
        <v>Sarmin60@gamil.com</v>
      </c>
    </row>
    <row r="179" spans="1:13" x14ac:dyDescent="0.25">
      <c r="A179" s="8" t="s">
        <v>5</v>
      </c>
      <c r="B179">
        <f t="shared" si="15"/>
        <v>145</v>
      </c>
      <c r="C179" t="str">
        <f t="shared" si="14"/>
        <v>cyber</v>
      </c>
      <c r="D179">
        <f t="shared" si="14"/>
        <v>30</v>
      </c>
      <c r="E179" t="str">
        <f t="shared" si="14"/>
        <v>Ayub50@gamil.com</v>
      </c>
    </row>
    <row r="180" spans="1:13" x14ac:dyDescent="0.25">
      <c r="A180" s="8" t="s">
        <v>70</v>
      </c>
      <c r="B180">
        <f t="shared" si="15"/>
        <v>151</v>
      </c>
      <c r="C180" t="str">
        <f t="shared" si="14"/>
        <v>aiml</v>
      </c>
      <c r="D180">
        <f t="shared" si="14"/>
        <v>10</v>
      </c>
      <c r="E180" t="str">
        <f t="shared" si="14"/>
        <v>Farid ali55@gamil.com</v>
      </c>
    </row>
    <row r="181" spans="1:13" x14ac:dyDescent="0.25">
      <c r="A181" s="8" t="s">
        <v>71</v>
      </c>
      <c r="B181">
        <f t="shared" si="15"/>
        <v>147</v>
      </c>
      <c r="C181" t="str">
        <f t="shared" si="14"/>
        <v>data</v>
      </c>
      <c r="D181">
        <f t="shared" si="14"/>
        <v>20</v>
      </c>
      <c r="E181" t="str">
        <f t="shared" si="14"/>
        <v>Mussu59@gamil.com</v>
      </c>
    </row>
    <row r="182" spans="1:13" x14ac:dyDescent="0.25">
      <c r="A182" s="8" t="s">
        <v>72</v>
      </c>
      <c r="B182">
        <f t="shared" si="15"/>
        <v>117</v>
      </c>
      <c r="C182" t="str">
        <f t="shared" si="14"/>
        <v>law</v>
      </c>
      <c r="D182">
        <f t="shared" si="14"/>
        <v>30</v>
      </c>
      <c r="E182" t="str">
        <f t="shared" si="14"/>
        <v>Negi54@gamil.com</v>
      </c>
    </row>
    <row r="183" spans="1:13" x14ac:dyDescent="0.25">
      <c r="A183" s="8" t="s">
        <v>73</v>
      </c>
      <c r="B183">
        <f t="shared" si="15"/>
        <v>123</v>
      </c>
      <c r="C183" t="str">
        <f t="shared" si="14"/>
        <v>law</v>
      </c>
      <c r="D183">
        <f t="shared" si="14"/>
        <v>20</v>
      </c>
      <c r="E183" t="str">
        <f t="shared" si="14"/>
        <v>Roy58@gamil.com</v>
      </c>
    </row>
    <row r="184" spans="1:13" x14ac:dyDescent="0.25">
      <c r="A184" s="8" t="s">
        <v>74</v>
      </c>
      <c r="B184">
        <f t="shared" si="15"/>
        <v>146</v>
      </c>
      <c r="C184" t="str">
        <f t="shared" si="14"/>
        <v>aiml</v>
      </c>
      <c r="D184">
        <f t="shared" si="14"/>
        <v>30</v>
      </c>
      <c r="E184" t="str">
        <f t="shared" si="14"/>
        <v>Raja60@gamil.com</v>
      </c>
    </row>
    <row r="185" spans="1:13" x14ac:dyDescent="0.25">
      <c r="A185" s="8" t="s">
        <v>89</v>
      </c>
      <c r="B185">
        <f t="shared" si="15"/>
        <v>198</v>
      </c>
      <c r="C185" t="str">
        <f t="shared" si="14"/>
        <v>cyber</v>
      </c>
      <c r="D185">
        <f t="shared" si="14"/>
        <v>10</v>
      </c>
      <c r="E185" t="str">
        <f t="shared" si="14"/>
        <v>Somnath59@gamil.com</v>
      </c>
    </row>
    <row r="186" spans="1:13" x14ac:dyDescent="0.25">
      <c r="A186" s="8" t="s">
        <v>91</v>
      </c>
      <c r="B186">
        <f t="shared" si="15"/>
        <v>170</v>
      </c>
      <c r="C186" t="str">
        <f t="shared" si="14"/>
        <v>it</v>
      </c>
      <c r="D186">
        <f t="shared" si="14"/>
        <v>30</v>
      </c>
      <c r="E186" t="str">
        <f t="shared" si="14"/>
        <v>Mamun Hs59@gamil.com</v>
      </c>
    </row>
    <row r="187" spans="1:13" x14ac:dyDescent="0.25">
      <c r="A187" s="8" t="s">
        <v>93</v>
      </c>
      <c r="B187">
        <f t="shared" si="15"/>
        <v>195</v>
      </c>
      <c r="C187" t="str">
        <f t="shared" si="14"/>
        <v>cse</v>
      </c>
      <c r="D187">
        <f t="shared" si="14"/>
        <v>20</v>
      </c>
      <c r="E187" t="str">
        <f t="shared" si="14"/>
        <v>Sayantika52@gamil.com</v>
      </c>
    </row>
    <row r="188" spans="1:13" x14ac:dyDescent="0.25">
      <c r="A188" s="8" t="s">
        <v>95</v>
      </c>
      <c r="B188">
        <f t="shared" si="15"/>
        <v>178</v>
      </c>
      <c r="C188" t="str">
        <f t="shared" si="14"/>
        <v>law</v>
      </c>
      <c r="D188">
        <f t="shared" si="14"/>
        <v>10</v>
      </c>
      <c r="E188" t="str">
        <f t="shared" si="14"/>
        <v>Anangsha56@gamil.com</v>
      </c>
    </row>
    <row r="191" spans="1:13" x14ac:dyDescent="0.25">
      <c r="B191" s="10" t="s">
        <v>97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200" spans="1:13" x14ac:dyDescent="0.25">
      <c r="A200" s="3" t="s">
        <v>1</v>
      </c>
      <c r="B200" s="1">
        <v>10</v>
      </c>
      <c r="C200" s="1">
        <v>20</v>
      </c>
      <c r="D200" s="1">
        <v>30</v>
      </c>
      <c r="E200" s="1">
        <v>40</v>
      </c>
      <c r="F200" s="1">
        <v>50</v>
      </c>
      <c r="G200" s="1">
        <v>60</v>
      </c>
      <c r="H200" s="1">
        <v>70</v>
      </c>
      <c r="I200" s="1">
        <v>80</v>
      </c>
      <c r="J200" s="1">
        <v>90</v>
      </c>
      <c r="K200" s="1">
        <v>100</v>
      </c>
    </row>
    <row r="201" spans="1:13" x14ac:dyDescent="0.25">
      <c r="A201" s="3" t="s">
        <v>2</v>
      </c>
      <c r="B201" s="1" t="s">
        <v>5</v>
      </c>
      <c r="C201" s="1" t="s">
        <v>7</v>
      </c>
      <c r="D201" s="1" t="s">
        <v>9</v>
      </c>
      <c r="E201" s="1" t="s">
        <v>11</v>
      </c>
      <c r="F201" s="1" t="s">
        <v>12</v>
      </c>
      <c r="G201" s="1" t="s">
        <v>14</v>
      </c>
      <c r="H201" s="1" t="s">
        <v>15</v>
      </c>
      <c r="I201" s="1" t="s">
        <v>16</v>
      </c>
      <c r="J201" s="1" t="s">
        <v>17</v>
      </c>
      <c r="K201" s="1" t="s">
        <v>18</v>
      </c>
    </row>
    <row r="202" spans="1:13" x14ac:dyDescent="0.25">
      <c r="A202" s="3" t="s">
        <v>3</v>
      </c>
      <c r="B202" s="1" t="s">
        <v>6</v>
      </c>
      <c r="C202" s="1" t="s">
        <v>8</v>
      </c>
      <c r="D202" s="1" t="s">
        <v>10</v>
      </c>
      <c r="E202" s="1" t="s">
        <v>10</v>
      </c>
      <c r="F202" s="1" t="s">
        <v>13</v>
      </c>
      <c r="G202" s="1" t="s">
        <v>13</v>
      </c>
      <c r="H202" s="1" t="s">
        <v>10</v>
      </c>
      <c r="I202" s="1" t="s">
        <v>8</v>
      </c>
      <c r="J202" s="1" t="s">
        <v>8</v>
      </c>
      <c r="K202" s="1" t="s">
        <v>6</v>
      </c>
    </row>
    <row r="203" spans="1:13" x14ac:dyDescent="0.25">
      <c r="A203" s="3" t="s">
        <v>4</v>
      </c>
      <c r="B203" s="1">
        <v>9502250078</v>
      </c>
      <c r="C203" s="1">
        <v>9502250106</v>
      </c>
      <c r="D203" s="1">
        <v>9502250116</v>
      </c>
      <c r="E203" s="1">
        <v>9502250087</v>
      </c>
      <c r="F203" s="1">
        <v>9502250167</v>
      </c>
      <c r="G203" s="1">
        <v>9502250159</v>
      </c>
      <c r="H203" s="1">
        <v>9502250125</v>
      </c>
      <c r="I203" s="1">
        <v>9502250196</v>
      </c>
      <c r="J203" s="1">
        <v>9502250137</v>
      </c>
      <c r="K203" s="1">
        <v>9502250108</v>
      </c>
    </row>
    <row r="205" spans="1:13" x14ac:dyDescent="0.25">
      <c r="D205" s="11" t="s">
        <v>98</v>
      </c>
      <c r="E205" s="11"/>
      <c r="F205" s="11"/>
      <c r="G205" s="11"/>
      <c r="H205" s="11"/>
    </row>
    <row r="206" spans="1:13" x14ac:dyDescent="0.25">
      <c r="D206" s="11"/>
      <c r="E206" s="11"/>
      <c r="F206" s="11"/>
      <c r="G206" s="11"/>
      <c r="H206" s="11"/>
    </row>
    <row r="207" spans="1:13" x14ac:dyDescent="0.25"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</row>
    <row r="208" spans="1:13" x14ac:dyDescent="0.25">
      <c r="A208">
        <v>1</v>
      </c>
      <c r="B208" s="2" t="s">
        <v>1</v>
      </c>
      <c r="C208" s="1">
        <f>HLOOKUP(B200,A200:K203,1,0)</f>
        <v>10</v>
      </c>
      <c r="D208" s="1">
        <f t="shared" ref="D208:K208" si="16">HLOOKUP(C200,B200:L203,1,0)</f>
        <v>20</v>
      </c>
      <c r="E208" s="1">
        <f t="shared" si="16"/>
        <v>30</v>
      </c>
      <c r="F208" s="1">
        <f t="shared" si="16"/>
        <v>40</v>
      </c>
      <c r="G208" s="1">
        <f t="shared" si="16"/>
        <v>50</v>
      </c>
      <c r="H208" s="1">
        <f t="shared" si="16"/>
        <v>60</v>
      </c>
      <c r="I208" s="1">
        <f t="shared" si="16"/>
        <v>70</v>
      </c>
      <c r="J208" s="1">
        <f t="shared" si="16"/>
        <v>80</v>
      </c>
      <c r="K208" s="1">
        <f t="shared" si="16"/>
        <v>90</v>
      </c>
      <c r="L208" s="1"/>
    </row>
    <row r="209" spans="1:17" x14ac:dyDescent="0.25">
      <c r="A209">
        <v>2</v>
      </c>
      <c r="B209" s="2" t="s">
        <v>2</v>
      </c>
      <c r="C209" s="1" t="str">
        <f t="shared" ref="C209:C211" si="17">HLOOKUP(B201,A201:K204,1,0)</f>
        <v>salman</v>
      </c>
      <c r="D209" s="1" t="str">
        <f t="shared" ref="D209:D211" si="18">HLOOKUP(C201,B201:L204,1,0)</f>
        <v>sarmin</v>
      </c>
      <c r="E209" s="1" t="str">
        <f t="shared" ref="E209:E211" si="19">HLOOKUP(D201,C201:M204,1,0)</f>
        <v>ayub</v>
      </c>
      <c r="F209" s="1" t="str">
        <f t="shared" ref="F209:F211" si="20">HLOOKUP(E201,D201:N204,1,0)</f>
        <v>farid</v>
      </c>
      <c r="G209" s="1" t="str">
        <f t="shared" ref="G209:G211" si="21">HLOOKUP(F201,E201:O204,1,0)</f>
        <v>mussu</v>
      </c>
      <c r="H209" s="1" t="str">
        <f t="shared" ref="H209:H211" si="22">HLOOKUP(G201,F201:P204,1,0)</f>
        <v>negi</v>
      </c>
      <c r="I209" s="1" t="str">
        <f t="shared" ref="I209:I211" si="23">HLOOKUP(H201,G201:Q204,1,0)</f>
        <v>harshit</v>
      </c>
      <c r="J209" s="1" t="str">
        <f t="shared" ref="J209:J211" si="24">HLOOKUP(I201,H201:R204,1,0)</f>
        <v>roy</v>
      </c>
      <c r="K209" s="1" t="str">
        <f t="shared" ref="K209:K211" si="25">HLOOKUP(J201,I201:S204,1,0)</f>
        <v>sumit</v>
      </c>
      <c r="L209" s="1"/>
    </row>
    <row r="210" spans="1:17" x14ac:dyDescent="0.25">
      <c r="A210">
        <v>3</v>
      </c>
      <c r="B210" s="2" t="s">
        <v>3</v>
      </c>
      <c r="C210" s="1" t="str">
        <f t="shared" si="17"/>
        <v>kol</v>
      </c>
      <c r="D210" s="1" t="str">
        <f t="shared" si="18"/>
        <v>del</v>
      </c>
      <c r="E210" s="1" t="str">
        <f t="shared" si="19"/>
        <v>bihar</v>
      </c>
      <c r="F210" s="1" t="str">
        <f t="shared" si="20"/>
        <v>bihar</v>
      </c>
      <c r="G210" s="1" t="str">
        <f t="shared" si="21"/>
        <v>chennnai</v>
      </c>
      <c r="H210" s="1" t="str">
        <f t="shared" si="22"/>
        <v>chennnai</v>
      </c>
      <c r="I210" s="1" t="str">
        <f t="shared" si="23"/>
        <v>bihar</v>
      </c>
      <c r="J210" s="1" t="str">
        <f t="shared" si="24"/>
        <v>del</v>
      </c>
      <c r="K210" s="1" t="str">
        <f t="shared" si="25"/>
        <v>del</v>
      </c>
      <c r="L210" s="1"/>
    </row>
    <row r="211" spans="1:17" x14ac:dyDescent="0.25">
      <c r="A211">
        <v>4</v>
      </c>
      <c r="B211" s="2" t="s">
        <v>4</v>
      </c>
      <c r="C211" s="1">
        <f t="shared" si="17"/>
        <v>9502250078</v>
      </c>
      <c r="D211" s="1">
        <f t="shared" si="18"/>
        <v>9502250106</v>
      </c>
      <c r="E211" s="1">
        <f t="shared" si="19"/>
        <v>9502250116</v>
      </c>
      <c r="F211" s="1">
        <f t="shared" si="20"/>
        <v>9502250087</v>
      </c>
      <c r="G211" s="1">
        <f t="shared" si="21"/>
        <v>9502250167</v>
      </c>
      <c r="H211" s="1">
        <f t="shared" si="22"/>
        <v>9502250159</v>
      </c>
      <c r="I211" s="1">
        <f t="shared" si="23"/>
        <v>9502250125</v>
      </c>
      <c r="J211" s="1">
        <f t="shared" si="24"/>
        <v>9502250196</v>
      </c>
      <c r="K211" s="1">
        <f t="shared" si="25"/>
        <v>9502250137</v>
      </c>
      <c r="L211" s="1"/>
    </row>
    <row r="214" spans="1:17" x14ac:dyDescent="0.25">
      <c r="B214" s="11" t="s">
        <v>99</v>
      </c>
      <c r="C214" s="11"/>
      <c r="D214" s="11"/>
      <c r="E214" s="11"/>
      <c r="F214" s="11"/>
      <c r="G214" s="11"/>
      <c r="H214" s="11"/>
      <c r="I214" s="11"/>
    </row>
    <row r="215" spans="1:17" x14ac:dyDescent="0.25">
      <c r="B215" s="11"/>
      <c r="C215" s="11"/>
      <c r="D215" s="11"/>
      <c r="E215" s="11"/>
      <c r="F215" s="11"/>
      <c r="G215" s="11"/>
      <c r="H215" s="11"/>
      <c r="I215" s="11"/>
    </row>
    <row r="218" spans="1:17" x14ac:dyDescent="0.25">
      <c r="A218" s="3" t="s">
        <v>1</v>
      </c>
      <c r="B218" t="str">
        <f>INDEX($B$208:$K$211,MATCH(C$208,$C$208:$K$208,0),1)</f>
        <v>EmpNo</v>
      </c>
      <c r="C218" t="str">
        <f t="shared" ref="C218:E218" si="26">INDEX($B$208:$K$211,MATCH(D$208,$C$208:$K$208,0),1)</f>
        <v>Name</v>
      </c>
      <c r="D218" t="str">
        <f t="shared" si="26"/>
        <v>Address</v>
      </c>
      <c r="E218" t="str">
        <f t="shared" si="26"/>
        <v>Cont</v>
      </c>
      <c r="F218" t="e">
        <f t="shared" ref="F218:K218" si="27">INDEX($B$208:$K$211,MATCH(G$208,$C$208:$K$208,0),2)</f>
        <v>#REF!</v>
      </c>
      <c r="G218" t="e">
        <f t="shared" si="27"/>
        <v>#REF!</v>
      </c>
      <c r="H218" t="e">
        <f t="shared" si="27"/>
        <v>#REF!</v>
      </c>
      <c r="I218" t="e">
        <f t="shared" si="27"/>
        <v>#REF!</v>
      </c>
      <c r="J218" t="e">
        <f t="shared" si="27"/>
        <v>#REF!</v>
      </c>
      <c r="K218" t="e">
        <f t="shared" si="27"/>
        <v>#N/A</v>
      </c>
    </row>
    <row r="219" spans="1:17" x14ac:dyDescent="0.25">
      <c r="A219" s="3" t="s">
        <v>2</v>
      </c>
      <c r="Q219">
        <f>MATCH(E$208,$C$208:$K$208,0)</f>
        <v>3</v>
      </c>
    </row>
    <row r="220" spans="1:17" x14ac:dyDescent="0.25">
      <c r="A220" s="3" t="s">
        <v>3</v>
      </c>
    </row>
    <row r="221" spans="1:17" x14ac:dyDescent="0.25">
      <c r="A221" s="3" t="s">
        <v>4</v>
      </c>
    </row>
    <row r="224" spans="1:17" x14ac:dyDescent="0.25">
      <c r="D224" s="12" t="s">
        <v>101</v>
      </c>
      <c r="E224" s="12"/>
      <c r="F224" s="12"/>
      <c r="G224" s="12"/>
      <c r="H224" s="12"/>
      <c r="I224" s="12"/>
      <c r="J224" s="12"/>
    </row>
    <row r="225" spans="1:13" x14ac:dyDescent="0.25">
      <c r="D225" s="12"/>
      <c r="E225" s="12"/>
      <c r="F225" s="12"/>
      <c r="G225" s="12"/>
      <c r="H225" s="12"/>
      <c r="I225" s="12"/>
      <c r="J225" s="12"/>
    </row>
    <row r="226" spans="1:13" x14ac:dyDescent="0.25">
      <c r="D226" s="12"/>
      <c r="E226" s="12"/>
      <c r="F226" s="12"/>
      <c r="G226" s="12"/>
      <c r="H226" s="12"/>
      <c r="I226" s="12"/>
      <c r="J226" s="12"/>
    </row>
    <row r="227" spans="1:13" x14ac:dyDescent="0.25">
      <c r="D227" s="12"/>
      <c r="E227" s="12"/>
      <c r="F227" s="12"/>
      <c r="G227" s="12"/>
      <c r="H227" s="12"/>
      <c r="I227" s="12"/>
      <c r="J227" s="12"/>
    </row>
    <row r="234" spans="1:13" x14ac:dyDescent="0.25">
      <c r="A234">
        <v>1</v>
      </c>
      <c r="B234">
        <v>2</v>
      </c>
      <c r="C234">
        <v>3</v>
      </c>
      <c r="D234">
        <v>4</v>
      </c>
      <c r="E234">
        <v>5</v>
      </c>
    </row>
    <row r="235" spans="1:13" x14ac:dyDescent="0.25">
      <c r="A235" s="3" t="s">
        <v>1</v>
      </c>
      <c r="B235" s="3" t="s">
        <v>2</v>
      </c>
      <c r="C235" s="3" t="s">
        <v>3</v>
      </c>
      <c r="D235" s="3" t="s">
        <v>4</v>
      </c>
      <c r="E235" s="3" t="s">
        <v>19</v>
      </c>
      <c r="I235" s="3" t="s">
        <v>1</v>
      </c>
      <c r="J235" s="3" t="s">
        <v>2</v>
      </c>
      <c r="K235" s="3" t="s">
        <v>3</v>
      </c>
      <c r="L235" s="3" t="s">
        <v>4</v>
      </c>
      <c r="M235" s="3" t="s">
        <v>19</v>
      </c>
    </row>
    <row r="236" spans="1:13" x14ac:dyDescent="0.25">
      <c r="A236">
        <v>10</v>
      </c>
      <c r="B236" t="s">
        <v>5</v>
      </c>
      <c r="C236" t="s">
        <v>6</v>
      </c>
      <c r="D236">
        <v>9502250078</v>
      </c>
      <c r="E236" t="s">
        <v>20</v>
      </c>
      <c r="I236">
        <v>20</v>
      </c>
      <c r="J236" t="str">
        <f>VLOOKUP($I236,$A$236:$E$245,B$234,0)</f>
        <v>sarmin</v>
      </c>
      <c r="K236" t="str">
        <f t="shared" ref="K236:M245" si="28">VLOOKUP($I236,$A$236:$E$245,C$234,0)</f>
        <v>del</v>
      </c>
      <c r="L236">
        <f t="shared" si="28"/>
        <v>9502250106</v>
      </c>
      <c r="M236" t="str">
        <f t="shared" si="28"/>
        <v>it</v>
      </c>
    </row>
    <row r="237" spans="1:13" x14ac:dyDescent="0.25">
      <c r="A237">
        <v>20</v>
      </c>
      <c r="B237" t="s">
        <v>7</v>
      </c>
      <c r="C237" t="s">
        <v>8</v>
      </c>
      <c r="D237">
        <v>9502250106</v>
      </c>
      <c r="E237" t="s">
        <v>21</v>
      </c>
      <c r="I237">
        <v>10</v>
      </c>
      <c r="J237" t="str">
        <f t="shared" ref="J237:J245" si="29">VLOOKUP($I237,$A$236:$E$245,B$234,0)</f>
        <v>salman</v>
      </c>
      <c r="K237" t="str">
        <f t="shared" si="28"/>
        <v>kol</v>
      </c>
      <c r="L237">
        <f t="shared" si="28"/>
        <v>9502250078</v>
      </c>
      <c r="M237" t="str">
        <f t="shared" si="28"/>
        <v>cse</v>
      </c>
    </row>
    <row r="238" spans="1:13" x14ac:dyDescent="0.25">
      <c r="A238">
        <v>30</v>
      </c>
      <c r="B238" t="s">
        <v>9</v>
      </c>
      <c r="C238" t="s">
        <v>10</v>
      </c>
      <c r="D238">
        <v>9502250116</v>
      </c>
      <c r="E238" t="s">
        <v>22</v>
      </c>
      <c r="I238">
        <v>50</v>
      </c>
      <c r="J238" t="str">
        <f t="shared" si="29"/>
        <v>mussu</v>
      </c>
      <c r="K238" t="str">
        <f t="shared" si="28"/>
        <v>chennnai</v>
      </c>
      <c r="L238">
        <f t="shared" si="28"/>
        <v>9502250167</v>
      </c>
      <c r="M238" t="str">
        <f t="shared" si="28"/>
        <v>aiml</v>
      </c>
    </row>
    <row r="239" spans="1:13" x14ac:dyDescent="0.25">
      <c r="A239">
        <v>40</v>
      </c>
      <c r="B239" t="s">
        <v>11</v>
      </c>
      <c r="C239" t="s">
        <v>10</v>
      </c>
      <c r="D239">
        <v>9502250087</v>
      </c>
      <c r="E239" t="s">
        <v>23</v>
      </c>
      <c r="I239">
        <v>60</v>
      </c>
      <c r="J239" t="str">
        <f t="shared" si="29"/>
        <v>negi</v>
      </c>
      <c r="K239" t="str">
        <f t="shared" si="28"/>
        <v>chennnai</v>
      </c>
      <c r="L239">
        <f t="shared" si="28"/>
        <v>9502250159</v>
      </c>
      <c r="M239" t="str">
        <f t="shared" si="28"/>
        <v>data</v>
      </c>
    </row>
    <row r="240" spans="1:13" x14ac:dyDescent="0.25">
      <c r="A240">
        <v>50</v>
      </c>
      <c r="B240" t="s">
        <v>12</v>
      </c>
      <c r="C240" t="s">
        <v>13</v>
      </c>
      <c r="D240">
        <v>9502250167</v>
      </c>
      <c r="E240" t="s">
        <v>24</v>
      </c>
      <c r="I240">
        <v>100</v>
      </c>
      <c r="J240" t="str">
        <f t="shared" si="29"/>
        <v>arman</v>
      </c>
      <c r="K240" t="str">
        <f t="shared" si="28"/>
        <v>kol</v>
      </c>
      <c r="L240">
        <f t="shared" si="28"/>
        <v>9502250108</v>
      </c>
      <c r="M240" t="str">
        <f t="shared" si="28"/>
        <v>cse</v>
      </c>
    </row>
    <row r="241" spans="1:15" x14ac:dyDescent="0.25">
      <c r="A241">
        <v>60</v>
      </c>
      <c r="B241" t="s">
        <v>14</v>
      </c>
      <c r="C241" t="s">
        <v>13</v>
      </c>
      <c r="D241">
        <v>9502250159</v>
      </c>
      <c r="E241" t="s">
        <v>25</v>
      </c>
      <c r="I241">
        <v>10</v>
      </c>
      <c r="J241" t="str">
        <f t="shared" si="29"/>
        <v>salman</v>
      </c>
      <c r="K241" t="str">
        <f t="shared" si="28"/>
        <v>kol</v>
      </c>
      <c r="L241">
        <f t="shared" si="28"/>
        <v>9502250078</v>
      </c>
      <c r="M241" t="str">
        <f t="shared" si="28"/>
        <v>cse</v>
      </c>
    </row>
    <row r="242" spans="1:15" x14ac:dyDescent="0.25">
      <c r="A242">
        <v>70</v>
      </c>
      <c r="B242" t="s">
        <v>15</v>
      </c>
      <c r="C242" t="s">
        <v>10</v>
      </c>
      <c r="D242">
        <v>9502250125</v>
      </c>
      <c r="E242" t="s">
        <v>25</v>
      </c>
      <c r="I242">
        <v>20</v>
      </c>
      <c r="J242" t="str">
        <f t="shared" si="29"/>
        <v>sarmin</v>
      </c>
      <c r="K242" t="str">
        <f t="shared" si="28"/>
        <v>del</v>
      </c>
      <c r="L242">
        <f t="shared" si="28"/>
        <v>9502250106</v>
      </c>
      <c r="M242" t="str">
        <f t="shared" si="28"/>
        <v>it</v>
      </c>
    </row>
    <row r="243" spans="1:15" x14ac:dyDescent="0.25">
      <c r="A243">
        <v>80</v>
      </c>
      <c r="B243" t="s">
        <v>16</v>
      </c>
      <c r="C243" t="s">
        <v>8</v>
      </c>
      <c r="D243">
        <v>9502250196</v>
      </c>
      <c r="E243" t="s">
        <v>23</v>
      </c>
      <c r="I243">
        <v>30</v>
      </c>
      <c r="J243" t="str">
        <f t="shared" si="29"/>
        <v>ayub</v>
      </c>
      <c r="K243" t="str">
        <f t="shared" si="28"/>
        <v>bihar</v>
      </c>
      <c r="L243">
        <f t="shared" si="28"/>
        <v>9502250116</v>
      </c>
      <c r="M243" t="str">
        <f t="shared" si="28"/>
        <v>ece</v>
      </c>
    </row>
    <row r="244" spans="1:15" x14ac:dyDescent="0.25">
      <c r="A244">
        <v>90</v>
      </c>
      <c r="B244" t="s">
        <v>17</v>
      </c>
      <c r="C244" t="s">
        <v>8</v>
      </c>
      <c r="D244">
        <v>9502250137</v>
      </c>
      <c r="E244" t="s">
        <v>24</v>
      </c>
      <c r="I244">
        <v>40</v>
      </c>
      <c r="J244" t="str">
        <f t="shared" si="29"/>
        <v>farid</v>
      </c>
      <c r="K244" t="str">
        <f t="shared" si="28"/>
        <v>bihar</v>
      </c>
      <c r="L244">
        <f t="shared" si="28"/>
        <v>9502250087</v>
      </c>
      <c r="M244" t="str">
        <f t="shared" si="28"/>
        <v>cyber</v>
      </c>
    </row>
    <row r="245" spans="1:15" x14ac:dyDescent="0.25">
      <c r="A245">
        <v>100</v>
      </c>
      <c r="B245" t="s">
        <v>18</v>
      </c>
      <c r="C245" t="s">
        <v>6</v>
      </c>
      <c r="D245">
        <v>9502250108</v>
      </c>
      <c r="E245" t="s">
        <v>20</v>
      </c>
      <c r="I245">
        <v>50</v>
      </c>
      <c r="J245" t="str">
        <f t="shared" si="29"/>
        <v>mussu</v>
      </c>
      <c r="K245" t="str">
        <f t="shared" si="28"/>
        <v>chennnai</v>
      </c>
      <c r="L245">
        <f t="shared" si="28"/>
        <v>9502250167</v>
      </c>
      <c r="M245" t="str">
        <f t="shared" si="28"/>
        <v>aiml</v>
      </c>
    </row>
    <row r="250" spans="1:15" x14ac:dyDescent="0.25">
      <c r="A250" s="3" t="s">
        <v>1</v>
      </c>
      <c r="B250" s="3" t="s">
        <v>2</v>
      </c>
      <c r="C250" s="3" t="s">
        <v>3</v>
      </c>
      <c r="D250" s="3" t="s">
        <v>4</v>
      </c>
      <c r="E250" s="3" t="s">
        <v>19</v>
      </c>
      <c r="I250" s="15" t="s">
        <v>103</v>
      </c>
      <c r="J250" s="15"/>
      <c r="K250" s="15"/>
      <c r="L250" s="15"/>
      <c r="M250" s="15"/>
      <c r="N250" s="15"/>
      <c r="O250" s="15"/>
    </row>
    <row r="251" spans="1:15" x14ac:dyDescent="0.25">
      <c r="A251">
        <v>10</v>
      </c>
      <c r="B251" t="str">
        <f>DGET($A$235:$E$245,B$250,$A$250:$A$251)</f>
        <v>salman</v>
      </c>
      <c r="C251" t="str">
        <f t="shared" ref="C251:E251" si="30">DGET($A$235:$E$245,C$250,$A$250:$A$251)</f>
        <v>kol</v>
      </c>
      <c r="D251">
        <f t="shared" si="30"/>
        <v>9502250078</v>
      </c>
      <c r="E251" t="str">
        <f t="shared" si="30"/>
        <v>cse</v>
      </c>
      <c r="I251" s="15"/>
      <c r="J251" s="15"/>
      <c r="K251" s="15"/>
      <c r="L251" s="15"/>
      <c r="M251" s="15"/>
      <c r="N251" s="15"/>
      <c r="O251" s="15"/>
    </row>
    <row r="252" spans="1:15" x14ac:dyDescent="0.25">
      <c r="I252" s="15"/>
      <c r="J252" s="15"/>
      <c r="K252" s="15"/>
      <c r="L252" s="15"/>
      <c r="M252" s="15"/>
      <c r="N252" s="15"/>
      <c r="O252" s="15"/>
    </row>
    <row r="253" spans="1:15" x14ac:dyDescent="0.25">
      <c r="I253" s="15"/>
      <c r="J253" s="15"/>
      <c r="K253" s="15"/>
      <c r="L253" s="15"/>
      <c r="M253" s="15"/>
      <c r="N253" s="15"/>
      <c r="O253" s="15"/>
    </row>
    <row r="254" spans="1:15" x14ac:dyDescent="0.25">
      <c r="I254" s="15"/>
      <c r="J254" s="15"/>
      <c r="K254" s="15"/>
      <c r="L254" s="15"/>
      <c r="M254" s="15"/>
      <c r="N254" s="15"/>
      <c r="O254" s="15"/>
    </row>
    <row r="255" spans="1:15" x14ac:dyDescent="0.25">
      <c r="A255">
        <v>10</v>
      </c>
      <c r="B255" t="str">
        <f>VLOOKUP(A255,A236:E245,2,0)</f>
        <v>salman</v>
      </c>
      <c r="C255" t="str">
        <f>VLOOKUP(B255,B236:F245,2,0)</f>
        <v>kol</v>
      </c>
      <c r="D255">
        <f>VLOOKUP(C255,C236:G245,2,0)</f>
        <v>9502250078</v>
      </c>
      <c r="E255" t="str">
        <f>VLOOKUP(D255,D236:H245,2,0)</f>
        <v>cse</v>
      </c>
      <c r="I255" s="15"/>
      <c r="J255" s="15"/>
      <c r="K255" s="15"/>
      <c r="L255" s="15"/>
      <c r="M255" s="15"/>
      <c r="N255" s="15"/>
      <c r="O255" s="15"/>
    </row>
    <row r="256" spans="1:15" x14ac:dyDescent="0.25">
      <c r="A256">
        <v>20</v>
      </c>
      <c r="B256" t="str">
        <f t="shared" ref="B256:E256" si="31">VLOOKUP(A256,A237:E246,2,0)</f>
        <v>sarmin</v>
      </c>
      <c r="C256" t="str">
        <f t="shared" si="31"/>
        <v>del</v>
      </c>
      <c r="D256">
        <f t="shared" si="31"/>
        <v>9502250106</v>
      </c>
      <c r="E256" t="str">
        <f t="shared" si="31"/>
        <v>it</v>
      </c>
    </row>
    <row r="257" spans="1:5" x14ac:dyDescent="0.25">
      <c r="A257">
        <v>30</v>
      </c>
      <c r="B257" t="str">
        <f t="shared" ref="B257:E257" si="32">VLOOKUP(A257,A238:E247,2,0)</f>
        <v>ayub</v>
      </c>
      <c r="C257" t="str">
        <f t="shared" si="32"/>
        <v>bihar</v>
      </c>
      <c r="D257">
        <f t="shared" si="32"/>
        <v>9502250116</v>
      </c>
      <c r="E257" t="str">
        <f t="shared" si="32"/>
        <v>ece</v>
      </c>
    </row>
    <row r="258" spans="1:5" x14ac:dyDescent="0.25">
      <c r="A258">
        <v>40</v>
      </c>
      <c r="B258" t="str">
        <f t="shared" ref="B258:E258" si="33">VLOOKUP(A258,A239:E248,2,0)</f>
        <v>farid</v>
      </c>
      <c r="C258" t="str">
        <f t="shared" si="33"/>
        <v>bihar</v>
      </c>
      <c r="D258">
        <f t="shared" si="33"/>
        <v>9502250087</v>
      </c>
      <c r="E258" t="str">
        <f t="shared" si="33"/>
        <v>cyber</v>
      </c>
    </row>
    <row r="259" spans="1:5" x14ac:dyDescent="0.25">
      <c r="A259">
        <v>50</v>
      </c>
      <c r="B259" t="str">
        <f t="shared" ref="B259:E259" si="34">VLOOKUP(A259,A240:E249,2,0)</f>
        <v>mussu</v>
      </c>
      <c r="C259" t="str">
        <f t="shared" si="34"/>
        <v>chennnai</v>
      </c>
      <c r="D259">
        <f t="shared" si="34"/>
        <v>9502250167</v>
      </c>
      <c r="E259" t="str">
        <f t="shared" si="34"/>
        <v>aiml</v>
      </c>
    </row>
    <row r="260" spans="1:5" x14ac:dyDescent="0.25">
      <c r="A260">
        <v>60</v>
      </c>
      <c r="B260" t="str">
        <f t="shared" ref="B260:E260" si="35">VLOOKUP(A260,A241:E250,2,0)</f>
        <v>negi</v>
      </c>
      <c r="C260" t="str">
        <f t="shared" si="35"/>
        <v>chennnai</v>
      </c>
      <c r="D260">
        <f t="shared" si="35"/>
        <v>9502250159</v>
      </c>
      <c r="E260" t="str">
        <f t="shared" si="35"/>
        <v>data</v>
      </c>
    </row>
    <row r="261" spans="1:5" x14ac:dyDescent="0.25">
      <c r="A261">
        <v>70</v>
      </c>
      <c r="B261" t="str">
        <f t="shared" ref="B261:E261" si="36">VLOOKUP(A261,A242:E251,2,0)</f>
        <v>harshit</v>
      </c>
      <c r="C261" t="str">
        <f t="shared" si="36"/>
        <v>bihar</v>
      </c>
      <c r="D261">
        <f t="shared" si="36"/>
        <v>9502250125</v>
      </c>
      <c r="E261" t="str">
        <f t="shared" si="36"/>
        <v>data</v>
      </c>
    </row>
    <row r="262" spans="1:5" x14ac:dyDescent="0.25">
      <c r="A262">
        <v>80</v>
      </c>
      <c r="B262" t="str">
        <f t="shared" ref="B262:E262" si="37">VLOOKUP(A262,A243:E252,2,0)</f>
        <v>roy</v>
      </c>
      <c r="C262" t="str">
        <f t="shared" si="37"/>
        <v>del</v>
      </c>
      <c r="D262">
        <f t="shared" si="37"/>
        <v>9502250196</v>
      </c>
      <c r="E262" t="str">
        <f t="shared" si="37"/>
        <v>cyber</v>
      </c>
    </row>
    <row r="263" spans="1:5" x14ac:dyDescent="0.25">
      <c r="A263">
        <v>90</v>
      </c>
      <c r="B263" t="str">
        <f t="shared" ref="B263:E263" si="38">VLOOKUP(A263,A244:E253,2,0)</f>
        <v>sumit</v>
      </c>
      <c r="C263" t="str">
        <f t="shared" si="38"/>
        <v>del</v>
      </c>
      <c r="D263">
        <f t="shared" si="38"/>
        <v>9502250137</v>
      </c>
      <c r="E263" t="str">
        <f t="shared" si="38"/>
        <v>aiml</v>
      </c>
    </row>
    <row r="264" spans="1:5" x14ac:dyDescent="0.25">
      <c r="A264">
        <v>100</v>
      </c>
      <c r="B264" t="str">
        <f t="shared" ref="B264:E264" si="39">VLOOKUP(A264,A245:E254,2,0)</f>
        <v>arman</v>
      </c>
      <c r="C264" t="str">
        <f t="shared" si="39"/>
        <v>kol</v>
      </c>
      <c r="D264">
        <f t="shared" si="39"/>
        <v>9502250108</v>
      </c>
      <c r="E264" t="str">
        <f t="shared" si="39"/>
        <v>cse</v>
      </c>
    </row>
    <row r="265" spans="1:5" x14ac:dyDescent="0.25">
      <c r="B265" t="e">
        <f t="shared" ref="B265:E265" si="40">VLOOKUP(A265,A246:E255,2,0)</f>
        <v>#N/A</v>
      </c>
      <c r="C265" t="e">
        <f t="shared" si="40"/>
        <v>#N/A</v>
      </c>
      <c r="D265" t="e">
        <f t="shared" si="40"/>
        <v>#N/A</v>
      </c>
      <c r="E265" t="e">
        <f t="shared" si="40"/>
        <v>#N/A</v>
      </c>
    </row>
  </sheetData>
  <mergeCells count="11">
    <mergeCell ref="I250:O255"/>
    <mergeCell ref="B191:M198"/>
    <mergeCell ref="D205:H206"/>
    <mergeCell ref="B214:I215"/>
    <mergeCell ref="D224:J227"/>
    <mergeCell ref="D2:L5"/>
    <mergeCell ref="I52:P55"/>
    <mergeCell ref="E65:M71"/>
    <mergeCell ref="E83:N84"/>
    <mergeCell ref="C103:K109"/>
    <mergeCell ref="B135:J1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2023-01-05T20:17:17Z</dcterms:created>
  <dcterms:modified xsi:type="dcterms:W3CDTF">2023-01-07T18:50:07Z</dcterms:modified>
</cp:coreProperties>
</file>