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SI\Downloads\models\work_folder\"/>
    </mc:Choice>
  </mc:AlternateContent>
  <xr:revisionPtr revIDLastSave="0" documentId="13_ncr:1_{C8C1FD2C-CDF7-427E-9F63-51EB5DDA29BB}" xr6:coauthVersionLast="47" xr6:coauthVersionMax="47" xr10:uidLastSave="{00000000-0000-0000-0000-000000000000}"/>
  <bookViews>
    <workbookView xWindow="13305" yWindow="2625" windowWidth="16200" windowHeight="9480" firstSheet="1" activeTab="1" xr2:uid="{00000000-000D-0000-FFFF-FFFF00000000}"/>
  </bookViews>
  <sheets>
    <sheet name="scenarios" sheetId="1" r:id="rId1"/>
    <sheet name="balanced accurecy" sheetId="3" r:id="rId2"/>
  </sheets>
  <definedNames>
    <definedName name="_Hlk104397513" localSheetId="1">'balanced accurecy'!$B$1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4" i="3" l="1"/>
  <c r="Q24" i="3"/>
  <c r="P24" i="3"/>
  <c r="O24" i="3"/>
  <c r="P23" i="3"/>
  <c r="Q23" i="3"/>
  <c r="R23" i="3"/>
  <c r="O23" i="3"/>
  <c r="R7" i="3"/>
  <c r="P19" i="3"/>
  <c r="Q19" i="3"/>
  <c r="R19" i="3"/>
  <c r="O19" i="3"/>
  <c r="P18" i="3"/>
  <c r="Q18" i="3"/>
  <c r="R18" i="3"/>
  <c r="O18" i="3"/>
  <c r="O17" i="3"/>
  <c r="P17" i="3"/>
  <c r="Q17" i="3"/>
  <c r="R17" i="3"/>
  <c r="P16" i="3"/>
  <c r="Q16" i="3"/>
  <c r="R16" i="3"/>
  <c r="O16" i="3"/>
  <c r="P15" i="3"/>
  <c r="Q15" i="3"/>
  <c r="R15" i="3"/>
  <c r="O15" i="3"/>
  <c r="P14" i="3"/>
  <c r="Q14" i="3"/>
  <c r="R14" i="3"/>
  <c r="O14" i="3"/>
  <c r="P13" i="3"/>
  <c r="Q13" i="3"/>
  <c r="R13" i="3"/>
  <c r="O13" i="3"/>
  <c r="P12" i="3"/>
  <c r="Q12" i="3"/>
  <c r="R12" i="3"/>
  <c r="O12" i="3"/>
  <c r="P11" i="3"/>
  <c r="Q11" i="3"/>
  <c r="R11" i="3"/>
  <c r="O11" i="3"/>
  <c r="P10" i="3"/>
  <c r="Q10" i="3"/>
  <c r="R10" i="3"/>
  <c r="O10" i="3"/>
  <c r="P9" i="3"/>
  <c r="Q9" i="3"/>
  <c r="R9" i="3"/>
  <c r="O9" i="3"/>
  <c r="P8" i="3"/>
  <c r="Q8" i="3"/>
  <c r="R8" i="3"/>
  <c r="O8" i="3"/>
  <c r="P7" i="3"/>
  <c r="Q7" i="3"/>
  <c r="O7" i="3"/>
  <c r="P6" i="3"/>
  <c r="Q6" i="3"/>
  <c r="R6" i="3"/>
  <c r="O6" i="3"/>
  <c r="P5" i="3"/>
  <c r="Q5" i="3"/>
  <c r="R5" i="3"/>
  <c r="O5" i="3"/>
  <c r="P4" i="3"/>
  <c r="Q4" i="3"/>
  <c r="R4" i="3"/>
  <c r="O4" i="3"/>
  <c r="O3" i="3"/>
  <c r="P3" i="3"/>
  <c r="Q3" i="3"/>
  <c r="R3" i="3"/>
  <c r="U19" i="1"/>
  <c r="T19" i="1"/>
  <c r="S19" i="1"/>
  <c r="Q19" i="1"/>
  <c r="P19" i="1"/>
  <c r="O19" i="1"/>
  <c r="M19" i="1"/>
  <c r="L19" i="1"/>
  <c r="K19" i="1"/>
  <c r="U12" i="1"/>
  <c r="T12" i="1"/>
  <c r="U5" i="1"/>
  <c r="T5" i="1"/>
  <c r="S5" i="1"/>
  <c r="Q12" i="1"/>
  <c r="P12" i="1"/>
  <c r="O12" i="1"/>
  <c r="M12" i="1"/>
  <c r="L12" i="1"/>
  <c r="K12" i="1"/>
  <c r="L5" i="1"/>
  <c r="K5" i="1"/>
  <c r="Q5" i="1"/>
  <c r="P5" i="1"/>
  <c r="O5" i="1"/>
  <c r="M5" i="1"/>
  <c r="F14" i="1"/>
  <c r="S12" i="1" s="1"/>
</calcChain>
</file>

<file path=xl/sharedStrings.xml><?xml version="1.0" encoding="utf-8"?>
<sst xmlns="http://schemas.openxmlformats.org/spreadsheetml/2006/main" count="225" uniqueCount="51">
  <si>
    <t>HandPD</t>
  </si>
  <si>
    <t>NewHandPD</t>
  </si>
  <si>
    <t>Case2</t>
  </si>
  <si>
    <t>Case1</t>
  </si>
  <si>
    <t>Case3</t>
  </si>
  <si>
    <t>CNN+SVM</t>
  </si>
  <si>
    <t>(a)</t>
  </si>
  <si>
    <t>(b)</t>
  </si>
  <si>
    <t>( c)</t>
  </si>
  <si>
    <t>(a) + (b)</t>
  </si>
  <si>
    <t>Circles</t>
  </si>
  <si>
    <t>Case4</t>
  </si>
  <si>
    <t>Case5</t>
  </si>
  <si>
    <t xml:space="preserve">Parkinson's </t>
  </si>
  <si>
    <t>drawings</t>
  </si>
  <si>
    <t>Waves</t>
  </si>
  <si>
    <t>(a) + (b) + (c )</t>
  </si>
  <si>
    <t>(d)</t>
  </si>
  <si>
    <t>(e)</t>
  </si>
  <si>
    <t>CNN_pred</t>
  </si>
  <si>
    <t>Spirals</t>
  </si>
  <si>
    <t>Spirals + Waves</t>
  </si>
  <si>
    <t>Meanders</t>
  </si>
  <si>
    <t>Spirals + Meanders</t>
  </si>
  <si>
    <t>Spirals + Meanders +  Circles</t>
  </si>
  <si>
    <t>Spirals + Meanders +  Circles + Waves</t>
  </si>
  <si>
    <t>Augmented:</t>
  </si>
  <si>
    <t>spirals</t>
  </si>
  <si>
    <t>meanders</t>
  </si>
  <si>
    <t>spirals + meanders</t>
  </si>
  <si>
    <t>sensitivity</t>
  </si>
  <si>
    <t>specificity</t>
  </si>
  <si>
    <t>accuracy</t>
  </si>
  <si>
    <t>Park-net</t>
  </si>
  <si>
    <t>Park-net + SVM</t>
  </si>
  <si>
    <t>Park-net+SVM</t>
  </si>
  <si>
    <t>HandPD + NewHandPD</t>
  </si>
  <si>
    <t>VGG16(ImageNet)</t>
  </si>
  <si>
    <t>VGG19(ImageNet)</t>
  </si>
  <si>
    <t>Park-Net</t>
  </si>
  <si>
    <t>Park-Net + SVM</t>
  </si>
  <si>
    <t>VGG16 (ImageNet)</t>
  </si>
  <si>
    <t>VGG19 (ImageNet)</t>
  </si>
  <si>
    <t>Spirals + Meanders + Circles</t>
  </si>
  <si>
    <t>(c)</t>
  </si>
  <si>
    <t>Parkinson's</t>
  </si>
  <si>
    <t>(a)+(b)+(c)</t>
  </si>
  <si>
    <t>Spirals + Meanders + Circles + Waves</t>
  </si>
  <si>
    <t xml:space="preserve">Augmented </t>
  </si>
  <si>
    <t>Data:</t>
  </si>
  <si>
    <t>Augmented Data: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</si>
</sst>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sz val="9"/>
      <color rgb="FF000000"/>
      <name val="Times New Roman"/>
      <family val="1"/>
    </font>
    <font>
      <sz val="9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AEEF3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2" fillId="0" borderId="10" xfId="0" applyFont="1" applyBorder="1"/>
    <xf numFmtId="0" fontId="2" fillId="0" borderId="0" xfId="0" applyFont="1"/>
    <xf numFmtId="0" fontId="2" fillId="0" borderId="1" xfId="0" applyFont="1" applyBorder="1"/>
    <xf numFmtId="0" fontId="3" fillId="0" borderId="1" xfId="0" applyFont="1" applyFill="1" applyBorder="1"/>
    <xf numFmtId="0" fontId="2" fillId="0" borderId="14" xfId="0" applyFont="1" applyFill="1" applyBorder="1"/>
    <xf numFmtId="0" fontId="3" fillId="0" borderId="0" xfId="0" applyFont="1"/>
    <xf numFmtId="0" fontId="2" fillId="0" borderId="0" xfId="0" applyFont="1" applyFill="1" applyBorder="1"/>
    <xf numFmtId="0" fontId="2" fillId="2" borderId="8" xfId="0" applyFont="1" applyFill="1" applyBorder="1"/>
    <xf numFmtId="0" fontId="2" fillId="2" borderId="2" xfId="0" applyFont="1" applyFill="1" applyBorder="1"/>
    <xf numFmtId="0" fontId="4" fillId="2" borderId="1" xfId="0" applyFont="1" applyFill="1" applyBorder="1"/>
    <xf numFmtId="0" fontId="4" fillId="2" borderId="5" xfId="0" applyFont="1" applyFill="1" applyBorder="1"/>
    <xf numFmtId="10" fontId="4" fillId="2" borderId="1" xfId="0" applyNumberFormat="1" applyFont="1" applyFill="1" applyBorder="1" applyAlignment="1">
      <alignment horizontal="center"/>
    </xf>
    <xf numFmtId="10" fontId="5" fillId="2" borderId="1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0" fontId="2" fillId="0" borderId="5" xfId="0" applyFont="1" applyBorder="1"/>
    <xf numFmtId="0" fontId="2" fillId="0" borderId="15" xfId="0" applyFont="1" applyFill="1" applyBorder="1"/>
    <xf numFmtId="0" fontId="2" fillId="0" borderId="16" xfId="0" applyFont="1" applyFill="1" applyBorder="1"/>
    <xf numFmtId="0" fontId="2" fillId="0" borderId="5" xfId="0" applyFont="1" applyFill="1" applyBorder="1"/>
    <xf numFmtId="10" fontId="2" fillId="0" borderId="15" xfId="0" applyNumberFormat="1" applyFont="1" applyFill="1" applyBorder="1" applyAlignment="1">
      <alignment horizontal="center"/>
    </xf>
    <xf numFmtId="0" fontId="2" fillId="0" borderId="15" xfId="0" applyFont="1" applyBorder="1"/>
    <xf numFmtId="0" fontId="2" fillId="0" borderId="16" xfId="0" applyFont="1" applyBorder="1"/>
    <xf numFmtId="0" fontId="2" fillId="2" borderId="0" xfId="0" applyFont="1" applyFill="1"/>
    <xf numFmtId="0" fontId="2" fillId="2" borderId="3" xfId="0" applyFont="1" applyFill="1" applyBorder="1"/>
    <xf numFmtId="0" fontId="2" fillId="0" borderId="1" xfId="0" applyFont="1" applyFill="1" applyBorder="1"/>
    <xf numFmtId="10" fontId="2" fillId="0" borderId="1" xfId="0" applyNumberFormat="1" applyFont="1" applyFill="1" applyBorder="1" applyAlignment="1">
      <alignment horizontal="center"/>
    </xf>
    <xf numFmtId="0" fontId="2" fillId="2" borderId="12" xfId="0" applyFont="1" applyFill="1" applyBorder="1"/>
    <xf numFmtId="0" fontId="2" fillId="2" borderId="11" xfId="0" applyFont="1" applyFill="1" applyBorder="1"/>
    <xf numFmtId="0" fontId="4" fillId="2" borderId="6" xfId="0" applyFont="1" applyFill="1" applyBorder="1"/>
    <xf numFmtId="0" fontId="4" fillId="2" borderId="7" xfId="0" applyFont="1" applyFill="1" applyBorder="1"/>
    <xf numFmtId="10" fontId="4" fillId="3" borderId="6" xfId="0" applyNumberFormat="1" applyFont="1" applyFill="1" applyBorder="1" applyAlignment="1">
      <alignment horizontal="center"/>
    </xf>
    <xf numFmtId="10" fontId="5" fillId="3" borderId="6" xfId="0" applyNumberFormat="1" applyFont="1" applyFill="1" applyBorder="1" applyAlignment="1">
      <alignment horizontal="center"/>
    </xf>
    <xf numFmtId="10" fontId="4" fillId="2" borderId="6" xfId="0" applyNumberFormat="1" applyFont="1" applyFill="1" applyBorder="1" applyAlignment="1">
      <alignment horizontal="center"/>
    </xf>
    <xf numFmtId="10" fontId="4" fillId="2" borderId="7" xfId="0" applyNumberFormat="1" applyFont="1" applyFill="1" applyBorder="1" applyAlignment="1">
      <alignment horizontal="center"/>
    </xf>
    <xf numFmtId="0" fontId="2" fillId="2" borderId="1" xfId="0" applyFont="1" applyFill="1" applyBorder="1"/>
    <xf numFmtId="10" fontId="2" fillId="2" borderId="1" xfId="0" applyNumberFormat="1" applyFont="1" applyFill="1" applyBorder="1" applyAlignment="1">
      <alignment horizontal="center"/>
    </xf>
    <xf numFmtId="10" fontId="2" fillId="3" borderId="1" xfId="0" applyNumberFormat="1" applyFont="1" applyFill="1" applyBorder="1" applyAlignment="1">
      <alignment horizontal="center"/>
    </xf>
    <xf numFmtId="10" fontId="2" fillId="2" borderId="1" xfId="0" applyNumberFormat="1" applyFont="1" applyFill="1" applyBorder="1"/>
    <xf numFmtId="0" fontId="2" fillId="0" borderId="3" xfId="0" applyFont="1" applyBorder="1"/>
    <xf numFmtId="0" fontId="4" fillId="0" borderId="4" xfId="0" applyFont="1" applyBorder="1"/>
    <xf numFmtId="10" fontId="4" fillId="0" borderId="4" xfId="0" applyNumberFormat="1" applyFont="1" applyBorder="1" applyAlignment="1">
      <alignment horizontal="center"/>
    </xf>
    <xf numFmtId="10" fontId="5" fillId="0" borderId="4" xfId="0" applyNumberFormat="1" applyFont="1" applyBorder="1" applyAlignment="1">
      <alignment horizontal="center"/>
    </xf>
    <xf numFmtId="10" fontId="4" fillId="0" borderId="13" xfId="0" applyNumberFormat="1" applyFont="1" applyBorder="1" applyAlignment="1">
      <alignment horizontal="center"/>
    </xf>
    <xf numFmtId="10" fontId="2" fillId="0" borderId="4" xfId="0" applyNumberFormat="1" applyFont="1" applyFill="1" applyBorder="1" applyAlignment="1">
      <alignment horizontal="center"/>
    </xf>
    <xf numFmtId="10" fontId="2" fillId="0" borderId="1" xfId="0" applyNumberFormat="1" applyFont="1" applyFill="1" applyBorder="1"/>
    <xf numFmtId="10" fontId="2" fillId="0" borderId="1" xfId="0" applyNumberFormat="1" applyFont="1" applyBorder="1"/>
    <xf numFmtId="0" fontId="2" fillId="0" borderId="8" xfId="0" applyFont="1" applyBorder="1"/>
    <xf numFmtId="0" fontId="4" fillId="0" borderId="1" xfId="0" applyFont="1" applyBorder="1"/>
    <xf numFmtId="10" fontId="4" fillId="0" borderId="1" xfId="0" applyNumberFormat="1" applyFont="1" applyFill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10" fontId="4" fillId="0" borderId="1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0" fontId="4" fillId="0" borderId="1" xfId="0" applyFont="1" applyFill="1" applyBorder="1"/>
    <xf numFmtId="10" fontId="4" fillId="0" borderId="1" xfId="1" applyNumberFormat="1" applyFont="1" applyBorder="1" applyAlignment="1">
      <alignment horizontal="center"/>
    </xf>
    <xf numFmtId="10" fontId="2" fillId="0" borderId="0" xfId="1" applyNumberFormat="1" applyFont="1" applyFill="1" applyBorder="1" applyAlignment="1">
      <alignment horizontal="center"/>
    </xf>
    <xf numFmtId="10" fontId="3" fillId="0" borderId="0" xfId="0" applyNumberFormat="1" applyFont="1" applyFill="1" applyBorder="1" applyAlignment="1">
      <alignment horizontal="center"/>
    </xf>
    <xf numFmtId="10" fontId="2" fillId="0" borderId="0" xfId="0" applyNumberFormat="1" applyFont="1" applyFill="1" applyBorder="1"/>
    <xf numFmtId="10" fontId="2" fillId="0" borderId="0" xfId="0" applyNumberFormat="1" applyFont="1"/>
    <xf numFmtId="10" fontId="2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2" fillId="0" borderId="12" xfId="0" applyFont="1" applyBorder="1"/>
    <xf numFmtId="0" fontId="2" fillId="0" borderId="11" xfId="0" applyFont="1" applyBorder="1"/>
    <xf numFmtId="0" fontId="4" fillId="0" borderId="6" xfId="0" applyFont="1" applyBorder="1"/>
    <xf numFmtId="10" fontId="4" fillId="0" borderId="6" xfId="0" applyNumberFormat="1" applyFont="1" applyBorder="1" applyAlignment="1">
      <alignment horizontal="center"/>
    </xf>
    <xf numFmtId="10" fontId="5" fillId="0" borderId="6" xfId="0" applyNumberFormat="1" applyFont="1" applyBorder="1" applyAlignment="1">
      <alignment horizontal="center"/>
    </xf>
    <xf numFmtId="10" fontId="4" fillId="0" borderId="7" xfId="0" applyNumberFormat="1" applyFont="1" applyBorder="1" applyAlignment="1">
      <alignment horizontal="center"/>
    </xf>
    <xf numFmtId="49" fontId="2" fillId="0" borderId="5" xfId="0" applyNumberFormat="1" applyFont="1" applyFill="1" applyBorder="1" applyAlignment="1">
      <alignment horizontal="center"/>
    </xf>
    <xf numFmtId="0" fontId="4" fillId="2" borderId="3" xfId="0" applyFont="1" applyFill="1" applyBorder="1"/>
    <xf numFmtId="0" fontId="4" fillId="2" borderId="4" xfId="0" applyFont="1" applyFill="1" applyBorder="1"/>
    <xf numFmtId="10" fontId="4" fillId="2" borderId="4" xfId="0" applyNumberFormat="1" applyFont="1" applyFill="1" applyBorder="1" applyAlignment="1">
      <alignment horizontal="center"/>
    </xf>
    <xf numFmtId="10" fontId="5" fillId="2" borderId="4" xfId="0" applyNumberFormat="1" applyFont="1" applyFill="1" applyBorder="1" applyAlignment="1">
      <alignment horizontal="center"/>
    </xf>
    <xf numFmtId="10" fontId="4" fillId="2" borderId="13" xfId="0" applyNumberFormat="1" applyFont="1" applyFill="1" applyBorder="1" applyAlignment="1">
      <alignment horizontal="center"/>
    </xf>
    <xf numFmtId="10" fontId="5" fillId="2" borderId="5" xfId="0" applyNumberFormat="1" applyFont="1" applyFill="1" applyBorder="1" applyAlignment="1">
      <alignment horizontal="center"/>
    </xf>
    <xf numFmtId="0" fontId="4" fillId="2" borderId="11" xfId="0" applyFont="1" applyFill="1" applyBorder="1"/>
    <xf numFmtId="10" fontId="5" fillId="2" borderId="7" xfId="0" applyNumberFormat="1" applyFont="1" applyFill="1" applyBorder="1" applyAlignment="1">
      <alignment horizontal="center"/>
    </xf>
    <xf numFmtId="0" fontId="2" fillId="0" borderId="3" xfId="0" applyFont="1" applyFill="1" applyBorder="1"/>
    <xf numFmtId="0" fontId="4" fillId="0" borderId="4" xfId="0" applyFont="1" applyFill="1" applyBorder="1"/>
    <xf numFmtId="0" fontId="4" fillId="0" borderId="3" xfId="0" applyFont="1" applyFill="1" applyBorder="1"/>
    <xf numFmtId="10" fontId="4" fillId="0" borderId="4" xfId="0" applyNumberFormat="1" applyFont="1" applyFill="1" applyBorder="1" applyAlignment="1">
      <alignment horizontal="center"/>
    </xf>
    <xf numFmtId="10" fontId="5" fillId="0" borderId="4" xfId="0" applyNumberFormat="1" applyFont="1" applyFill="1" applyBorder="1" applyAlignment="1">
      <alignment horizontal="center"/>
    </xf>
    <xf numFmtId="10" fontId="5" fillId="0" borderId="1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10" fontId="5" fillId="0" borderId="0" xfId="0" applyNumberFormat="1" applyFont="1" applyFill="1" applyBorder="1" applyAlignment="1">
      <alignment horizontal="center"/>
    </xf>
    <xf numFmtId="0" fontId="2" fillId="0" borderId="11" xfId="0" applyFont="1" applyFill="1" applyBorder="1"/>
    <xf numFmtId="0" fontId="4" fillId="0" borderId="6" xfId="0" applyFont="1" applyFill="1" applyBorder="1"/>
    <xf numFmtId="10" fontId="4" fillId="0" borderId="6" xfId="0" applyNumberFormat="1" applyFont="1" applyFill="1" applyBorder="1" applyAlignment="1">
      <alignment horizontal="center"/>
    </xf>
    <xf numFmtId="10" fontId="5" fillId="0" borderId="6" xfId="0" applyNumberFormat="1" applyFont="1" applyFill="1" applyBorder="1" applyAlignment="1">
      <alignment horizontal="center"/>
    </xf>
    <xf numFmtId="0" fontId="2" fillId="2" borderId="9" xfId="0" applyFont="1" applyFill="1" applyBorder="1"/>
    <xf numFmtId="0" fontId="2" fillId="2" borderId="4" xfId="0" applyFont="1" applyFill="1" applyBorder="1"/>
    <xf numFmtId="0" fontId="4" fillId="0" borderId="0" xfId="0" applyFont="1"/>
    <xf numFmtId="10" fontId="4" fillId="0" borderId="0" xfId="0" applyNumberFormat="1" applyFont="1"/>
    <xf numFmtId="0" fontId="4" fillId="0" borderId="10" xfId="0" applyFont="1" applyBorder="1"/>
    <xf numFmtId="0" fontId="4" fillId="0" borderId="9" xfId="0" applyFont="1" applyBorder="1"/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9" fillId="4" borderId="22" xfId="0" applyFont="1" applyFill="1" applyBorder="1" applyAlignment="1">
      <alignment horizontal="center" vertical="center"/>
    </xf>
    <xf numFmtId="0" fontId="0" fillId="4" borderId="22" xfId="0" applyFill="1" applyBorder="1" applyAlignment="1">
      <alignment vertical="center"/>
    </xf>
    <xf numFmtId="10" fontId="9" fillId="4" borderId="22" xfId="0" applyNumberFormat="1" applyFont="1" applyFill="1" applyBorder="1" applyAlignment="1">
      <alignment horizontal="center" vertical="center"/>
    </xf>
    <xf numFmtId="10" fontId="9" fillId="4" borderId="24" xfId="0" applyNumberFormat="1" applyFont="1" applyFill="1" applyBorder="1" applyAlignment="1">
      <alignment horizontal="center" vertical="center"/>
    </xf>
    <xf numFmtId="10" fontId="8" fillId="4" borderId="24" xfId="0" applyNumberFormat="1" applyFont="1" applyFill="1" applyBorder="1" applyAlignment="1">
      <alignment horizontal="center" vertical="center"/>
    </xf>
    <xf numFmtId="10" fontId="11" fillId="4" borderId="22" xfId="0" applyNumberFormat="1" applyFont="1" applyFill="1" applyBorder="1" applyAlignment="1">
      <alignment horizontal="center" vertical="center"/>
    </xf>
    <xf numFmtId="10" fontId="11" fillId="4" borderId="27" xfId="0" applyNumberFormat="1" applyFont="1" applyFill="1" applyBorder="1" applyAlignment="1">
      <alignment horizontal="center" vertical="center"/>
    </xf>
    <xf numFmtId="10" fontId="11" fillId="4" borderId="24" xfId="0" applyNumberFormat="1" applyFont="1" applyFill="1" applyBorder="1" applyAlignment="1">
      <alignment horizontal="center" vertical="center"/>
    </xf>
    <xf numFmtId="10" fontId="11" fillId="4" borderId="26" xfId="0" applyNumberFormat="1" applyFont="1" applyFill="1" applyBorder="1" applyAlignment="1">
      <alignment horizontal="center" vertical="center"/>
    </xf>
    <xf numFmtId="9" fontId="11" fillId="4" borderId="24" xfId="0" applyNumberFormat="1" applyFont="1" applyFill="1" applyBorder="1" applyAlignment="1">
      <alignment horizontal="center" vertical="center"/>
    </xf>
    <xf numFmtId="10" fontId="10" fillId="4" borderId="26" xfId="0" applyNumberFormat="1" applyFont="1" applyFill="1" applyBorder="1" applyAlignment="1">
      <alignment horizontal="center" vertical="center"/>
    </xf>
    <xf numFmtId="10" fontId="11" fillId="4" borderId="21" xfId="0" applyNumberFormat="1" applyFont="1" applyFill="1" applyBorder="1" applyAlignment="1">
      <alignment horizontal="center" vertical="center"/>
    </xf>
    <xf numFmtId="10" fontId="11" fillId="4" borderId="25" xfId="0" applyNumberFormat="1" applyFont="1" applyFill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10" fontId="2" fillId="0" borderId="24" xfId="0" applyNumberFormat="1" applyFont="1" applyBorder="1" applyAlignment="1">
      <alignment horizontal="center" vertical="center"/>
    </xf>
    <xf numFmtId="10" fontId="3" fillId="0" borderId="24" xfId="0" applyNumberFormat="1" applyFont="1" applyBorder="1" applyAlignment="1">
      <alignment horizontal="center" vertical="center"/>
    </xf>
    <xf numFmtId="10" fontId="12" fillId="0" borderId="24" xfId="0" applyNumberFormat="1" applyFont="1" applyBorder="1" applyAlignment="1">
      <alignment horizontal="center" vertical="center"/>
    </xf>
    <xf numFmtId="10" fontId="12" fillId="0" borderId="26" xfId="0" applyNumberFormat="1" applyFont="1" applyBorder="1" applyAlignment="1">
      <alignment horizontal="center" vertical="center"/>
    </xf>
    <xf numFmtId="9" fontId="12" fillId="0" borderId="26" xfId="0" applyNumberFormat="1" applyFont="1" applyBorder="1" applyAlignment="1">
      <alignment horizontal="center" vertical="center"/>
    </xf>
    <xf numFmtId="9" fontId="12" fillId="0" borderId="24" xfId="0" applyNumberFormat="1" applyFont="1" applyBorder="1" applyAlignment="1">
      <alignment horizontal="center" vertical="center"/>
    </xf>
    <xf numFmtId="10" fontId="12" fillId="0" borderId="25" xfId="0" applyNumberFormat="1" applyFont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0" fillId="4" borderId="27" xfId="0" applyFill="1" applyBorder="1" applyAlignment="1">
      <alignment vertical="center"/>
    </xf>
    <xf numFmtId="0" fontId="13" fillId="4" borderId="24" xfId="0" applyFont="1" applyFill="1" applyBorder="1" applyAlignment="1">
      <alignment horizontal="center" vertical="center"/>
    </xf>
    <xf numFmtId="10" fontId="13" fillId="4" borderId="24" xfId="0" applyNumberFormat="1" applyFont="1" applyFill="1" applyBorder="1" applyAlignment="1">
      <alignment horizontal="center" vertical="center"/>
    </xf>
    <xf numFmtId="10" fontId="14" fillId="4" borderId="24" xfId="0" applyNumberFormat="1" applyFont="1" applyFill="1" applyBorder="1" applyAlignment="1">
      <alignment horizontal="center" vertical="center"/>
    </xf>
    <xf numFmtId="9" fontId="13" fillId="4" borderId="26" xfId="0" applyNumberFormat="1" applyFont="1" applyFill="1" applyBorder="1" applyAlignment="1">
      <alignment horizontal="center" vertical="center"/>
    </xf>
    <xf numFmtId="9" fontId="13" fillId="4" borderId="24" xfId="0" applyNumberFormat="1" applyFont="1" applyFill="1" applyBorder="1" applyAlignment="1">
      <alignment horizontal="center" vertical="center"/>
    </xf>
    <xf numFmtId="10" fontId="13" fillId="4" borderId="26" xfId="0" applyNumberFormat="1" applyFont="1" applyFill="1" applyBorder="1" applyAlignment="1">
      <alignment horizontal="center" vertical="center"/>
    </xf>
    <xf numFmtId="9" fontId="13" fillId="4" borderId="25" xfId="0" applyNumberFormat="1" applyFont="1" applyFill="1" applyBorder="1" applyAlignment="1">
      <alignment horizontal="center" vertical="center"/>
    </xf>
    <xf numFmtId="10" fontId="13" fillId="4" borderId="25" xfId="0" applyNumberFormat="1" applyFont="1" applyFill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9" fillId="4" borderId="29" xfId="0" applyFont="1" applyFill="1" applyBorder="1" applyAlignment="1">
      <alignment horizontal="center" vertical="center"/>
    </xf>
    <xf numFmtId="0" fontId="9" fillId="4" borderId="27" xfId="0" applyFont="1" applyFill="1" applyBorder="1" applyAlignment="1">
      <alignment horizontal="center" vertical="center"/>
    </xf>
    <xf numFmtId="0" fontId="9" fillId="4" borderId="21" xfId="0" applyFont="1" applyFill="1" applyBorder="1" applyAlignment="1">
      <alignment horizontal="center" vertical="center"/>
    </xf>
    <xf numFmtId="0" fontId="9" fillId="4" borderId="30" xfId="0" applyFont="1" applyFill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13" fillId="4" borderId="30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29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10" fontId="9" fillId="0" borderId="0" xfId="0" applyNumberFormat="1" applyFont="1" applyFill="1" applyBorder="1" applyAlignment="1">
      <alignment horizontal="center" vertical="center"/>
    </xf>
    <xf numFmtId="10" fontId="8" fillId="0" borderId="0" xfId="0" applyNumberFormat="1" applyFont="1" applyFill="1" applyBorder="1" applyAlignment="1">
      <alignment horizontal="center" vertical="center"/>
    </xf>
    <xf numFmtId="10" fontId="11" fillId="0" borderId="0" xfId="0" applyNumberFormat="1" applyFont="1" applyFill="1" applyBorder="1" applyAlignment="1">
      <alignment horizontal="center" vertical="center"/>
    </xf>
    <xf numFmtId="9" fontId="11" fillId="0" borderId="0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 vertical="center"/>
    </xf>
    <xf numFmtId="10" fontId="3" fillId="0" borderId="0" xfId="0" applyNumberFormat="1" applyFont="1" applyFill="1" applyBorder="1" applyAlignment="1">
      <alignment horizontal="center" vertical="center"/>
    </xf>
    <xf numFmtId="10" fontId="12" fillId="0" borderId="0" xfId="0" applyNumberFormat="1" applyFont="1" applyFill="1" applyBorder="1" applyAlignment="1">
      <alignment horizontal="center" vertical="center"/>
    </xf>
    <xf numFmtId="9" fontId="12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13" fillId="0" borderId="0" xfId="0" applyFont="1" applyFill="1" applyBorder="1" applyAlignment="1">
      <alignment horizontal="center" vertical="center"/>
    </xf>
    <xf numFmtId="10" fontId="13" fillId="0" borderId="0" xfId="0" applyNumberFormat="1" applyFont="1" applyFill="1" applyBorder="1" applyAlignment="1">
      <alignment horizontal="center" vertical="center"/>
    </xf>
    <xf numFmtId="10" fontId="14" fillId="0" borderId="0" xfId="0" applyNumberFormat="1" applyFont="1" applyFill="1" applyBorder="1" applyAlignment="1">
      <alignment horizontal="center" vertical="center"/>
    </xf>
    <xf numFmtId="9" fontId="13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0" fontId="5" fillId="0" borderId="1" xfId="1" applyNumberFormat="1" applyFont="1" applyBorder="1" applyAlignment="1">
      <alignment horizontal="center"/>
    </xf>
    <xf numFmtId="10" fontId="5" fillId="2" borderId="6" xfId="0" applyNumberFormat="1" applyFont="1" applyFill="1" applyBorder="1" applyAlignment="1">
      <alignment horizontal="center"/>
    </xf>
    <xf numFmtId="10" fontId="4" fillId="2" borderId="29" xfId="0" applyNumberFormat="1" applyFont="1" applyFill="1" applyBorder="1" applyAlignment="1">
      <alignment horizontal="center"/>
    </xf>
    <xf numFmtId="10" fontId="4" fillId="2" borderId="23" xfId="0" applyNumberFormat="1" applyFont="1" applyFill="1" applyBorder="1" applyAlignment="1">
      <alignment horizontal="center"/>
    </xf>
    <xf numFmtId="10" fontId="5" fillId="2" borderId="29" xfId="0" applyNumberFormat="1" applyFont="1" applyFill="1" applyBorder="1" applyAlignment="1">
      <alignment horizontal="center"/>
    </xf>
    <xf numFmtId="0" fontId="6" fillId="0" borderId="0" xfId="0" applyFont="1"/>
    <xf numFmtId="0" fontId="2" fillId="2" borderId="18" xfId="0" applyFont="1" applyFill="1" applyBorder="1"/>
    <xf numFmtId="0" fontId="9" fillId="4" borderId="29" xfId="0" applyFont="1" applyFill="1" applyBorder="1" applyAlignment="1">
      <alignment horizontal="center" vertical="center"/>
    </xf>
    <xf numFmtId="0" fontId="9" fillId="4" borderId="22" xfId="0" applyFont="1" applyFill="1" applyBorder="1" applyAlignment="1">
      <alignment horizontal="center" vertical="center"/>
    </xf>
    <xf numFmtId="0" fontId="9" fillId="4" borderId="21" xfId="0" applyFont="1" applyFill="1" applyBorder="1" applyAlignment="1">
      <alignment horizontal="center" vertical="center"/>
    </xf>
    <xf numFmtId="0" fontId="9" fillId="4" borderId="30" xfId="0" applyFont="1" applyFill="1" applyBorder="1" applyAlignment="1">
      <alignment horizontal="center" vertical="center"/>
    </xf>
    <xf numFmtId="0" fontId="9" fillId="4" borderId="27" xfId="0" applyFont="1" applyFill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13" fillId="4" borderId="30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7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28"/>
  <sheetViews>
    <sheetView zoomScale="85" zoomScaleNormal="85" workbookViewId="0">
      <selection activeCell="E25" sqref="E25:H25"/>
    </sheetView>
  </sheetViews>
  <sheetFormatPr defaultColWidth="11.42578125" defaultRowHeight="15" x14ac:dyDescent="0.25"/>
  <cols>
    <col min="1" max="1" width="4.5703125" style="2" customWidth="1"/>
    <col min="2" max="2" width="13.7109375" style="2" customWidth="1"/>
    <col min="3" max="3" width="6.7109375" style="2" customWidth="1"/>
    <col min="4" max="4" width="34.140625" style="2" customWidth="1"/>
    <col min="5" max="5" width="11" style="2" customWidth="1"/>
    <col min="6" max="6" width="13.42578125" style="2" customWidth="1"/>
    <col min="7" max="7" width="9.7109375" style="2" customWidth="1"/>
    <col min="8" max="8" width="9.85546875" style="2" customWidth="1"/>
    <col min="9" max="10" width="10.85546875" style="2" customWidth="1"/>
    <col min="11" max="11" width="12.28515625" style="2" customWidth="1"/>
    <col min="12" max="12" width="15" style="2" customWidth="1"/>
    <col min="13" max="13" width="10.85546875" style="2" customWidth="1"/>
    <col min="14" max="14" width="3.42578125" style="2" customWidth="1"/>
    <col min="15" max="15" width="10.5703125" style="2" customWidth="1"/>
    <col min="16" max="16" width="11.42578125" style="2"/>
    <col min="17" max="17" width="10.7109375" style="2" customWidth="1"/>
    <col min="18" max="18" width="3.85546875" style="2" customWidth="1"/>
    <col min="19" max="16384" width="11.42578125" style="2"/>
  </cols>
  <sheetData>
    <row r="2" spans="1:21" x14ac:dyDescent="0.25">
      <c r="A2" s="1"/>
      <c r="E2" s="3" t="s">
        <v>33</v>
      </c>
      <c r="F2" s="3" t="s">
        <v>35</v>
      </c>
      <c r="G2" s="4" t="s">
        <v>37</v>
      </c>
      <c r="H2" s="4" t="s">
        <v>38</v>
      </c>
      <c r="I2" s="5"/>
      <c r="K2" s="6" t="s">
        <v>33</v>
      </c>
      <c r="R2" s="7"/>
      <c r="S2" s="7"/>
    </row>
    <row r="3" spans="1:21" x14ac:dyDescent="0.25">
      <c r="A3" s="8" t="s">
        <v>6</v>
      </c>
      <c r="B3" s="9" t="s">
        <v>0</v>
      </c>
      <c r="C3" s="10" t="s">
        <v>3</v>
      </c>
      <c r="D3" s="11" t="s">
        <v>20</v>
      </c>
      <c r="E3" s="12">
        <v>0.89180000000000004</v>
      </c>
      <c r="F3" s="12">
        <v>0.93240000000000001</v>
      </c>
      <c r="G3" s="12">
        <v>0.90539999999999998</v>
      </c>
      <c r="H3" s="72">
        <v>0.97299999999999998</v>
      </c>
      <c r="I3" s="5"/>
      <c r="J3" s="7"/>
      <c r="K3" s="15"/>
      <c r="L3" s="16" t="s">
        <v>0</v>
      </c>
      <c r="M3" s="17"/>
      <c r="O3" s="18"/>
      <c r="P3" s="19" t="s">
        <v>1</v>
      </c>
      <c r="Q3" s="17"/>
      <c r="R3" s="7"/>
      <c r="S3" s="18"/>
      <c r="T3" s="20" t="s">
        <v>36</v>
      </c>
      <c r="U3" s="21"/>
    </row>
    <row r="4" spans="1:21" x14ac:dyDescent="0.25">
      <c r="A4" s="22"/>
      <c r="B4" s="23"/>
      <c r="C4" s="10" t="s">
        <v>2</v>
      </c>
      <c r="D4" s="11" t="s">
        <v>22</v>
      </c>
      <c r="E4" s="12">
        <v>0.86480000000000001</v>
      </c>
      <c r="F4" s="13">
        <v>0.89190000000000003</v>
      </c>
      <c r="G4" s="12">
        <v>0.75675675675675602</v>
      </c>
      <c r="H4" s="14">
        <v>0.71619999999999995</v>
      </c>
      <c r="I4" s="5"/>
      <c r="J4" s="7"/>
      <c r="K4" s="24" t="s">
        <v>27</v>
      </c>
      <c r="L4" s="24" t="s">
        <v>28</v>
      </c>
      <c r="M4" s="24" t="s">
        <v>29</v>
      </c>
      <c r="O4" s="25" t="s">
        <v>27</v>
      </c>
      <c r="P4" s="25" t="s">
        <v>28</v>
      </c>
      <c r="Q4" s="24" t="s">
        <v>29</v>
      </c>
      <c r="R4" s="7"/>
      <c r="S4" s="25" t="s">
        <v>27</v>
      </c>
      <c r="T4" s="25" t="s">
        <v>28</v>
      </c>
      <c r="U4" s="24" t="s">
        <v>29</v>
      </c>
    </row>
    <row r="5" spans="1:21" ht="15.75" thickBot="1" x14ac:dyDescent="0.3">
      <c r="A5" s="26"/>
      <c r="B5" s="27"/>
      <c r="C5" s="28" t="s">
        <v>4</v>
      </c>
      <c r="D5" s="29" t="s">
        <v>23</v>
      </c>
      <c r="E5" s="30">
        <v>0.89800000000000002</v>
      </c>
      <c r="F5" s="31">
        <v>0.93200000000000005</v>
      </c>
      <c r="G5" s="32">
        <v>0.75510204081632604</v>
      </c>
      <c r="H5" s="33">
        <v>0.75509999999999999</v>
      </c>
      <c r="I5" s="5"/>
      <c r="J5" s="34" t="s">
        <v>32</v>
      </c>
      <c r="K5" s="35">
        <f>E3</f>
        <v>0.89180000000000004</v>
      </c>
      <c r="L5" s="35">
        <f>E4</f>
        <v>0.86480000000000001</v>
      </c>
      <c r="M5" s="36">
        <f>E5</f>
        <v>0.89800000000000002</v>
      </c>
      <c r="O5" s="35">
        <f>E6</f>
        <v>0.88680000000000003</v>
      </c>
      <c r="P5" s="35">
        <f>E7</f>
        <v>0.8679</v>
      </c>
      <c r="Q5" s="35">
        <f>E9</f>
        <v>0.9143</v>
      </c>
      <c r="R5" s="7"/>
      <c r="S5" s="37">
        <f>E14</f>
        <v>0.84919999999999995</v>
      </c>
      <c r="T5" s="37">
        <f>E15</f>
        <v>0.9365</v>
      </c>
      <c r="U5" s="37">
        <f>E16</f>
        <v>0.95240000000000002</v>
      </c>
    </row>
    <row r="6" spans="1:21" ht="15.75" thickTop="1" x14ac:dyDescent="0.25">
      <c r="A6" s="2" t="s">
        <v>7</v>
      </c>
      <c r="B6" s="38" t="s">
        <v>1</v>
      </c>
      <c r="C6" s="39" t="s">
        <v>3</v>
      </c>
      <c r="D6" s="39" t="s">
        <v>20</v>
      </c>
      <c r="E6" s="40">
        <v>0.88680000000000003</v>
      </c>
      <c r="F6" s="41">
        <v>0.98109999999999997</v>
      </c>
      <c r="G6" s="40">
        <v>0.96226415094339601</v>
      </c>
      <c r="H6" s="42">
        <v>0.88690000000000002</v>
      </c>
      <c r="I6" s="5"/>
      <c r="J6" s="24" t="s">
        <v>30</v>
      </c>
      <c r="K6" s="25">
        <v>0.88329999999999997</v>
      </c>
      <c r="L6" s="25">
        <v>0.95650000000000002</v>
      </c>
      <c r="M6" s="43">
        <v>0.92379999999999995</v>
      </c>
      <c r="O6" s="25">
        <v>0.8</v>
      </c>
      <c r="P6" s="25">
        <v>0.72</v>
      </c>
      <c r="Q6" s="25">
        <v>0.84</v>
      </c>
      <c r="R6" s="7"/>
      <c r="S6" s="44">
        <v>0.82142857142857095</v>
      </c>
      <c r="T6" s="45">
        <v>0.91549295774647799</v>
      </c>
      <c r="U6" s="45">
        <v>0.94904458598726105</v>
      </c>
    </row>
    <row r="7" spans="1:21" x14ac:dyDescent="0.25">
      <c r="A7" s="46"/>
      <c r="B7" s="46"/>
      <c r="C7" s="47" t="s">
        <v>2</v>
      </c>
      <c r="D7" s="47" t="s">
        <v>22</v>
      </c>
      <c r="E7" s="48">
        <v>0.8679</v>
      </c>
      <c r="F7" s="49">
        <v>0.96230000000000004</v>
      </c>
      <c r="G7" s="50">
        <v>0.88680000000000003</v>
      </c>
      <c r="H7" s="51">
        <v>0.50939999999999996</v>
      </c>
      <c r="I7" s="5"/>
      <c r="J7" s="24" t="s">
        <v>31</v>
      </c>
      <c r="K7" s="25">
        <v>0.92849999999999999</v>
      </c>
      <c r="L7" s="25">
        <v>0.71430000000000005</v>
      </c>
      <c r="M7" s="25">
        <v>0.83330000000000004</v>
      </c>
      <c r="O7" s="25">
        <v>0.96430000000000005</v>
      </c>
      <c r="P7" s="25">
        <v>1</v>
      </c>
      <c r="Q7" s="25">
        <v>0.98180000000000001</v>
      </c>
      <c r="R7" s="7"/>
      <c r="S7" s="44">
        <v>0.90476190476190399</v>
      </c>
      <c r="T7" s="45">
        <v>0.96363636363636296</v>
      </c>
      <c r="U7" s="45">
        <v>0.95789473684210502</v>
      </c>
    </row>
    <row r="8" spans="1:21" x14ac:dyDescent="0.25">
      <c r="A8" s="46"/>
      <c r="C8" s="47" t="s">
        <v>4</v>
      </c>
      <c r="D8" s="52" t="s">
        <v>10</v>
      </c>
      <c r="E8" s="53">
        <v>0.86670000000000003</v>
      </c>
      <c r="F8" s="53">
        <v>0.86670000000000003</v>
      </c>
      <c r="G8" s="49">
        <v>1</v>
      </c>
      <c r="H8" s="51">
        <v>0.93330000000000002</v>
      </c>
      <c r="I8" s="5"/>
      <c r="J8" s="54"/>
      <c r="K8" s="7"/>
      <c r="L8" s="7"/>
      <c r="M8" s="7"/>
      <c r="N8" s="7"/>
      <c r="O8" s="54"/>
      <c r="P8" s="54"/>
      <c r="Q8" s="55"/>
      <c r="R8" s="7"/>
      <c r="S8" s="56"/>
      <c r="T8" s="57"/>
      <c r="U8" s="57"/>
    </row>
    <row r="9" spans="1:21" x14ac:dyDescent="0.25">
      <c r="A9" s="46"/>
      <c r="B9" s="38"/>
      <c r="C9" s="47" t="s">
        <v>11</v>
      </c>
      <c r="D9" s="47" t="s">
        <v>23</v>
      </c>
      <c r="E9" s="48">
        <v>0.9143</v>
      </c>
      <c r="F9" s="49">
        <v>0.94289999999999996</v>
      </c>
      <c r="G9" s="50">
        <v>0.73329999999999995</v>
      </c>
      <c r="H9" s="51">
        <v>0.76190000000000002</v>
      </c>
      <c r="I9" s="5"/>
      <c r="J9" s="58"/>
      <c r="K9" s="59" t="s">
        <v>34</v>
      </c>
      <c r="L9" s="7"/>
      <c r="M9" s="7"/>
      <c r="N9" s="7"/>
      <c r="O9" s="58"/>
      <c r="P9" s="55"/>
      <c r="Q9" s="58"/>
      <c r="R9" s="7"/>
      <c r="S9" s="7"/>
    </row>
    <row r="10" spans="1:21" ht="15.75" thickBot="1" x14ac:dyDescent="0.3">
      <c r="A10" s="60"/>
      <c r="B10" s="61"/>
      <c r="C10" s="62" t="s">
        <v>12</v>
      </c>
      <c r="D10" s="62" t="s">
        <v>24</v>
      </c>
      <c r="E10" s="63">
        <v>0.8</v>
      </c>
      <c r="F10" s="64">
        <v>0.93330000000000002</v>
      </c>
      <c r="G10" s="63">
        <v>0.93330000000000002</v>
      </c>
      <c r="H10" s="65">
        <v>0.79169999999999996</v>
      </c>
      <c r="I10" s="5"/>
      <c r="J10" s="7"/>
      <c r="K10" s="15"/>
      <c r="L10" s="16" t="s">
        <v>0</v>
      </c>
      <c r="M10" s="17"/>
      <c r="O10" s="18"/>
      <c r="P10" s="19" t="s">
        <v>1</v>
      </c>
      <c r="Q10" s="17"/>
      <c r="R10" s="7"/>
      <c r="S10" s="66"/>
      <c r="T10" s="20" t="s">
        <v>36</v>
      </c>
      <c r="U10" s="21"/>
    </row>
    <row r="11" spans="1:21" ht="15.75" thickTop="1" x14ac:dyDescent="0.25">
      <c r="A11" s="22" t="s">
        <v>8</v>
      </c>
      <c r="B11" s="23" t="s">
        <v>13</v>
      </c>
      <c r="C11" s="67" t="s">
        <v>3</v>
      </c>
      <c r="D11" s="68" t="s">
        <v>20</v>
      </c>
      <c r="E11" s="69">
        <v>0.55000000000000004</v>
      </c>
      <c r="F11" s="69">
        <v>0.9</v>
      </c>
      <c r="G11" s="70">
        <v>1</v>
      </c>
      <c r="H11" s="71">
        <v>0.85</v>
      </c>
      <c r="I11" s="5"/>
      <c r="J11" s="7"/>
      <c r="K11" s="24" t="s">
        <v>27</v>
      </c>
      <c r="L11" s="24" t="s">
        <v>28</v>
      </c>
      <c r="M11" s="24" t="s">
        <v>29</v>
      </c>
      <c r="O11" s="25" t="s">
        <v>27</v>
      </c>
      <c r="P11" s="25" t="s">
        <v>28</v>
      </c>
      <c r="Q11" s="24" t="s">
        <v>29</v>
      </c>
      <c r="R11" s="7"/>
      <c r="S11" s="25" t="s">
        <v>27</v>
      </c>
      <c r="T11" s="25" t="s">
        <v>28</v>
      </c>
      <c r="U11" s="24" t="s">
        <v>29</v>
      </c>
    </row>
    <row r="12" spans="1:21" x14ac:dyDescent="0.25">
      <c r="A12" s="22"/>
      <c r="B12" s="23" t="s">
        <v>14</v>
      </c>
      <c r="C12" s="10" t="s">
        <v>2</v>
      </c>
      <c r="D12" s="10" t="s">
        <v>15</v>
      </c>
      <c r="E12" s="12">
        <v>0.5</v>
      </c>
      <c r="F12" s="12">
        <v>0.65</v>
      </c>
      <c r="G12" s="12">
        <v>0.95</v>
      </c>
      <c r="H12" s="72">
        <v>1</v>
      </c>
      <c r="I12" s="5"/>
      <c r="J12" s="34" t="s">
        <v>32</v>
      </c>
      <c r="K12" s="35">
        <f>F3</f>
        <v>0.93240000000000001</v>
      </c>
      <c r="L12" s="35">
        <f>F4</f>
        <v>0.89190000000000003</v>
      </c>
      <c r="M12" s="36">
        <f>F5</f>
        <v>0.93200000000000005</v>
      </c>
      <c r="O12" s="35">
        <f>F6</f>
        <v>0.98109999999999997</v>
      </c>
      <c r="P12" s="35">
        <f>F7</f>
        <v>0.96230000000000004</v>
      </c>
      <c r="Q12" s="35">
        <f>F9</f>
        <v>0.94289999999999996</v>
      </c>
      <c r="R12" s="7"/>
      <c r="S12" s="37">
        <f>F14</f>
        <v>0.95238095238095233</v>
      </c>
      <c r="T12" s="37">
        <f>F15</f>
        <v>0.95240000000000002</v>
      </c>
      <c r="U12" s="37">
        <f>F16</f>
        <v>0.95630000000000004</v>
      </c>
    </row>
    <row r="13" spans="1:21" ht="15.75" thickBot="1" x14ac:dyDescent="0.3">
      <c r="A13" s="26"/>
      <c r="B13" s="27"/>
      <c r="C13" s="73" t="s">
        <v>4</v>
      </c>
      <c r="D13" s="28" t="s">
        <v>21</v>
      </c>
      <c r="E13" s="32">
        <v>0.51229999999999998</v>
      </c>
      <c r="F13" s="32">
        <v>0.58540000000000003</v>
      </c>
      <c r="G13" s="32">
        <v>0.92679999999999996</v>
      </c>
      <c r="H13" s="74">
        <v>0.95120000000000005</v>
      </c>
      <c r="I13" s="5"/>
      <c r="J13" s="24" t="s">
        <v>30</v>
      </c>
      <c r="K13" s="25">
        <v>0.96666666000000001</v>
      </c>
      <c r="L13" s="25">
        <v>0.95652173910000005</v>
      </c>
      <c r="M13" s="43">
        <v>0.95238095238090004</v>
      </c>
      <c r="O13" s="25">
        <v>0.96</v>
      </c>
      <c r="P13" s="25">
        <v>1</v>
      </c>
      <c r="Q13" s="25">
        <v>0.92</v>
      </c>
      <c r="R13" s="7"/>
      <c r="S13" s="45">
        <v>0.952380952380952</v>
      </c>
      <c r="T13" s="44">
        <v>0.971830985915493</v>
      </c>
      <c r="U13" s="45">
        <v>0.94904458598726105</v>
      </c>
    </row>
    <row r="14" spans="1:21" ht="15.75" thickTop="1" x14ac:dyDescent="0.25">
      <c r="A14" s="46" t="s">
        <v>17</v>
      </c>
      <c r="B14" s="75" t="s">
        <v>9</v>
      </c>
      <c r="C14" s="76" t="s">
        <v>3</v>
      </c>
      <c r="D14" s="77" t="s">
        <v>20</v>
      </c>
      <c r="E14" s="78">
        <v>0.84919999999999995</v>
      </c>
      <c r="F14" s="79">
        <f>(43+77)/126</f>
        <v>0.95238095238095233</v>
      </c>
      <c r="G14" s="40">
        <v>0.89682539682539597</v>
      </c>
      <c r="H14" s="42">
        <v>0.88100000000000001</v>
      </c>
      <c r="I14" s="5"/>
      <c r="J14" s="24" t="s">
        <v>31</v>
      </c>
      <c r="K14" s="25">
        <v>0.78571428571428503</v>
      </c>
      <c r="L14" s="25">
        <v>0.78571428570000001</v>
      </c>
      <c r="M14" s="25">
        <v>0.88095238094999995</v>
      </c>
      <c r="O14" s="25">
        <v>1</v>
      </c>
      <c r="P14" s="25">
        <v>0.92857142849999996</v>
      </c>
      <c r="Q14" s="25">
        <v>0.96363636363636296</v>
      </c>
      <c r="R14" s="7"/>
      <c r="S14" s="45">
        <v>0.952380952380952</v>
      </c>
      <c r="T14" s="44">
        <v>0.92727272727272703</v>
      </c>
      <c r="U14" s="45">
        <v>0.96842105263157896</v>
      </c>
    </row>
    <row r="15" spans="1:21" x14ac:dyDescent="0.25">
      <c r="B15" s="75"/>
      <c r="C15" s="52" t="s">
        <v>2</v>
      </c>
      <c r="D15" s="52" t="s">
        <v>22</v>
      </c>
      <c r="E15" s="48">
        <v>0.9365</v>
      </c>
      <c r="F15" s="80">
        <v>0.95240000000000002</v>
      </c>
      <c r="G15" s="50">
        <v>0.59519999999999995</v>
      </c>
      <c r="H15" s="51">
        <v>0.5635</v>
      </c>
      <c r="I15" s="5"/>
      <c r="J15" s="58"/>
      <c r="K15" s="7"/>
      <c r="L15" s="7"/>
      <c r="M15" s="7"/>
      <c r="N15" s="7"/>
      <c r="O15" s="81"/>
      <c r="P15" s="82"/>
      <c r="Q15" s="81"/>
      <c r="R15" s="7"/>
      <c r="S15" s="7"/>
    </row>
    <row r="16" spans="1:21" x14ac:dyDescent="0.25">
      <c r="B16" s="75"/>
      <c r="C16" s="52" t="s">
        <v>4</v>
      </c>
      <c r="D16" s="52" t="s">
        <v>23</v>
      </c>
      <c r="E16" s="48">
        <v>0.95240000000000002</v>
      </c>
      <c r="F16" s="80">
        <v>0.95630000000000004</v>
      </c>
      <c r="G16" s="50">
        <v>0.6865</v>
      </c>
      <c r="H16" s="51">
        <v>0.63490000000000002</v>
      </c>
      <c r="I16" s="5"/>
      <c r="J16" s="58"/>
      <c r="K16" s="59" t="s">
        <v>37</v>
      </c>
      <c r="L16" s="7"/>
      <c r="M16" s="7"/>
      <c r="N16" s="7"/>
      <c r="O16" s="81"/>
      <c r="P16" s="82"/>
      <c r="Q16" s="81"/>
      <c r="R16" s="7"/>
      <c r="S16" s="7"/>
    </row>
    <row r="17" spans="1:21" ht="15.75" thickBot="1" x14ac:dyDescent="0.3">
      <c r="A17" s="60"/>
      <c r="B17" s="83"/>
      <c r="C17" s="84" t="s">
        <v>11</v>
      </c>
      <c r="D17" s="84" t="s">
        <v>24</v>
      </c>
      <c r="E17" s="85">
        <v>0.91759999999999997</v>
      </c>
      <c r="F17" s="86">
        <v>0.93630000000000002</v>
      </c>
      <c r="G17" s="63">
        <v>0.77149999999999996</v>
      </c>
      <c r="H17" s="65">
        <v>0.68540000000000001</v>
      </c>
      <c r="I17" s="5"/>
      <c r="J17" s="7"/>
      <c r="K17" s="15"/>
      <c r="L17" s="16" t="s">
        <v>0</v>
      </c>
      <c r="M17" s="17"/>
      <c r="O17" s="18"/>
      <c r="P17" s="19" t="s">
        <v>1</v>
      </c>
      <c r="Q17" s="17"/>
      <c r="R17" s="7"/>
      <c r="S17" s="66"/>
      <c r="T17" s="20" t="s">
        <v>36</v>
      </c>
      <c r="U17" s="21"/>
    </row>
    <row r="18" spans="1:21" ht="15.75" thickTop="1" x14ac:dyDescent="0.25">
      <c r="A18" s="22" t="s">
        <v>18</v>
      </c>
      <c r="B18" s="23" t="s">
        <v>16</v>
      </c>
      <c r="C18" s="68" t="s">
        <v>3</v>
      </c>
      <c r="D18" s="68" t="s">
        <v>20</v>
      </c>
      <c r="E18" s="69">
        <v>0.93200000000000005</v>
      </c>
      <c r="F18" s="70">
        <v>0.9456</v>
      </c>
      <c r="G18" s="69">
        <v>0.91156462585034004</v>
      </c>
      <c r="H18" s="100">
        <v>0.81630000000000003</v>
      </c>
      <c r="I18" s="5"/>
      <c r="J18" s="7"/>
      <c r="K18" s="24" t="s">
        <v>27</v>
      </c>
      <c r="L18" s="24" t="s">
        <v>28</v>
      </c>
      <c r="M18" s="24" t="s">
        <v>29</v>
      </c>
      <c r="O18" s="25" t="s">
        <v>27</v>
      </c>
      <c r="P18" s="25" t="s">
        <v>28</v>
      </c>
      <c r="Q18" s="24" t="s">
        <v>29</v>
      </c>
      <c r="R18" s="7"/>
      <c r="S18" s="25" t="s">
        <v>27</v>
      </c>
      <c r="T18" s="25" t="s">
        <v>28</v>
      </c>
      <c r="U18" s="24" t="s">
        <v>29</v>
      </c>
    </row>
    <row r="19" spans="1:21" x14ac:dyDescent="0.25">
      <c r="A19" s="87"/>
      <c r="B19" s="88"/>
      <c r="C19" s="10" t="s">
        <v>2</v>
      </c>
      <c r="D19" s="10" t="s">
        <v>25</v>
      </c>
      <c r="E19" s="12">
        <v>0.87009999999999998</v>
      </c>
      <c r="F19" s="13">
        <v>0.90900000000000003</v>
      </c>
      <c r="G19" s="12">
        <v>0.84409999999999996</v>
      </c>
      <c r="H19" s="14">
        <v>0.74680000000000002</v>
      </c>
      <c r="I19" s="5"/>
      <c r="J19" s="34" t="s">
        <v>32</v>
      </c>
      <c r="K19" s="35">
        <f>G3</f>
        <v>0.90539999999999998</v>
      </c>
      <c r="L19" s="35">
        <f>G4</f>
        <v>0.75675675675675602</v>
      </c>
      <c r="M19" s="36">
        <f>G5</f>
        <v>0.75510204081632604</v>
      </c>
      <c r="O19" s="35">
        <f>G6</f>
        <v>0.96226415094339601</v>
      </c>
      <c r="P19" s="35">
        <f>G7</f>
        <v>0.88680000000000003</v>
      </c>
      <c r="Q19" s="35">
        <f>G9</f>
        <v>0.73329999999999995</v>
      </c>
      <c r="R19" s="7"/>
      <c r="S19" s="37">
        <f>G14</f>
        <v>0.89682539682539597</v>
      </c>
      <c r="T19" s="37">
        <f>G15</f>
        <v>0.59519999999999995</v>
      </c>
      <c r="U19" s="37">
        <f>G16</f>
        <v>0.6865</v>
      </c>
    </row>
    <row r="20" spans="1:21" x14ac:dyDescent="0.25">
      <c r="C20" s="89"/>
      <c r="D20" s="89"/>
      <c r="E20" s="89"/>
      <c r="F20" s="89"/>
      <c r="G20" s="90"/>
      <c r="H20" s="90"/>
      <c r="I20" s="7"/>
      <c r="J20" s="24" t="s">
        <v>30</v>
      </c>
      <c r="K20" s="25">
        <v>0.98333333333333295</v>
      </c>
      <c r="L20" s="25">
        <v>1</v>
      </c>
      <c r="M20" s="43">
        <v>1</v>
      </c>
      <c r="O20" s="25">
        <v>1</v>
      </c>
      <c r="P20" s="25">
        <v>1</v>
      </c>
      <c r="Q20" s="25">
        <v>1</v>
      </c>
      <c r="R20" s="7"/>
      <c r="S20" s="45">
        <v>1</v>
      </c>
      <c r="T20" s="44">
        <v>1</v>
      </c>
      <c r="U20" s="45">
        <v>1</v>
      </c>
    </row>
    <row r="21" spans="1:21" x14ac:dyDescent="0.25">
      <c r="C21" s="89"/>
      <c r="D21" s="89"/>
      <c r="E21" s="89"/>
      <c r="F21" s="89"/>
      <c r="G21" s="90"/>
      <c r="H21" s="90"/>
      <c r="I21" s="7"/>
      <c r="J21" s="24" t="s">
        <v>31</v>
      </c>
      <c r="K21" s="25">
        <v>0.57142857142857095</v>
      </c>
      <c r="L21" s="25">
        <v>0.35714285714285698</v>
      </c>
      <c r="M21" s="25">
        <v>0.14285714285714199</v>
      </c>
      <c r="O21" s="25">
        <v>0.92857142857142805</v>
      </c>
      <c r="P21" s="25">
        <v>0.78571428571428503</v>
      </c>
      <c r="Q21" s="25">
        <v>0.49090909090909002</v>
      </c>
      <c r="R21" s="7"/>
      <c r="S21" s="45">
        <v>0.69047619047619002</v>
      </c>
      <c r="T21" s="44">
        <v>5.4545454545454501E-2</v>
      </c>
      <c r="U21" s="45">
        <v>0.168421052631578</v>
      </c>
    </row>
    <row r="22" spans="1:21" x14ac:dyDescent="0.25">
      <c r="B22" s="2" t="s">
        <v>26</v>
      </c>
      <c r="C22" s="89"/>
      <c r="D22" s="89"/>
      <c r="E22" s="89"/>
      <c r="F22" s="89"/>
      <c r="G22" s="90"/>
      <c r="H22" s="90"/>
      <c r="I22" s="7"/>
      <c r="J22" s="7"/>
      <c r="K22" s="7"/>
      <c r="L22" s="7"/>
      <c r="M22" s="7"/>
      <c r="N22" s="7"/>
      <c r="O22" s="7"/>
      <c r="P22" s="7"/>
      <c r="Q22" s="56"/>
      <c r="R22" s="7"/>
    </row>
    <row r="23" spans="1:21" x14ac:dyDescent="0.25">
      <c r="A23" s="1"/>
      <c r="B23" s="1"/>
      <c r="C23" s="91"/>
      <c r="D23" s="92"/>
      <c r="E23" s="47" t="s">
        <v>19</v>
      </c>
      <c r="F23" s="47" t="s">
        <v>5</v>
      </c>
      <c r="G23" s="4" t="s">
        <v>37</v>
      </c>
      <c r="H23" s="4" t="s">
        <v>38</v>
      </c>
      <c r="I23" s="5"/>
      <c r="J23" s="7"/>
    </row>
    <row r="24" spans="1:21" x14ac:dyDescent="0.25">
      <c r="A24" s="22" t="s">
        <v>18</v>
      </c>
      <c r="B24" s="23" t="s">
        <v>16</v>
      </c>
      <c r="C24" s="68" t="s">
        <v>3</v>
      </c>
      <c r="D24" s="68" t="s">
        <v>20</v>
      </c>
      <c r="E24" s="69">
        <v>0.76870000000000005</v>
      </c>
      <c r="F24" s="69">
        <v>0.82989999999999997</v>
      </c>
      <c r="G24" s="70">
        <v>0.87760000000000005</v>
      </c>
      <c r="H24" s="71">
        <v>0.82310000000000005</v>
      </c>
      <c r="I24" s="5"/>
      <c r="J24" s="58"/>
    </row>
    <row r="25" spans="1:21" x14ac:dyDescent="0.25">
      <c r="A25" s="87"/>
      <c r="B25" s="88"/>
      <c r="C25" s="10" t="s">
        <v>2</v>
      </c>
      <c r="D25" s="10" t="s">
        <v>25</v>
      </c>
      <c r="E25" s="12">
        <v>0.79549999999999998</v>
      </c>
      <c r="F25" s="12">
        <v>0.83440000000000003</v>
      </c>
      <c r="G25" s="13">
        <v>0.90580000000000005</v>
      </c>
      <c r="H25" s="14">
        <v>0.75</v>
      </c>
      <c r="I25" s="5"/>
      <c r="J25" s="58"/>
    </row>
    <row r="26" spans="1:21" x14ac:dyDescent="0.25">
      <c r="J26" s="7"/>
    </row>
    <row r="27" spans="1:21" x14ac:dyDescent="0.25">
      <c r="J27" s="7"/>
    </row>
    <row r="28" spans="1:21" x14ac:dyDescent="0.25">
      <c r="J28" s="7"/>
      <c r="K28" s="7"/>
      <c r="L28" s="7"/>
      <c r="M28" s="7"/>
      <c r="N28" s="7"/>
      <c r="O28" s="7"/>
      <c r="P28" s="7"/>
      <c r="Q28" s="7"/>
      <c r="R28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22F55-948F-46C0-846F-F10A094A0B76}">
  <dimension ref="B1:R60"/>
  <sheetViews>
    <sheetView tabSelected="1" topLeftCell="I1" zoomScale="85" zoomScaleNormal="85" workbookViewId="0">
      <selection activeCell="R7" sqref="R7"/>
    </sheetView>
  </sheetViews>
  <sheetFormatPr defaultRowHeight="15" x14ac:dyDescent="0.25"/>
  <cols>
    <col min="6" max="6" width="12.5703125" customWidth="1"/>
    <col min="7" max="7" width="16.7109375" customWidth="1"/>
    <col min="8" max="8" width="14.5703125" customWidth="1"/>
    <col min="9" max="9" width="13" customWidth="1"/>
    <col min="14" max="14" width="26.28515625" customWidth="1"/>
    <col min="15" max="15" width="9" customWidth="1"/>
  </cols>
  <sheetData>
    <row r="1" spans="2:18" ht="15.75" thickBot="1" x14ac:dyDescent="0.3">
      <c r="B1" s="93"/>
      <c r="C1" s="94"/>
      <c r="D1" s="94"/>
      <c r="E1" s="94"/>
      <c r="F1" s="95" t="s">
        <v>39</v>
      </c>
      <c r="G1" s="96" t="s">
        <v>40</v>
      </c>
      <c r="H1" s="96" t="s">
        <v>41</v>
      </c>
      <c r="I1" s="96" t="s">
        <v>42</v>
      </c>
      <c r="K1" s="145"/>
      <c r="L1" s="145"/>
      <c r="M1" s="145"/>
      <c r="N1" s="146"/>
      <c r="O1" s="146"/>
      <c r="P1" s="146"/>
      <c r="Q1" s="146"/>
    </row>
    <row r="2" spans="2:18" x14ac:dyDescent="0.25">
      <c r="B2" s="170" t="s">
        <v>6</v>
      </c>
      <c r="C2" s="132" t="s">
        <v>0</v>
      </c>
      <c r="D2" s="132" t="s">
        <v>3</v>
      </c>
      <c r="E2" s="132" t="s">
        <v>20</v>
      </c>
      <c r="F2" s="99">
        <v>0.89190000000000003</v>
      </c>
      <c r="G2" s="100">
        <v>0.93240000000000001</v>
      </c>
      <c r="H2" s="100">
        <v>0.90539999999999998</v>
      </c>
      <c r="I2" s="101">
        <v>0.97299999999999998</v>
      </c>
      <c r="J2" s="181"/>
      <c r="K2" s="1"/>
      <c r="L2" s="2"/>
      <c r="M2" s="2"/>
      <c r="N2" s="2"/>
      <c r="O2" s="3" t="s">
        <v>33</v>
      </c>
      <c r="P2" s="3" t="s">
        <v>35</v>
      </c>
      <c r="Q2" s="4" t="s">
        <v>37</v>
      </c>
      <c r="R2" s="4" t="s">
        <v>38</v>
      </c>
    </row>
    <row r="3" spans="2:18" x14ac:dyDescent="0.25">
      <c r="B3" s="171"/>
      <c r="C3" s="97"/>
      <c r="D3" s="97"/>
      <c r="E3" s="97"/>
      <c r="F3" s="102">
        <v>0.88329999999999997</v>
      </c>
      <c r="G3" s="104">
        <v>0.98329999999999995</v>
      </c>
      <c r="H3" s="104">
        <v>0.98329999999999995</v>
      </c>
      <c r="I3" s="106">
        <v>1</v>
      </c>
      <c r="J3" s="181"/>
      <c r="K3" s="9" t="s">
        <v>6</v>
      </c>
      <c r="L3" s="9" t="s">
        <v>0</v>
      </c>
      <c r="M3" s="10" t="s">
        <v>3</v>
      </c>
      <c r="N3" s="11" t="s">
        <v>20</v>
      </c>
      <c r="O3" s="12">
        <f>(F3+F4)/2</f>
        <v>0.90444999999999998</v>
      </c>
      <c r="P3" s="12">
        <f>(G3+G4)/2</f>
        <v>0.81305000000000005</v>
      </c>
      <c r="Q3" s="12">
        <f>(H3+H4)/2</f>
        <v>0.77734999999999999</v>
      </c>
      <c r="R3" s="13">
        <f>(I3+I4)/2</f>
        <v>0.92854999999999999</v>
      </c>
    </row>
    <row r="4" spans="2:18" ht="16.5" thickBot="1" x14ac:dyDescent="0.3">
      <c r="B4" s="171"/>
      <c r="C4" s="97"/>
      <c r="D4" s="133"/>
      <c r="E4" s="133"/>
      <c r="F4" s="103">
        <v>0.92559999999999998</v>
      </c>
      <c r="G4" s="105">
        <v>0.64280000000000004</v>
      </c>
      <c r="H4" s="105">
        <v>0.57140000000000002</v>
      </c>
      <c r="I4" s="107">
        <v>0.85709999999999997</v>
      </c>
      <c r="J4" s="181"/>
      <c r="K4" s="23"/>
      <c r="L4" s="23"/>
      <c r="M4" s="10" t="s">
        <v>2</v>
      </c>
      <c r="N4" s="11" t="s">
        <v>22</v>
      </c>
      <c r="O4" s="12">
        <f>(F6+F7)/2</f>
        <v>0.83540000000000003</v>
      </c>
      <c r="P4" s="13">
        <f>(G6+G7)/2</f>
        <v>0.87109999999999999</v>
      </c>
      <c r="Q4" s="12">
        <f>(H6+H7)/2</f>
        <v>0.67854999999999999</v>
      </c>
      <c r="R4" s="12">
        <f>(I6+I7)/2</f>
        <v>0.625</v>
      </c>
    </row>
    <row r="5" spans="2:18" ht="15.75" thickBot="1" x14ac:dyDescent="0.3">
      <c r="B5" s="171"/>
      <c r="C5" s="97"/>
      <c r="D5" s="132" t="s">
        <v>2</v>
      </c>
      <c r="E5" s="132" t="s">
        <v>22</v>
      </c>
      <c r="F5" s="99">
        <v>0.86480000000000001</v>
      </c>
      <c r="G5" s="101">
        <v>0.89190000000000003</v>
      </c>
      <c r="H5" s="100">
        <v>0.75680000000000003</v>
      </c>
      <c r="I5" s="100">
        <v>0.71619999999999995</v>
      </c>
      <c r="J5" s="181"/>
      <c r="K5" s="27"/>
      <c r="L5" s="27"/>
      <c r="M5" s="28" t="s">
        <v>4</v>
      </c>
      <c r="N5" s="29" t="s">
        <v>23</v>
      </c>
      <c r="O5" s="30">
        <f>(F9+F10)/2</f>
        <v>0.87854999999999994</v>
      </c>
      <c r="P5" s="31">
        <f>(G9+G10)/2</f>
        <v>0.91670000000000007</v>
      </c>
      <c r="Q5" s="30">
        <f>(H9+H10)/2</f>
        <v>0.57145000000000001</v>
      </c>
      <c r="R5" s="30">
        <f>(I9+I10)/2</f>
        <v>0.57145000000000001</v>
      </c>
    </row>
    <row r="6" spans="2:18" ht="15.75" thickTop="1" x14ac:dyDescent="0.25">
      <c r="B6" s="171"/>
      <c r="C6" s="97"/>
      <c r="D6" s="97"/>
      <c r="E6" s="97"/>
      <c r="F6" s="102">
        <v>0.95650000000000002</v>
      </c>
      <c r="G6" s="104">
        <v>0.95650000000000002</v>
      </c>
      <c r="H6" s="106">
        <v>1</v>
      </c>
      <c r="I6" s="106">
        <v>1</v>
      </c>
      <c r="J6" s="181"/>
      <c r="K6" s="38" t="s">
        <v>7</v>
      </c>
      <c r="L6" s="38" t="s">
        <v>1</v>
      </c>
      <c r="M6" s="39" t="s">
        <v>3</v>
      </c>
      <c r="N6" s="39" t="s">
        <v>20</v>
      </c>
      <c r="O6" s="40">
        <f>(F12+F13)/2</f>
        <v>0.88214999999999999</v>
      </c>
      <c r="P6" s="41">
        <f>(G12+G13)/2</f>
        <v>0.98</v>
      </c>
      <c r="Q6" s="40">
        <f>(H12+H13)/2</f>
        <v>0.96429999999999993</v>
      </c>
      <c r="R6" s="40">
        <f>(I12+I13)/2</f>
        <v>0.88214999999999999</v>
      </c>
    </row>
    <row r="7" spans="2:18" ht="15.75" thickBot="1" x14ac:dyDescent="0.3">
      <c r="B7" s="171"/>
      <c r="C7" s="97"/>
      <c r="D7" s="134"/>
      <c r="E7" s="134"/>
      <c r="F7" s="108">
        <v>0.71430000000000005</v>
      </c>
      <c r="G7" s="109">
        <v>0.78569999999999995</v>
      </c>
      <c r="H7" s="109">
        <v>0.35709999999999997</v>
      </c>
      <c r="I7" s="109">
        <v>0.25</v>
      </c>
      <c r="J7" s="181"/>
      <c r="K7" s="38"/>
      <c r="L7" s="46"/>
      <c r="M7" s="47" t="s">
        <v>2</v>
      </c>
      <c r="N7" s="47" t="s">
        <v>22</v>
      </c>
      <c r="O7" s="48">
        <f>(F15+F16)/2</f>
        <v>0.86</v>
      </c>
      <c r="P7" s="80">
        <f>(G15+G16)/2</f>
        <v>0.96429999999999993</v>
      </c>
      <c r="Q7" s="48">
        <f>(H15+H16)/2</f>
        <v>0.89284999999999992</v>
      </c>
      <c r="R7" s="48">
        <f>(I15+I16)/2</f>
        <v>0.53569999999999995</v>
      </c>
    </row>
    <row r="8" spans="2:18" ht="15.75" thickTop="1" x14ac:dyDescent="0.25">
      <c r="B8" s="171"/>
      <c r="C8" s="97"/>
      <c r="D8" s="135" t="s">
        <v>4</v>
      </c>
      <c r="E8" s="135" t="s">
        <v>23</v>
      </c>
      <c r="F8" s="99">
        <v>0.89800000000000002</v>
      </c>
      <c r="G8" s="101">
        <v>0.93200000000000005</v>
      </c>
      <c r="H8" s="100">
        <v>0.75509999999999999</v>
      </c>
      <c r="I8" s="100">
        <v>0.75509999999999999</v>
      </c>
      <c r="J8" s="181"/>
      <c r="K8" s="38"/>
      <c r="L8" s="2"/>
      <c r="M8" s="47" t="s">
        <v>4</v>
      </c>
      <c r="N8" s="52" t="s">
        <v>10</v>
      </c>
      <c r="O8" s="53">
        <f>(F18+F19)/2</f>
        <v>0.85715000000000008</v>
      </c>
      <c r="P8" s="53">
        <f>(G18+G19)/2</f>
        <v>0.85715000000000008</v>
      </c>
      <c r="Q8" s="163">
        <f>(H18+H19)/2</f>
        <v>1</v>
      </c>
      <c r="R8" s="53">
        <f>(I18+I19)/2</f>
        <v>0.92854999999999999</v>
      </c>
    </row>
    <row r="9" spans="2:18" x14ac:dyDescent="0.25">
      <c r="B9" s="171"/>
      <c r="C9" s="97"/>
      <c r="D9" s="97"/>
      <c r="E9" s="97"/>
      <c r="F9" s="102">
        <v>0.92379999999999995</v>
      </c>
      <c r="G9" s="104">
        <v>0.95240000000000002</v>
      </c>
      <c r="H9" s="106">
        <v>1</v>
      </c>
      <c r="I9" s="106">
        <v>1</v>
      </c>
      <c r="J9" s="181"/>
      <c r="K9" s="38"/>
      <c r="L9" s="38"/>
      <c r="M9" s="47" t="s">
        <v>11</v>
      </c>
      <c r="N9" s="47" t="s">
        <v>23</v>
      </c>
      <c r="O9" s="48">
        <f>(F21+F22)/2</f>
        <v>0.91090000000000004</v>
      </c>
      <c r="P9" s="80">
        <f>(G21+G22)/2</f>
        <v>0.94179999999999997</v>
      </c>
      <c r="Q9" s="48">
        <f>(H21+H22)/2</f>
        <v>0.72724999999999995</v>
      </c>
      <c r="R9" s="48">
        <f>(I21+I22)/2</f>
        <v>0.75364999999999993</v>
      </c>
    </row>
    <row r="10" spans="2:18" ht="15.75" thickBot="1" x14ac:dyDescent="0.3">
      <c r="B10" s="172"/>
      <c r="C10" s="134"/>
      <c r="D10" s="134"/>
      <c r="E10" s="134"/>
      <c r="F10" s="108">
        <v>0.83330000000000004</v>
      </c>
      <c r="G10" s="109">
        <v>0.88100000000000001</v>
      </c>
      <c r="H10" s="109">
        <v>0.1429</v>
      </c>
      <c r="I10" s="109">
        <v>0.1429</v>
      </c>
      <c r="J10" s="181"/>
      <c r="K10" s="61"/>
      <c r="L10" s="61"/>
      <c r="M10" s="62" t="s">
        <v>12</v>
      </c>
      <c r="N10" s="62" t="s">
        <v>24</v>
      </c>
      <c r="O10" s="63">
        <f>(F24+F25)/2</f>
        <v>0.79115000000000002</v>
      </c>
      <c r="P10" s="63">
        <f>(G24+G25)/2</f>
        <v>0.93149999999999999</v>
      </c>
      <c r="Q10" s="64">
        <f t="shared" ref="Q10:R10" si="0">(H24+H25)/2</f>
        <v>0.93484999999999996</v>
      </c>
      <c r="R10" s="63">
        <f t="shared" si="0"/>
        <v>0.80154999999999998</v>
      </c>
    </row>
    <row r="11" spans="2:18" ht="15.75" thickTop="1" x14ac:dyDescent="0.25">
      <c r="B11" s="175" t="s">
        <v>7</v>
      </c>
      <c r="C11" s="136" t="s">
        <v>1</v>
      </c>
      <c r="D11" s="136" t="s">
        <v>3</v>
      </c>
      <c r="E11" s="136" t="s">
        <v>20</v>
      </c>
      <c r="F11" s="113">
        <v>0.88680000000000003</v>
      </c>
      <c r="G11" s="114">
        <v>0.98109999999999997</v>
      </c>
      <c r="H11" s="113">
        <v>0.96230000000000004</v>
      </c>
      <c r="I11" s="113">
        <v>0.88690000000000002</v>
      </c>
      <c r="J11" s="181"/>
      <c r="K11" s="23" t="s">
        <v>8</v>
      </c>
      <c r="L11" s="23" t="s">
        <v>13</v>
      </c>
      <c r="M11" s="67" t="s">
        <v>3</v>
      </c>
      <c r="N11" s="68" t="s">
        <v>20</v>
      </c>
      <c r="O11" s="69">
        <f>(F27+F28)/2</f>
        <v>0.5</v>
      </c>
      <c r="P11" s="69">
        <f t="shared" ref="P11:R11" si="1">(G27+G28)/2</f>
        <v>0.90910000000000002</v>
      </c>
      <c r="Q11" s="70">
        <f t="shared" si="1"/>
        <v>1</v>
      </c>
      <c r="R11" s="69">
        <f t="shared" si="1"/>
        <v>0.83335000000000004</v>
      </c>
    </row>
    <row r="12" spans="2:18" x14ac:dyDescent="0.25">
      <c r="B12" s="176"/>
      <c r="C12" s="110"/>
      <c r="D12" s="110"/>
      <c r="E12" s="110"/>
      <c r="F12" s="115">
        <v>0.8</v>
      </c>
      <c r="G12" s="115">
        <v>0.96</v>
      </c>
      <c r="H12" s="118">
        <v>1</v>
      </c>
      <c r="I12" s="115">
        <v>0.8</v>
      </c>
      <c r="J12" s="181"/>
      <c r="K12" s="23"/>
      <c r="L12" s="23" t="s">
        <v>14</v>
      </c>
      <c r="M12" s="10" t="s">
        <v>2</v>
      </c>
      <c r="N12" s="10" t="s">
        <v>15</v>
      </c>
      <c r="O12" s="12">
        <f>(F30+F31)/2</f>
        <v>0.5</v>
      </c>
      <c r="P12" s="12">
        <f t="shared" ref="P12:R12" si="2">(G30+G31)/2</f>
        <v>0.65</v>
      </c>
      <c r="Q12" s="12">
        <f t="shared" si="2"/>
        <v>0.95</v>
      </c>
      <c r="R12" s="13">
        <f t="shared" si="2"/>
        <v>1</v>
      </c>
    </row>
    <row r="13" spans="2:18" ht="15.75" thickBot="1" x14ac:dyDescent="0.3">
      <c r="B13" s="176"/>
      <c r="C13" s="110"/>
      <c r="D13" s="137"/>
      <c r="E13" s="137"/>
      <c r="F13" s="116">
        <v>0.96430000000000005</v>
      </c>
      <c r="G13" s="117">
        <v>1</v>
      </c>
      <c r="H13" s="116">
        <v>0.92859999999999998</v>
      </c>
      <c r="I13" s="116">
        <v>0.96430000000000005</v>
      </c>
      <c r="J13" s="181"/>
      <c r="K13" s="27"/>
      <c r="L13" s="27"/>
      <c r="M13" s="73" t="s">
        <v>4</v>
      </c>
      <c r="N13" s="28" t="s">
        <v>21</v>
      </c>
      <c r="O13" s="32">
        <f>(F33+F34)/2</f>
        <v>0.5</v>
      </c>
      <c r="P13" s="32">
        <f t="shared" ref="P13:R13" si="3">(G33+G34)/2</f>
        <v>0.58335000000000004</v>
      </c>
      <c r="Q13" s="32">
        <f t="shared" si="3"/>
        <v>0.83335000000000004</v>
      </c>
      <c r="R13" s="164">
        <f t="shared" si="3"/>
        <v>0.95114999999999994</v>
      </c>
    </row>
    <row r="14" spans="2:18" x14ac:dyDescent="0.25">
      <c r="B14" s="176"/>
      <c r="C14" s="110"/>
      <c r="D14" s="112" t="s">
        <v>2</v>
      </c>
      <c r="E14" s="138" t="s">
        <v>22</v>
      </c>
      <c r="F14" s="113">
        <v>0.8679</v>
      </c>
      <c r="G14" s="114">
        <v>0.96230000000000004</v>
      </c>
      <c r="H14" s="113">
        <v>0.88680000000000003</v>
      </c>
      <c r="I14" s="113">
        <v>0.50939999999999996</v>
      </c>
      <c r="J14" s="181"/>
      <c r="K14" s="38" t="s">
        <v>17</v>
      </c>
      <c r="L14" s="75" t="s">
        <v>9</v>
      </c>
      <c r="M14" s="76" t="s">
        <v>3</v>
      </c>
      <c r="N14" s="77" t="s">
        <v>20</v>
      </c>
      <c r="O14" s="78">
        <f>(F37+F38)/2</f>
        <v>0.86309999999999998</v>
      </c>
      <c r="P14" s="79">
        <f t="shared" ref="P14:R14" si="4">(G37+G38)/2</f>
        <v>0.95240000000000002</v>
      </c>
      <c r="Q14" s="78">
        <f t="shared" si="4"/>
        <v>0.84525000000000006</v>
      </c>
      <c r="R14" s="78">
        <f t="shared" si="4"/>
        <v>0.83930000000000005</v>
      </c>
    </row>
    <row r="15" spans="2:18" ht="15" customHeight="1" x14ac:dyDescent="0.25">
      <c r="B15" s="176"/>
      <c r="C15" s="110"/>
      <c r="D15" s="111"/>
      <c r="E15" s="110"/>
      <c r="F15" s="115">
        <v>0.72</v>
      </c>
      <c r="G15" s="118">
        <v>1</v>
      </c>
      <c r="H15" s="118">
        <v>1</v>
      </c>
      <c r="I15" s="118">
        <v>1</v>
      </c>
      <c r="J15" s="181"/>
      <c r="K15" s="38"/>
      <c r="L15" s="75"/>
      <c r="M15" s="52" t="s">
        <v>2</v>
      </c>
      <c r="N15" s="52" t="s">
        <v>22</v>
      </c>
      <c r="O15" s="48">
        <f>(F40+F41)/2</f>
        <v>0.93955</v>
      </c>
      <c r="P15" s="80">
        <f t="shared" ref="P15:R15" si="5">(G40+G41)/2</f>
        <v>0.94955000000000001</v>
      </c>
      <c r="Q15" s="48">
        <f t="shared" si="5"/>
        <v>0.53634999999999999</v>
      </c>
      <c r="R15" s="48">
        <f t="shared" si="5"/>
        <v>0.5</v>
      </c>
    </row>
    <row r="16" spans="2:18" ht="15.75" customHeight="1" thickBot="1" x14ac:dyDescent="0.3">
      <c r="B16" s="176"/>
      <c r="C16" s="110"/>
      <c r="D16" s="139"/>
      <c r="E16" s="137"/>
      <c r="F16" s="117">
        <v>1</v>
      </c>
      <c r="G16" s="116">
        <v>0.92859999999999998</v>
      </c>
      <c r="H16" s="116">
        <v>0.78569999999999995</v>
      </c>
      <c r="I16" s="116">
        <v>7.1400000000000005E-2</v>
      </c>
      <c r="J16" s="181"/>
      <c r="K16" s="38"/>
      <c r="L16" s="75"/>
      <c r="M16" s="52" t="s">
        <v>4</v>
      </c>
      <c r="N16" s="52" t="s">
        <v>23</v>
      </c>
      <c r="O16" s="48">
        <f>(F43+F44)/2</f>
        <v>0.95344999999999991</v>
      </c>
      <c r="P16" s="80">
        <f t="shared" ref="P16:R16" si="6">(G43+G44)/2</f>
        <v>0.9587</v>
      </c>
      <c r="Q16" s="48">
        <f t="shared" si="6"/>
        <v>0.58420000000000005</v>
      </c>
      <c r="R16" s="48">
        <f t="shared" si="6"/>
        <v>0.51580000000000004</v>
      </c>
    </row>
    <row r="17" spans="2:18" ht="15.75" thickBot="1" x14ac:dyDescent="0.3">
      <c r="B17" s="176"/>
      <c r="C17" s="110"/>
      <c r="D17" s="138" t="s">
        <v>4</v>
      </c>
      <c r="E17" s="138" t="s">
        <v>10</v>
      </c>
      <c r="F17" s="113">
        <v>0.86670000000000003</v>
      </c>
      <c r="G17" s="113">
        <v>0.86670000000000003</v>
      </c>
      <c r="H17" s="114">
        <v>1</v>
      </c>
      <c r="I17" s="113">
        <v>0.93330000000000002</v>
      </c>
      <c r="J17" s="181"/>
      <c r="K17" s="61"/>
      <c r="L17" s="83"/>
      <c r="M17" s="84" t="s">
        <v>11</v>
      </c>
      <c r="N17" s="84" t="s">
        <v>24</v>
      </c>
      <c r="O17" s="85">
        <f>(F46+F47)/2</f>
        <v>0.92015000000000002</v>
      </c>
      <c r="P17" s="86">
        <f t="shared" ref="P17:R17" si="7">(G46+G47)/2</f>
        <v>0.93714999999999993</v>
      </c>
      <c r="Q17" s="85">
        <f t="shared" si="7"/>
        <v>0.66335</v>
      </c>
      <c r="R17" s="85">
        <f t="shared" si="7"/>
        <v>0.58414999999999995</v>
      </c>
    </row>
    <row r="18" spans="2:18" ht="15.75" thickTop="1" x14ac:dyDescent="0.25">
      <c r="B18" s="176"/>
      <c r="C18" s="110"/>
      <c r="D18" s="110"/>
      <c r="E18" s="110"/>
      <c r="F18" s="118">
        <v>1</v>
      </c>
      <c r="G18" s="118">
        <v>1</v>
      </c>
      <c r="H18" s="118">
        <v>1</v>
      </c>
      <c r="I18" s="118">
        <v>1</v>
      </c>
      <c r="J18" s="181"/>
      <c r="K18" s="23" t="s">
        <v>18</v>
      </c>
      <c r="L18" s="23" t="s">
        <v>16</v>
      </c>
      <c r="M18" s="68" t="s">
        <v>3</v>
      </c>
      <c r="N18" s="68" t="s">
        <v>20</v>
      </c>
      <c r="O18" s="69">
        <f>(F49+F50)/2</f>
        <v>0.92625000000000002</v>
      </c>
      <c r="P18" s="70">
        <f t="shared" ref="P18:R18" si="8">(G49+G50)/2</f>
        <v>0.93274999999999997</v>
      </c>
      <c r="Q18" s="69">
        <f t="shared" si="8"/>
        <v>0.87735000000000007</v>
      </c>
      <c r="R18" s="69">
        <f t="shared" si="8"/>
        <v>0.74529999999999996</v>
      </c>
    </row>
    <row r="19" spans="2:18" ht="15.75" thickBot="1" x14ac:dyDescent="0.3">
      <c r="B19" s="176"/>
      <c r="C19" s="110"/>
      <c r="D19" s="137"/>
      <c r="E19" s="137"/>
      <c r="F19" s="116">
        <v>0.71430000000000005</v>
      </c>
      <c r="G19" s="116">
        <v>0.71430000000000005</v>
      </c>
      <c r="H19" s="117">
        <v>1</v>
      </c>
      <c r="I19" s="116">
        <v>0.85709999999999997</v>
      </c>
      <c r="J19" s="181"/>
      <c r="K19" s="88"/>
      <c r="L19" s="88"/>
      <c r="M19" s="10" t="s">
        <v>2</v>
      </c>
      <c r="N19" s="10" t="s">
        <v>25</v>
      </c>
      <c r="O19" s="12">
        <f>(F52+F53)/2</f>
        <v>0.86145000000000005</v>
      </c>
      <c r="P19" s="13">
        <f t="shared" ref="P19:R19" si="9">(G52+G53)/2</f>
        <v>0.90639999999999998</v>
      </c>
      <c r="Q19" s="12">
        <f t="shared" si="9"/>
        <v>0.81169999999999998</v>
      </c>
      <c r="R19" s="12">
        <f t="shared" si="9"/>
        <v>0.57374999999999998</v>
      </c>
    </row>
    <row r="20" spans="2:18" x14ac:dyDescent="0.25">
      <c r="B20" s="176"/>
      <c r="C20" s="110"/>
      <c r="D20" s="138" t="s">
        <v>11</v>
      </c>
      <c r="E20" s="138" t="s">
        <v>23</v>
      </c>
      <c r="F20" s="113">
        <v>0.9143</v>
      </c>
      <c r="G20" s="114">
        <v>0.94289999999999996</v>
      </c>
      <c r="H20" s="113">
        <v>0.73329999999999995</v>
      </c>
      <c r="I20" s="113">
        <v>0.76190000000000002</v>
      </c>
      <c r="J20" s="181"/>
      <c r="L20" s="147"/>
      <c r="M20" s="147"/>
      <c r="N20" s="147"/>
      <c r="O20" s="154"/>
      <c r="P20" s="154"/>
      <c r="Q20" s="154"/>
      <c r="R20" s="155"/>
    </row>
    <row r="21" spans="2:18" x14ac:dyDescent="0.25">
      <c r="B21" s="176"/>
      <c r="C21" s="110"/>
      <c r="D21" s="110"/>
      <c r="E21" s="110"/>
      <c r="F21" s="115">
        <v>0.84</v>
      </c>
      <c r="G21" s="115">
        <v>0.92</v>
      </c>
      <c r="H21" s="118">
        <v>1</v>
      </c>
      <c r="I21" s="115">
        <v>0.98</v>
      </c>
      <c r="J21" s="181"/>
      <c r="L21" s="147"/>
      <c r="M21" s="147"/>
      <c r="N21" s="146" t="s">
        <v>50</v>
      </c>
      <c r="O21" s="154"/>
      <c r="P21" s="154"/>
      <c r="Q21" s="154"/>
      <c r="R21" s="154"/>
    </row>
    <row r="22" spans="2:18" ht="15.75" thickBot="1" x14ac:dyDescent="0.3">
      <c r="B22" s="176"/>
      <c r="C22" s="110"/>
      <c r="D22" s="140"/>
      <c r="E22" s="140"/>
      <c r="F22" s="119">
        <v>0.98180000000000001</v>
      </c>
      <c r="G22" s="119">
        <v>0.96360000000000001</v>
      </c>
      <c r="H22" s="119">
        <v>0.45450000000000002</v>
      </c>
      <c r="I22" s="119">
        <v>0.52729999999999999</v>
      </c>
      <c r="J22" s="181"/>
      <c r="L22" s="157"/>
      <c r="M22" s="157"/>
      <c r="O22" s="3" t="s">
        <v>33</v>
      </c>
      <c r="P22" s="3" t="s">
        <v>35</v>
      </c>
      <c r="Q22" s="4" t="s">
        <v>37</v>
      </c>
      <c r="R22" s="4" t="s">
        <v>38</v>
      </c>
    </row>
    <row r="23" spans="2:18" ht="15.75" thickTop="1" x14ac:dyDescent="0.25">
      <c r="B23" s="176"/>
      <c r="C23" s="110"/>
      <c r="D23" s="136" t="s">
        <v>12</v>
      </c>
      <c r="E23" s="136" t="s">
        <v>43</v>
      </c>
      <c r="F23" s="113">
        <v>0.8</v>
      </c>
      <c r="G23" s="114">
        <v>0.93330000000000002</v>
      </c>
      <c r="H23" s="114">
        <v>0.93330000000000002</v>
      </c>
      <c r="I23" s="113">
        <v>0.79169999999999996</v>
      </c>
      <c r="J23" s="181"/>
      <c r="K23" s="169" t="s">
        <v>18</v>
      </c>
      <c r="L23" s="9" t="s">
        <v>16</v>
      </c>
      <c r="M23" s="10" t="s">
        <v>3</v>
      </c>
      <c r="N23" s="10" t="s">
        <v>20</v>
      </c>
      <c r="O23" s="69">
        <f>(F56+F57)/2</f>
        <v>0.73273785628261701</v>
      </c>
      <c r="P23" s="69">
        <f>(G56+G57)/2</f>
        <v>0.8217583299879565</v>
      </c>
      <c r="Q23" s="70">
        <f t="shared" ref="Q23:R23" si="10">(H56+H57)/2</f>
        <v>0.83430349257326297</v>
      </c>
      <c r="R23" s="69">
        <f t="shared" si="10"/>
        <v>0.78723404255319096</v>
      </c>
    </row>
    <row r="24" spans="2:18" x14ac:dyDescent="0.25">
      <c r="B24" s="176"/>
      <c r="C24" s="110"/>
      <c r="D24" s="110"/>
      <c r="E24" s="110"/>
      <c r="F24" s="115">
        <v>0.61399999999999999</v>
      </c>
      <c r="G24" s="115">
        <v>0.89470000000000005</v>
      </c>
      <c r="H24" s="115">
        <v>0.96489999999999998</v>
      </c>
      <c r="I24" s="118">
        <v>1</v>
      </c>
      <c r="J24" s="181"/>
      <c r="K24" s="88"/>
      <c r="L24" s="88"/>
      <c r="M24" s="10" t="s">
        <v>2</v>
      </c>
      <c r="N24" s="10" t="s">
        <v>25</v>
      </c>
      <c r="O24" s="12">
        <f>(F59+F60)/2</f>
        <v>0.80385157764851001</v>
      </c>
      <c r="P24" s="12">
        <f>(G59+G60)/2</f>
        <v>0.84175039661554651</v>
      </c>
      <c r="Q24" s="13">
        <f>(H59+H60)/2</f>
        <v>0.8883306892296845</v>
      </c>
      <c r="R24" s="12">
        <f>(I59+I60)/2</f>
        <v>0.69006698395910449</v>
      </c>
    </row>
    <row r="25" spans="2:18" ht="15.75" thickBot="1" x14ac:dyDescent="0.3">
      <c r="B25" s="177"/>
      <c r="C25" s="140"/>
      <c r="D25" s="140"/>
      <c r="E25" s="140"/>
      <c r="F25" s="119">
        <v>0.96830000000000005</v>
      </c>
      <c r="G25" s="119">
        <v>0.96830000000000005</v>
      </c>
      <c r="H25" s="119">
        <v>0.90480000000000005</v>
      </c>
      <c r="I25" s="119">
        <v>0.60309999999999997</v>
      </c>
      <c r="J25" s="181"/>
      <c r="L25" s="158"/>
      <c r="M25" s="158"/>
      <c r="N25" s="158"/>
      <c r="O25" s="159"/>
      <c r="P25" s="161"/>
      <c r="Q25" s="161"/>
      <c r="R25" s="159"/>
    </row>
    <row r="26" spans="2:18" ht="15.75" thickTop="1" x14ac:dyDescent="0.25">
      <c r="B26" s="178" t="s">
        <v>44</v>
      </c>
      <c r="C26" s="120" t="s">
        <v>45</v>
      </c>
      <c r="D26" s="141" t="s">
        <v>3</v>
      </c>
      <c r="E26" s="141" t="s">
        <v>20</v>
      </c>
      <c r="F26" s="123">
        <v>0.55000000000000004</v>
      </c>
      <c r="G26" s="123">
        <v>0.9</v>
      </c>
      <c r="H26" s="124">
        <v>1</v>
      </c>
      <c r="I26" s="123">
        <v>0.85</v>
      </c>
      <c r="J26" s="182"/>
      <c r="L26" s="145"/>
      <c r="M26" s="158"/>
      <c r="N26" s="158"/>
      <c r="O26" s="161"/>
      <c r="P26" s="159"/>
      <c r="Q26" s="161"/>
      <c r="R26" s="161"/>
    </row>
    <row r="27" spans="2:18" x14ac:dyDescent="0.25">
      <c r="B27" s="179"/>
      <c r="C27" s="120" t="s">
        <v>14</v>
      </c>
      <c r="D27" s="120"/>
      <c r="E27" s="120"/>
      <c r="F27" s="123">
        <v>0</v>
      </c>
      <c r="G27" s="126">
        <v>1</v>
      </c>
      <c r="H27" s="126">
        <v>1</v>
      </c>
      <c r="I27" s="123">
        <v>0.66669999999999996</v>
      </c>
      <c r="J27" s="182"/>
      <c r="L27" s="145"/>
      <c r="M27" s="158"/>
      <c r="N27" s="158"/>
      <c r="O27" s="159"/>
      <c r="P27" s="159"/>
      <c r="Q27" s="159"/>
      <c r="R27" s="160"/>
    </row>
    <row r="28" spans="2:18" ht="15.75" thickBot="1" x14ac:dyDescent="0.3">
      <c r="B28" s="179"/>
      <c r="C28" s="98"/>
      <c r="D28" s="142"/>
      <c r="E28" s="142"/>
      <c r="F28" s="125">
        <v>1</v>
      </c>
      <c r="G28" s="127">
        <v>0.81820000000000004</v>
      </c>
      <c r="H28" s="125">
        <v>1</v>
      </c>
      <c r="I28" s="125">
        <v>1</v>
      </c>
      <c r="J28" s="182"/>
      <c r="L28" s="145"/>
      <c r="M28" s="158"/>
      <c r="N28" s="158"/>
      <c r="O28" s="159"/>
      <c r="P28" s="159"/>
      <c r="Q28" s="161"/>
      <c r="R28" s="161"/>
    </row>
    <row r="29" spans="2:18" x14ac:dyDescent="0.25">
      <c r="B29" s="179"/>
      <c r="C29" s="98"/>
      <c r="D29" s="122" t="s">
        <v>2</v>
      </c>
      <c r="E29" s="143" t="s">
        <v>15</v>
      </c>
      <c r="F29" s="123">
        <v>0.5</v>
      </c>
      <c r="G29" s="123">
        <v>0.65</v>
      </c>
      <c r="H29" s="123">
        <v>0.95</v>
      </c>
      <c r="I29" s="124">
        <v>1</v>
      </c>
      <c r="J29" s="182"/>
      <c r="L29" s="145"/>
      <c r="M29" s="158"/>
      <c r="N29" s="158"/>
      <c r="O29" s="161"/>
      <c r="P29" s="159"/>
      <c r="Q29" s="159"/>
      <c r="R29" s="161"/>
    </row>
    <row r="30" spans="2:18" x14ac:dyDescent="0.25">
      <c r="B30" s="179"/>
      <c r="C30" s="98"/>
      <c r="D30" s="120"/>
      <c r="E30" s="120"/>
      <c r="F30" s="123">
        <v>0</v>
      </c>
      <c r="G30" s="123">
        <v>0.5</v>
      </c>
      <c r="H30" s="126">
        <v>1</v>
      </c>
      <c r="I30" s="126">
        <v>1</v>
      </c>
      <c r="J30" s="182"/>
      <c r="L30" s="145"/>
      <c r="M30" s="158"/>
      <c r="N30" s="158"/>
      <c r="O30" s="159"/>
      <c r="P30" s="159"/>
      <c r="Q30" s="159"/>
      <c r="R30" s="159"/>
    </row>
    <row r="31" spans="2:18" ht="15.75" thickBot="1" x14ac:dyDescent="0.3">
      <c r="B31" s="179"/>
      <c r="C31" s="98"/>
      <c r="D31" s="144"/>
      <c r="E31" s="144"/>
      <c r="F31" s="128">
        <v>1</v>
      </c>
      <c r="G31" s="129">
        <v>0.8</v>
      </c>
      <c r="H31" s="129">
        <v>0.9</v>
      </c>
      <c r="I31" s="128">
        <v>1</v>
      </c>
      <c r="J31" s="182"/>
      <c r="L31" s="145"/>
      <c r="M31" s="158"/>
      <c r="N31" s="158"/>
      <c r="O31" s="159"/>
      <c r="P31" s="159"/>
      <c r="Q31" s="161"/>
      <c r="R31" s="159"/>
    </row>
    <row r="32" spans="2:18" ht="15.75" thickTop="1" x14ac:dyDescent="0.25">
      <c r="B32" s="179"/>
      <c r="C32" s="98"/>
      <c r="D32" s="122" t="s">
        <v>4</v>
      </c>
      <c r="E32" s="141" t="s">
        <v>21</v>
      </c>
      <c r="F32" s="123">
        <v>0.51229999999999998</v>
      </c>
      <c r="G32" s="123">
        <v>0.58540000000000003</v>
      </c>
      <c r="H32" s="123">
        <v>0.92679999999999996</v>
      </c>
      <c r="I32" s="123">
        <v>0.95120000000000005</v>
      </c>
      <c r="J32" s="182"/>
      <c r="L32" s="145"/>
      <c r="M32" s="158"/>
      <c r="N32" s="158"/>
      <c r="O32" s="161"/>
      <c r="P32" s="159"/>
      <c r="Q32" s="159"/>
      <c r="R32" s="159"/>
    </row>
    <row r="33" spans="2:18" ht="15.75" x14ac:dyDescent="0.25">
      <c r="B33" s="179"/>
      <c r="C33" s="98"/>
      <c r="D33" s="120"/>
      <c r="E33" s="120"/>
      <c r="F33" s="123">
        <v>0</v>
      </c>
      <c r="G33" s="123">
        <v>0.5</v>
      </c>
      <c r="H33" s="126">
        <v>1</v>
      </c>
      <c r="I33" s="123">
        <v>0.95</v>
      </c>
      <c r="J33" s="182"/>
      <c r="L33" s="156"/>
      <c r="M33" s="156"/>
      <c r="N33" s="156"/>
      <c r="O33" s="162"/>
      <c r="P33" s="162"/>
      <c r="Q33" s="162"/>
      <c r="R33" s="162"/>
    </row>
    <row r="34" spans="2:18" ht="15.75" thickBot="1" x14ac:dyDescent="0.3">
      <c r="B34" s="180"/>
      <c r="C34" s="121"/>
      <c r="D34" s="142"/>
      <c r="E34" s="142"/>
      <c r="F34" s="125">
        <v>1</v>
      </c>
      <c r="G34" s="127">
        <v>0.66669999999999996</v>
      </c>
      <c r="H34" s="127">
        <v>0.66669999999999996</v>
      </c>
      <c r="I34" s="127">
        <v>0.95230000000000004</v>
      </c>
      <c r="J34" s="182"/>
      <c r="L34" s="147"/>
      <c r="M34" s="147"/>
      <c r="N34" s="147"/>
      <c r="O34" s="152"/>
      <c r="P34" s="153"/>
      <c r="Q34" s="152"/>
      <c r="R34" s="152"/>
    </row>
    <row r="35" spans="2:18" ht="16.5" thickBot="1" x14ac:dyDescent="0.3">
      <c r="B35" s="131"/>
      <c r="C35" s="131"/>
      <c r="D35" s="131"/>
      <c r="E35" s="131"/>
      <c r="F35" s="130"/>
      <c r="G35" s="130"/>
      <c r="H35" s="130"/>
      <c r="I35" s="130"/>
      <c r="J35" s="156"/>
      <c r="L35" s="147"/>
      <c r="M35" s="147"/>
      <c r="N35" s="147"/>
      <c r="O35" s="154"/>
      <c r="P35" s="154"/>
      <c r="Q35" s="155"/>
      <c r="R35" s="154"/>
    </row>
    <row r="36" spans="2:18" ht="15.75" thickTop="1" x14ac:dyDescent="0.25">
      <c r="B36" s="175" t="s">
        <v>17</v>
      </c>
      <c r="C36" s="136" t="s">
        <v>9</v>
      </c>
      <c r="D36" s="136" t="s">
        <v>3</v>
      </c>
      <c r="E36" s="136" t="s">
        <v>20</v>
      </c>
      <c r="F36" s="113">
        <v>0.84919999999999995</v>
      </c>
      <c r="G36" s="114">
        <v>0.95240000000000002</v>
      </c>
      <c r="H36" s="113">
        <v>0.89680000000000004</v>
      </c>
      <c r="I36" s="113">
        <v>0.88100000000000001</v>
      </c>
      <c r="J36" s="181"/>
      <c r="L36" s="147"/>
      <c r="M36" s="147"/>
      <c r="N36" s="147"/>
      <c r="O36" s="154"/>
      <c r="P36" s="154"/>
      <c r="Q36" s="154"/>
      <c r="R36" s="154"/>
    </row>
    <row r="37" spans="2:18" x14ac:dyDescent="0.25">
      <c r="B37" s="176"/>
      <c r="C37" s="110"/>
      <c r="D37" s="110"/>
      <c r="E37" s="110"/>
      <c r="F37" s="115">
        <v>0.82140000000000002</v>
      </c>
      <c r="G37" s="115">
        <v>0.95240000000000002</v>
      </c>
      <c r="H37" s="118">
        <v>1</v>
      </c>
      <c r="I37" s="115">
        <v>0.96430000000000005</v>
      </c>
      <c r="J37" s="181"/>
      <c r="L37" s="147"/>
      <c r="M37" s="147"/>
      <c r="N37" s="147"/>
      <c r="O37" s="152"/>
      <c r="P37" s="153"/>
      <c r="Q37" s="152"/>
      <c r="R37" s="152"/>
    </row>
    <row r="38" spans="2:18" ht="16.5" thickBot="1" x14ac:dyDescent="0.3">
      <c r="B38" s="176"/>
      <c r="C38" s="110"/>
      <c r="D38" s="137"/>
      <c r="E38" s="137"/>
      <c r="F38" s="116">
        <v>0.90480000000000005</v>
      </c>
      <c r="G38" s="116">
        <v>0.95240000000000002</v>
      </c>
      <c r="H38" s="116">
        <v>0.6905</v>
      </c>
      <c r="I38" s="116">
        <v>0.71430000000000005</v>
      </c>
      <c r="J38" s="181"/>
      <c r="L38" s="147"/>
      <c r="M38" s="156"/>
      <c r="N38" s="147"/>
      <c r="O38" s="154"/>
      <c r="P38" s="154"/>
      <c r="Q38" s="155"/>
      <c r="R38" s="155"/>
    </row>
    <row r="39" spans="2:18" ht="15.75" x14ac:dyDescent="0.25">
      <c r="B39" s="176"/>
      <c r="C39" s="110"/>
      <c r="D39" s="112" t="s">
        <v>2</v>
      </c>
      <c r="E39" s="138" t="s">
        <v>22</v>
      </c>
      <c r="F39" s="113">
        <v>0.9365</v>
      </c>
      <c r="G39" s="114">
        <v>0.95240000000000002</v>
      </c>
      <c r="H39" s="113">
        <v>0.59519999999999995</v>
      </c>
      <c r="I39" s="113">
        <v>0.5635</v>
      </c>
      <c r="J39" s="181"/>
      <c r="L39" s="147"/>
      <c r="M39" s="156"/>
      <c r="N39" s="147"/>
      <c r="O39" s="154"/>
      <c r="P39" s="154"/>
      <c r="Q39" s="154"/>
      <c r="R39" s="154"/>
    </row>
    <row r="40" spans="2:18" ht="15" customHeight="1" x14ac:dyDescent="0.25">
      <c r="B40" s="176"/>
      <c r="C40" s="110"/>
      <c r="D40" s="111"/>
      <c r="E40" s="110"/>
      <c r="F40" s="115">
        <v>0.91549999999999998</v>
      </c>
      <c r="G40" s="115">
        <v>0.9718</v>
      </c>
      <c r="H40" s="118">
        <v>1</v>
      </c>
      <c r="I40" s="118">
        <v>1</v>
      </c>
      <c r="J40" s="181"/>
      <c r="L40" s="147"/>
      <c r="M40" s="147"/>
      <c r="N40" s="147"/>
      <c r="O40" s="152"/>
      <c r="P40" s="153"/>
      <c r="Q40" s="152"/>
      <c r="R40" s="152"/>
    </row>
    <row r="41" spans="2:18" ht="15.75" customHeight="1" thickBot="1" x14ac:dyDescent="0.3">
      <c r="B41" s="176"/>
      <c r="C41" s="110"/>
      <c r="D41" s="139"/>
      <c r="E41" s="137"/>
      <c r="F41" s="116">
        <v>0.96360000000000001</v>
      </c>
      <c r="G41" s="116">
        <v>0.92730000000000001</v>
      </c>
      <c r="H41" s="116">
        <v>7.2700000000000001E-2</v>
      </c>
      <c r="I41" s="116">
        <v>0</v>
      </c>
      <c r="J41" s="181"/>
      <c r="L41" s="147"/>
      <c r="M41" s="147"/>
      <c r="N41" s="147"/>
      <c r="O41" s="154"/>
      <c r="P41" s="154"/>
      <c r="Q41" s="155"/>
      <c r="R41" s="155"/>
    </row>
    <row r="42" spans="2:18" x14ac:dyDescent="0.25">
      <c r="B42" s="176"/>
      <c r="C42" s="110"/>
      <c r="D42" s="138" t="s">
        <v>4</v>
      </c>
      <c r="E42" s="138" t="s">
        <v>23</v>
      </c>
      <c r="F42" s="113">
        <v>0.95240000000000002</v>
      </c>
      <c r="G42" s="114">
        <v>0.95630000000000004</v>
      </c>
      <c r="H42" s="113">
        <v>0.6865</v>
      </c>
      <c r="I42" s="113">
        <v>0.63490000000000002</v>
      </c>
      <c r="J42" s="181"/>
      <c r="L42" s="147"/>
      <c r="M42" s="147"/>
      <c r="N42" s="147"/>
      <c r="O42" s="154"/>
      <c r="P42" s="154"/>
      <c r="Q42" s="154"/>
      <c r="R42" s="154"/>
    </row>
    <row r="43" spans="2:18" x14ac:dyDescent="0.25">
      <c r="B43" s="176"/>
      <c r="C43" s="110"/>
      <c r="D43" s="110"/>
      <c r="E43" s="110"/>
      <c r="F43" s="115">
        <v>0.94899999999999995</v>
      </c>
      <c r="G43" s="115">
        <v>0.94899999999999995</v>
      </c>
      <c r="H43" s="118">
        <v>1</v>
      </c>
      <c r="I43" s="118">
        <v>1</v>
      </c>
      <c r="J43" s="181"/>
      <c r="L43" s="147"/>
      <c r="M43" s="147"/>
      <c r="N43" s="147"/>
      <c r="O43" s="152"/>
      <c r="P43" s="153"/>
      <c r="Q43" s="152"/>
      <c r="R43" s="152"/>
    </row>
    <row r="44" spans="2:18" ht="15.75" thickBot="1" x14ac:dyDescent="0.3">
      <c r="B44" s="176"/>
      <c r="C44" s="110"/>
      <c r="D44" s="137"/>
      <c r="E44" s="137"/>
      <c r="F44" s="116">
        <v>0.95789999999999997</v>
      </c>
      <c r="G44" s="116">
        <v>0.96840000000000004</v>
      </c>
      <c r="H44" s="116">
        <v>0.16839999999999999</v>
      </c>
      <c r="I44" s="116">
        <v>3.1600000000000003E-2</v>
      </c>
      <c r="J44" s="181"/>
      <c r="L44" s="147"/>
      <c r="M44" s="147"/>
      <c r="N44" s="147"/>
      <c r="O44" s="154"/>
      <c r="P44" s="154"/>
      <c r="Q44" s="155"/>
      <c r="R44" s="155"/>
    </row>
    <row r="45" spans="2:18" x14ac:dyDescent="0.25">
      <c r="B45" s="176"/>
      <c r="C45" s="110"/>
      <c r="D45" s="138" t="s">
        <v>11</v>
      </c>
      <c r="E45" s="138" t="s">
        <v>43</v>
      </c>
      <c r="F45" s="113">
        <v>0.91759999999999997</v>
      </c>
      <c r="G45" s="114">
        <v>0.93630000000000002</v>
      </c>
      <c r="H45" s="113">
        <v>0.77149999999999996</v>
      </c>
      <c r="I45" s="113">
        <v>0.68540000000000001</v>
      </c>
      <c r="J45" s="181"/>
      <c r="L45" s="147"/>
      <c r="M45" s="147"/>
      <c r="N45" s="147"/>
      <c r="O45" s="154"/>
      <c r="P45" s="154"/>
      <c r="Q45" s="154"/>
      <c r="R45" s="154"/>
    </row>
    <row r="46" spans="2:18" x14ac:dyDescent="0.25">
      <c r="B46" s="176"/>
      <c r="C46" s="110"/>
      <c r="D46" s="110"/>
      <c r="E46" s="110"/>
      <c r="F46" s="115">
        <v>0.90959999999999996</v>
      </c>
      <c r="G46" s="115">
        <v>0.93369999999999997</v>
      </c>
      <c r="H46" s="118">
        <v>1</v>
      </c>
      <c r="I46" s="118">
        <v>1</v>
      </c>
      <c r="J46" s="181"/>
      <c r="L46" s="147"/>
      <c r="M46" s="147"/>
      <c r="N46" s="147"/>
      <c r="O46" s="148"/>
      <c r="P46" s="149"/>
      <c r="Q46" s="148"/>
      <c r="R46" s="148"/>
    </row>
    <row r="47" spans="2:18" ht="15.75" thickBot="1" x14ac:dyDescent="0.3">
      <c r="B47" s="177"/>
      <c r="C47" s="140"/>
      <c r="D47" s="140"/>
      <c r="E47" s="140"/>
      <c r="F47" s="119">
        <v>0.93069999999999997</v>
      </c>
      <c r="G47" s="119">
        <v>0.94059999999999999</v>
      </c>
      <c r="H47" s="119">
        <v>0.32669999999999999</v>
      </c>
      <c r="I47" s="119">
        <v>0.16830000000000001</v>
      </c>
      <c r="J47" s="181"/>
      <c r="L47" s="147"/>
      <c r="M47" s="147"/>
      <c r="N47" s="147"/>
      <c r="O47" s="150"/>
      <c r="P47" s="150"/>
      <c r="Q47" s="151"/>
      <c r="R47" s="150"/>
    </row>
    <row r="48" spans="2:18" ht="15.75" thickTop="1" x14ac:dyDescent="0.25">
      <c r="B48" s="173" t="s">
        <v>18</v>
      </c>
      <c r="C48" s="135" t="s">
        <v>46</v>
      </c>
      <c r="D48" s="135" t="s">
        <v>3</v>
      </c>
      <c r="E48" s="135" t="s">
        <v>20</v>
      </c>
      <c r="F48" s="100">
        <v>0.93200000000000005</v>
      </c>
      <c r="G48" s="101">
        <v>0.9456</v>
      </c>
      <c r="H48" s="100">
        <v>0.91159999999999997</v>
      </c>
      <c r="I48" s="100">
        <v>0.81630000000000003</v>
      </c>
      <c r="J48" s="181"/>
      <c r="L48" s="147"/>
      <c r="M48" s="147"/>
      <c r="N48" s="147"/>
      <c r="O48" s="150"/>
      <c r="P48" s="150"/>
      <c r="Q48" s="150"/>
      <c r="R48" s="150"/>
    </row>
    <row r="49" spans="2:18" x14ac:dyDescent="0.25">
      <c r="B49" s="171"/>
      <c r="C49" s="97"/>
      <c r="D49" s="97"/>
      <c r="E49" s="97"/>
      <c r="F49" s="104">
        <v>0.94679999999999997</v>
      </c>
      <c r="G49" s="104">
        <v>0.97870000000000001</v>
      </c>
      <c r="H49" s="106">
        <v>1</v>
      </c>
      <c r="I49" s="104">
        <v>1</v>
      </c>
      <c r="J49" s="181"/>
      <c r="L49" s="147"/>
      <c r="M49" s="147"/>
      <c r="N49" s="147"/>
      <c r="O49" s="148"/>
      <c r="P49" s="149"/>
      <c r="Q49" s="148"/>
      <c r="R49" s="148"/>
    </row>
    <row r="50" spans="2:18" ht="15.75" thickBot="1" x14ac:dyDescent="0.3">
      <c r="B50" s="171"/>
      <c r="C50" s="97"/>
      <c r="D50" s="133"/>
      <c r="E50" s="133"/>
      <c r="F50" s="105">
        <v>0.90569999999999995</v>
      </c>
      <c r="G50" s="105">
        <v>0.88680000000000003</v>
      </c>
      <c r="H50" s="105">
        <v>0.75470000000000004</v>
      </c>
      <c r="I50" s="105">
        <v>0.49059999999999998</v>
      </c>
      <c r="J50" s="181"/>
      <c r="L50" s="147"/>
      <c r="M50" s="147"/>
      <c r="N50" s="147"/>
      <c r="O50" s="150"/>
      <c r="P50" s="150"/>
      <c r="Q50" s="150"/>
      <c r="R50" s="151"/>
    </row>
    <row r="51" spans="2:18" x14ac:dyDescent="0.25">
      <c r="B51" s="171"/>
      <c r="C51" s="97"/>
      <c r="D51" s="132" t="s">
        <v>2</v>
      </c>
      <c r="E51" s="132" t="s">
        <v>47</v>
      </c>
      <c r="F51" s="100">
        <v>0.87009999999999998</v>
      </c>
      <c r="G51" s="101">
        <v>0.90900000000000003</v>
      </c>
      <c r="H51" s="100">
        <v>0.84409999999999996</v>
      </c>
      <c r="I51" s="100">
        <v>0.74680000000000002</v>
      </c>
      <c r="J51" s="181"/>
      <c r="L51" s="147"/>
      <c r="M51" s="147"/>
      <c r="N51" s="147"/>
      <c r="O51" s="150"/>
      <c r="P51" s="150"/>
      <c r="Q51" s="150"/>
      <c r="R51" s="150"/>
    </row>
    <row r="52" spans="2:18" x14ac:dyDescent="0.25">
      <c r="B52" s="171"/>
      <c r="C52" s="97"/>
      <c r="D52" s="97"/>
      <c r="E52" s="97"/>
      <c r="F52" s="104">
        <v>0.9032</v>
      </c>
      <c r="G52" s="104">
        <v>0.9194</v>
      </c>
      <c r="H52" s="104">
        <v>0.9677</v>
      </c>
      <c r="I52" s="106">
        <v>1</v>
      </c>
      <c r="J52" s="181"/>
      <c r="L52" s="157"/>
      <c r="M52" s="157"/>
      <c r="N52" s="157"/>
      <c r="O52" s="157"/>
      <c r="P52" s="157"/>
      <c r="Q52" s="157"/>
      <c r="R52" s="157"/>
    </row>
    <row r="53" spans="2:18" ht="15.75" thickBot="1" x14ac:dyDescent="0.3">
      <c r="B53" s="174"/>
      <c r="C53" s="133"/>
      <c r="D53" s="133"/>
      <c r="E53" s="133"/>
      <c r="F53" s="105">
        <v>0.81969999999999998</v>
      </c>
      <c r="G53" s="105">
        <v>0.89339999999999997</v>
      </c>
      <c r="H53" s="105">
        <v>0.65569999999999995</v>
      </c>
      <c r="I53" s="105">
        <v>0.14749999999999999</v>
      </c>
      <c r="J53" s="181"/>
      <c r="L53" s="157"/>
      <c r="M53" s="157"/>
      <c r="N53" s="157"/>
      <c r="O53" s="157"/>
      <c r="P53" s="157"/>
      <c r="Q53" s="157"/>
      <c r="R53" s="157"/>
    </row>
    <row r="54" spans="2:18" ht="15.75" thickBot="1" x14ac:dyDescent="0.3">
      <c r="F54" s="168" t="s">
        <v>48</v>
      </c>
      <c r="G54" s="168" t="s">
        <v>49</v>
      </c>
    </row>
    <row r="55" spans="2:18" ht="15.75" thickTop="1" x14ac:dyDescent="0.25">
      <c r="B55" s="173" t="s">
        <v>18</v>
      </c>
      <c r="C55" s="135" t="s">
        <v>46</v>
      </c>
      <c r="D55" s="135" t="s">
        <v>3</v>
      </c>
      <c r="E55" s="135" t="s">
        <v>20</v>
      </c>
      <c r="F55" s="165">
        <v>0.76870000000000005</v>
      </c>
      <c r="G55" s="165">
        <v>0.82989999999999997</v>
      </c>
      <c r="H55" s="167">
        <v>0.87760000000000005</v>
      </c>
      <c r="I55" s="166">
        <v>0.82310000000000005</v>
      </c>
    </row>
    <row r="56" spans="2:18" x14ac:dyDescent="0.25">
      <c r="B56" s="171"/>
      <c r="C56" s="97"/>
      <c r="D56" s="97"/>
      <c r="E56" s="97"/>
      <c r="F56" s="102">
        <v>0.86170212765957399</v>
      </c>
      <c r="G56" s="102">
        <v>0.85106382978723405</v>
      </c>
      <c r="H56" s="102">
        <v>0.98936170212765895</v>
      </c>
      <c r="I56" s="104">
        <v>0.78723404255319096</v>
      </c>
    </row>
    <row r="57" spans="2:18" ht="15.75" thickBot="1" x14ac:dyDescent="0.3">
      <c r="B57" s="171"/>
      <c r="C57" s="97"/>
      <c r="D57" s="133"/>
      <c r="E57" s="133"/>
      <c r="F57" s="103">
        <v>0.60377358490566002</v>
      </c>
      <c r="G57" s="103">
        <v>0.79245283018867896</v>
      </c>
      <c r="H57" s="103">
        <v>0.679245283018867</v>
      </c>
      <c r="I57" s="105">
        <v>0.78723404255319096</v>
      </c>
    </row>
    <row r="58" spans="2:18" x14ac:dyDescent="0.25">
      <c r="B58" s="171"/>
      <c r="C58" s="97"/>
      <c r="D58" s="132" t="s">
        <v>2</v>
      </c>
      <c r="E58" s="132" t="s">
        <v>47</v>
      </c>
      <c r="F58" s="165">
        <v>0.79549999999999998</v>
      </c>
      <c r="G58" s="165">
        <v>0.83440000000000003</v>
      </c>
      <c r="H58" s="167">
        <v>0.90580000000000005</v>
      </c>
      <c r="I58" s="166">
        <v>0.75</v>
      </c>
    </row>
    <row r="59" spans="2:18" x14ac:dyDescent="0.25">
      <c r="B59" s="171"/>
      <c r="C59" s="97"/>
      <c r="D59" s="97"/>
      <c r="E59" s="97"/>
      <c r="F59" s="102">
        <v>0.76344086021505297</v>
      </c>
      <c r="G59" s="102">
        <v>0.80645161290322498</v>
      </c>
      <c r="H59" s="102">
        <v>0.956989247311828</v>
      </c>
      <c r="I59" s="104">
        <v>0.978494623655914</v>
      </c>
    </row>
    <row r="60" spans="2:18" ht="15.75" thickBot="1" x14ac:dyDescent="0.3">
      <c r="B60" s="174"/>
      <c r="C60" s="133"/>
      <c r="D60" s="133"/>
      <c r="E60" s="133"/>
      <c r="F60" s="103">
        <v>0.84426229508196704</v>
      </c>
      <c r="G60" s="103">
        <v>0.87704918032786805</v>
      </c>
      <c r="H60" s="105">
        <v>0.81967213114754101</v>
      </c>
      <c r="I60" s="105">
        <v>0.40163934426229497</v>
      </c>
    </row>
  </sheetData>
  <mergeCells count="11">
    <mergeCell ref="J2:J10"/>
    <mergeCell ref="J11:J25"/>
    <mergeCell ref="J26:J34"/>
    <mergeCell ref="J36:J47"/>
    <mergeCell ref="J48:J53"/>
    <mergeCell ref="B2:B10"/>
    <mergeCell ref="B55:B60"/>
    <mergeCell ref="B48:B53"/>
    <mergeCell ref="B36:B47"/>
    <mergeCell ref="B26:B34"/>
    <mergeCell ref="B11:B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scenarios</vt:lpstr>
      <vt:lpstr>balanced accurecy</vt:lpstr>
      <vt:lpstr>'balanced accurecy'!_Hlk104397513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2022-03-15T14:24:46Z</dcterms:created>
  <dcterms:modified xsi:type="dcterms:W3CDTF">2022-06-05T02:07:25Z</dcterms:modified>
</cp:coreProperties>
</file>