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5E5CBC59-0341-4503-9002-9C7CB5E7DA5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7" l="1"/>
  <c r="J22" i="7"/>
  <c r="I22" i="7"/>
  <c r="C22" i="7"/>
  <c r="K21" i="7"/>
  <c r="J21" i="7"/>
  <c r="D21" i="7"/>
  <c r="C21" i="7"/>
  <c r="K20" i="7"/>
  <c r="E20" i="7"/>
  <c r="D20" i="7"/>
  <c r="C20" i="7"/>
  <c r="F19" i="7"/>
  <c r="E19" i="7"/>
  <c r="D19" i="7"/>
  <c r="F22" i="5"/>
  <c r="G21" i="5"/>
  <c r="H20" i="5"/>
  <c r="I19" i="5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K17" i="7"/>
  <c r="J17" i="7"/>
  <c r="I17" i="7"/>
  <c r="H17" i="7"/>
  <c r="H22" i="7" s="1"/>
  <c r="G17" i="7"/>
  <c r="G22" i="7" s="1"/>
  <c r="F17" i="7"/>
  <c r="F22" i="7" s="1"/>
  <c r="E17" i="7"/>
  <c r="E22" i="7" s="1"/>
  <c r="D17" i="7"/>
  <c r="D22" i="7" s="1"/>
  <c r="C17" i="7"/>
  <c r="K16" i="7"/>
  <c r="J16" i="7"/>
  <c r="I16" i="7"/>
  <c r="I21" i="7" s="1"/>
  <c r="H16" i="7"/>
  <c r="H21" i="7" s="1"/>
  <c r="G16" i="7"/>
  <c r="G21" i="7" s="1"/>
  <c r="F16" i="7"/>
  <c r="F21" i="7" s="1"/>
  <c r="E16" i="7"/>
  <c r="E21" i="7" s="1"/>
  <c r="D16" i="7"/>
  <c r="C16" i="7"/>
  <c r="K15" i="7"/>
  <c r="J15" i="7"/>
  <c r="J20" i="7" s="1"/>
  <c r="I15" i="7"/>
  <c r="I20" i="7" s="1"/>
  <c r="H15" i="7"/>
  <c r="H20" i="7" s="1"/>
  <c r="G15" i="7"/>
  <c r="G20" i="7" s="1"/>
  <c r="F15" i="7"/>
  <c r="F20" i="7" s="1"/>
  <c r="E15" i="7"/>
  <c r="D15" i="7"/>
  <c r="C15" i="7"/>
  <c r="K14" i="7"/>
  <c r="K19" i="7" s="1"/>
  <c r="J14" i="7"/>
  <c r="J19" i="7" s="1"/>
  <c r="I14" i="7"/>
  <c r="I19" i="7" s="1"/>
  <c r="H14" i="7"/>
  <c r="H19" i="7" s="1"/>
  <c r="G14" i="7"/>
  <c r="G19" i="7" s="1"/>
  <c r="F14" i="7"/>
  <c r="E14" i="7"/>
  <c r="D14" i="7"/>
  <c r="C14" i="7"/>
  <c r="C19" i="7" s="1"/>
  <c r="K17" i="5"/>
  <c r="K22" i="5" s="1"/>
  <c r="J17" i="5"/>
  <c r="J22" i="5" s="1"/>
  <c r="I17" i="5"/>
  <c r="I22" i="5" s="1"/>
  <c r="H17" i="5"/>
  <c r="H22" i="5" s="1"/>
  <c r="G17" i="5"/>
  <c r="G22" i="5" s="1"/>
  <c r="F17" i="5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F16" i="5"/>
  <c r="F21" i="5" s="1"/>
  <c r="E16" i="5"/>
  <c r="E21" i="5" s="1"/>
  <c r="D16" i="5"/>
  <c r="D21" i="5" s="1"/>
  <c r="C16" i="5"/>
  <c r="C21" i="5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5"/>
  <c r="K20" i="5" s="1"/>
  <c r="J15" i="5"/>
  <c r="J20" i="5" s="1"/>
  <c r="I15" i="5"/>
  <c r="I20" i="5" s="1"/>
  <c r="H15" i="5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</calcChain>
</file>

<file path=xl/sharedStrings.xml><?xml version="1.0" encoding="utf-8"?>
<sst xmlns="http://schemas.openxmlformats.org/spreadsheetml/2006/main" count="162" uniqueCount="77">
  <si>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</si>
  <si>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</si>
  <si>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</si>
  <si>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</si>
  <si>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</si>
  <si>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</si>
  <si>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</si>
  <si>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</si>
  <si>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</si>
  <si>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</si>
  <si>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</si>
  <si>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</si>
  <si>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</si>
  <si>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</si>
  <si>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</si>
  <si>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</si>
  <si>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</si>
  <si>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6.92 GB</t>
  </si>
  <si>
    <t>2.35 GB</t>
  </si>
  <si>
    <t>6.47 GB</t>
  </si>
  <si>
    <t>6.01 GB</t>
  </si>
  <si>
    <t>5.55 GB</t>
  </si>
  <si>
    <t>5.09 GB</t>
  </si>
  <si>
    <t>4.63 GB</t>
  </si>
  <si>
    <t>4.18 GB</t>
  </si>
  <si>
    <t>3.72 GB</t>
  </si>
  <si>
    <t>3.27 GB</t>
  </si>
  <si>
    <t>2.78 GB</t>
  </si>
  <si>
    <t>tuple itdlg geographic w0.0 (b2)</t>
  </si>
  <si>
    <t xml:space="preserve">tuple itdlg geographic w0.1 (b2) </t>
  </si>
  <si>
    <t xml:space="preserve">tuple itdlg geographic w0.2 (b2) </t>
  </si>
  <si>
    <t>tuple itdlg geographic w0.3 (b2)</t>
  </si>
  <si>
    <t xml:space="preserve">tuple itdlg geographic w0.4 (b2) </t>
  </si>
  <si>
    <t xml:space="preserve">tuple itdlg geographic w0.5 (b2) </t>
  </si>
  <si>
    <t>tuple itdlg geographic w0.6 (b2)</t>
  </si>
  <si>
    <t xml:space="preserve">tuple itdlg geographic w0.7 (b2) </t>
  </si>
  <si>
    <t xml:space="preserve">tuple itdlg geographic w0.8 (b2) </t>
  </si>
  <si>
    <t xml:space="preserve">tuple itdlg geographic w0.9 (b2) </t>
  </si>
  <si>
    <t xml:space="preserve">tuple itdlg geographic w1.0 (b2) </t>
  </si>
  <si>
    <t>tuple itdlgu w0.0 (b2)</t>
  </si>
  <si>
    <t xml:space="preserve">tuple itdlgu w0.1 (b2) </t>
  </si>
  <si>
    <t xml:space="preserve">tuple itdlgu w0.2 (b2) </t>
  </si>
  <si>
    <t>tuple itdlgu w0.3 (b2)</t>
  </si>
  <si>
    <t xml:space="preserve">tuple itdlgu w0.4 (b2) </t>
  </si>
  <si>
    <t xml:space="preserve">tuple itdlgu w0.5 (b2) </t>
  </si>
  <si>
    <t>tuple itdlgu w0.6 (b2)</t>
  </si>
  <si>
    <t xml:space="preserve">tuple itdlgu w0.7 (b2) </t>
  </si>
  <si>
    <t xml:space="preserve">tuple itdlgu w0.8 (b2) </t>
  </si>
  <si>
    <t xml:space="preserve">tuple itdlgu w0.9 (b2) </t>
  </si>
  <si>
    <t xml:space="preserve">tuple itdlgu w1.0 (b2) </t>
  </si>
  <si>
    <t>Average</t>
  </si>
  <si>
    <t>Standard Deviation</t>
  </si>
  <si>
    <t>Min</t>
  </si>
  <si>
    <t>Max</t>
  </si>
  <si>
    <t>tuple itdl w0.0 (b2)</t>
  </si>
  <si>
    <t xml:space="preserve">tuple itdl w0.1 (b2) </t>
  </si>
  <si>
    <t xml:space="preserve">tuple itdl w0.2 (b2) </t>
  </si>
  <si>
    <t>tuple itdl w0.3 (b2)</t>
  </si>
  <si>
    <t xml:space="preserve">tuple itdl w0.4 (b2) </t>
  </si>
  <si>
    <t xml:space="preserve">tuple itdl w0.5 (b2) </t>
  </si>
  <si>
    <t>tuple itdl w0.6 (b2)</t>
  </si>
  <si>
    <t xml:space="preserve">tuple itdl w0.7 (b2) </t>
  </si>
  <si>
    <t xml:space="preserve">tuple itdl w0.8 (b2) </t>
  </si>
  <si>
    <t xml:space="preserve">tuple itdl w0.9 (b2) </t>
  </si>
  <si>
    <t xml:space="preserve">tuple itdl w1.0 (b2) </t>
  </si>
  <si>
    <t>tuple itdlcg w0.0 (b2)</t>
  </si>
  <si>
    <t xml:space="preserve">tuple itdlcg w0.1 (b2) </t>
  </si>
  <si>
    <t xml:space="preserve">tuple itdlcg w0.2 (b2) </t>
  </si>
  <si>
    <t>tuple itdlcg w0.3 (b2)</t>
  </si>
  <si>
    <t xml:space="preserve">tuple itdlcg w0.4 (b2) </t>
  </si>
  <si>
    <t xml:space="preserve">tuple itdlcg w0.5 (b2) </t>
  </si>
  <si>
    <t>tuple itdlcg w0.6 (b2)</t>
  </si>
  <si>
    <t xml:space="preserve">tuple itdlcg w0.7 (b2) </t>
  </si>
  <si>
    <t xml:space="preserve">tuple itdlcg w0.8 (b2) </t>
  </si>
  <si>
    <t xml:space="preserve">tuple itdlcg w0.9 (b2) </t>
  </si>
  <si>
    <t xml:space="preserve">tuple itdlcg w1.0 (b2) </t>
  </si>
  <si>
    <t>checkin-unicity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</si>
</sst>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1" fillId="0" borderId="1" xfId="0" applyFont="1" applyFill="1" applyBorder="1"/>
    <xf numFmtId="0" fontId="3" fillId="0" borderId="0" xfId="0" applyFon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O22"/>
  <sheetViews>
    <sheetView workbookViewId="0">
      <selection activeCell="C11" sqref="C11:K11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54</v>
      </c>
      <c r="C2" s="8">
        <v>0.52173583154676617</v>
      </c>
      <c r="D2" s="8">
        <v>0.29183256012455439</v>
      </c>
      <c r="E2" s="8">
        <v>0.74683544303797467</v>
      </c>
      <c r="F2" s="8">
        <v>1.0877982314324901</v>
      </c>
      <c r="G2" s="8">
        <v>3.774374580821148</v>
      </c>
      <c r="H2" s="8">
        <v>0.25827610969706599</v>
      </c>
      <c r="I2" s="8">
        <v>2.6841173853052038</v>
      </c>
      <c r="J2" s="8">
        <v>0.25827610969706599</v>
      </c>
      <c r="K2" s="8">
        <v>2.6841173853052038</v>
      </c>
      <c r="L2" s="8">
        <v>68</v>
      </c>
      <c r="M2" s="8">
        <v>79</v>
      </c>
      <c r="N2" s="1"/>
      <c r="O2" s="7" t="s">
        <v>14</v>
      </c>
    </row>
    <row r="3" spans="1:15" x14ac:dyDescent="0.3">
      <c r="A3" s="2">
        <v>2</v>
      </c>
      <c r="B3" s="1" t="s">
        <v>55</v>
      </c>
      <c r="C3" s="8">
        <v>0.5125909448623801</v>
      </c>
      <c r="D3" s="8">
        <v>0.29066448257552813</v>
      </c>
      <c r="E3" s="8">
        <v>0.73417721518987344</v>
      </c>
      <c r="F3" s="8">
        <v>1.097573731138545</v>
      </c>
      <c r="G3" s="8">
        <v>3.8208027695924822</v>
      </c>
      <c r="H3" s="8">
        <v>0.26063459377632731</v>
      </c>
      <c r="I3" s="8">
        <v>2.7100840076054289</v>
      </c>
      <c r="J3" s="8">
        <v>0.26063459377632731</v>
      </c>
      <c r="K3" s="8">
        <v>2.7100840076054289</v>
      </c>
      <c r="L3" s="8">
        <v>68</v>
      </c>
      <c r="M3" s="8">
        <v>79</v>
      </c>
      <c r="N3" s="1"/>
      <c r="O3" s="7"/>
    </row>
    <row r="4" spans="1:15" x14ac:dyDescent="0.3">
      <c r="A4" s="2">
        <v>3</v>
      </c>
      <c r="B4" s="1" t="s">
        <v>56</v>
      </c>
      <c r="C4" s="8">
        <v>0.49561849337507502</v>
      </c>
      <c r="D4" s="8">
        <v>0.29458126098993759</v>
      </c>
      <c r="E4" s="8">
        <v>0.74683544303797467</v>
      </c>
      <c r="F4" s="8">
        <v>1.093510557515186</v>
      </c>
      <c r="G4" s="8">
        <v>3.8011847873104858</v>
      </c>
      <c r="H4" s="8">
        <v>0.2593852556756438</v>
      </c>
      <c r="I4" s="8">
        <v>2.6961452925595242</v>
      </c>
      <c r="J4" s="8">
        <v>0.2593852556756438</v>
      </c>
      <c r="K4" s="8">
        <v>2.6961452925595242</v>
      </c>
      <c r="L4" s="8">
        <v>68</v>
      </c>
      <c r="M4" s="8">
        <v>79</v>
      </c>
      <c r="N4" s="1"/>
      <c r="O4" s="7"/>
    </row>
    <row r="5" spans="1:15" x14ac:dyDescent="0.3">
      <c r="A5" s="2">
        <v>4</v>
      </c>
      <c r="B5" s="1" t="s">
        <v>57</v>
      </c>
      <c r="C5" s="8">
        <v>0.54054107869524259</v>
      </c>
      <c r="D5" s="8">
        <v>0.28209498935646232</v>
      </c>
      <c r="E5" s="8">
        <v>0.77215189873417722</v>
      </c>
      <c r="F5" s="8">
        <v>1.0794214187732689</v>
      </c>
      <c r="G5" s="8">
        <v>3.744585621493421</v>
      </c>
      <c r="H5" s="8">
        <v>0.25555215989871011</v>
      </c>
      <c r="I5" s="8">
        <v>2.657689702789225</v>
      </c>
      <c r="J5" s="8">
        <v>0.25555215989871011</v>
      </c>
      <c r="K5" s="8">
        <v>2.657689702789225</v>
      </c>
      <c r="L5" s="8">
        <v>68</v>
      </c>
      <c r="M5" s="8">
        <v>79</v>
      </c>
      <c r="N5" s="7"/>
      <c r="O5" s="7"/>
    </row>
    <row r="6" spans="1:15" x14ac:dyDescent="0.3">
      <c r="A6" s="2">
        <v>5</v>
      </c>
      <c r="B6" s="1" t="s">
        <v>58</v>
      </c>
      <c r="C6" s="8">
        <v>0.55858266098489773</v>
      </c>
      <c r="D6" s="8">
        <v>0.27650372930153982</v>
      </c>
      <c r="E6" s="8">
        <v>0.74683544303797467</v>
      </c>
      <c r="F6" s="8">
        <v>1.090865054869683</v>
      </c>
      <c r="G6" s="8">
        <v>3.7937947198836661</v>
      </c>
      <c r="H6" s="8">
        <v>0.25966153666177272</v>
      </c>
      <c r="I6" s="8">
        <v>2.6998077848519619</v>
      </c>
      <c r="J6" s="8">
        <v>0.25966153666177272</v>
      </c>
      <c r="K6" s="8">
        <v>2.6998077848519619</v>
      </c>
      <c r="L6" s="8">
        <v>68</v>
      </c>
      <c r="M6" s="8">
        <v>79</v>
      </c>
      <c r="N6" s="7"/>
      <c r="O6" s="7"/>
    </row>
    <row r="7" spans="1:15" x14ac:dyDescent="0.3">
      <c r="A7" s="2">
        <v>6</v>
      </c>
      <c r="B7" s="1" t="s">
        <v>59</v>
      </c>
      <c r="C7" s="8">
        <v>0.56495926255605622</v>
      </c>
      <c r="D7" s="8">
        <v>0.27371949033175641</v>
      </c>
      <c r="E7" s="8">
        <v>0.74683544303797467</v>
      </c>
      <c r="F7" s="8">
        <v>1.089433911424651</v>
      </c>
      <c r="G7" s="8">
        <v>3.7840552686281148</v>
      </c>
      <c r="H7" s="8">
        <v>0.25877893208708208</v>
      </c>
      <c r="I7" s="8">
        <v>2.690552376294217</v>
      </c>
      <c r="J7" s="8">
        <v>0.25877893208708208</v>
      </c>
      <c r="K7" s="8">
        <v>2.690552376294217</v>
      </c>
      <c r="L7" s="8">
        <v>68</v>
      </c>
      <c r="M7" s="8">
        <v>79</v>
      </c>
      <c r="N7" s="7"/>
      <c r="O7" s="7"/>
    </row>
    <row r="8" spans="1:15" x14ac:dyDescent="0.3">
      <c r="A8" s="2">
        <v>7</v>
      </c>
      <c r="B8" s="1" t="s">
        <v>60</v>
      </c>
      <c r="C8" s="8">
        <v>0.57599421976602516</v>
      </c>
      <c r="D8" s="8">
        <v>0.27261764305529462</v>
      </c>
      <c r="E8" s="8">
        <v>0.72151898734177211</v>
      </c>
      <c r="F8" s="8">
        <v>1.0777508328434251</v>
      </c>
      <c r="G8" s="8">
        <v>3.7479590498052722</v>
      </c>
      <c r="H8" s="8">
        <v>0.25619788273772243</v>
      </c>
      <c r="I8" s="8">
        <v>2.66245233467028</v>
      </c>
      <c r="J8" s="8">
        <v>0.25619788273772243</v>
      </c>
      <c r="K8" s="8">
        <v>2.66245233467028</v>
      </c>
      <c r="L8" s="8">
        <v>68</v>
      </c>
      <c r="M8" s="8">
        <v>79</v>
      </c>
      <c r="N8" s="7"/>
      <c r="O8" s="7"/>
    </row>
    <row r="9" spans="1:15" x14ac:dyDescent="0.3">
      <c r="A9" s="2">
        <v>8</v>
      </c>
      <c r="B9" s="1" t="s">
        <v>61</v>
      </c>
      <c r="C9" s="8">
        <v>0.58494819023570577</v>
      </c>
      <c r="D9" s="8">
        <v>0.26685522826153713</v>
      </c>
      <c r="E9" s="8">
        <v>0.759493670886076</v>
      </c>
      <c r="F9" s="8">
        <v>1.067459705075444</v>
      </c>
      <c r="G9" s="8">
        <v>3.7081757245374161</v>
      </c>
      <c r="H9" s="8">
        <v>0.25341726809293952</v>
      </c>
      <c r="I9" s="8">
        <v>2.635794483617262</v>
      </c>
      <c r="J9" s="8">
        <v>0.25341726809293952</v>
      </c>
      <c r="K9" s="8">
        <v>2.635794483617262</v>
      </c>
      <c r="L9" s="8">
        <v>68</v>
      </c>
      <c r="M9" s="8">
        <v>79</v>
      </c>
      <c r="N9" s="7"/>
      <c r="O9" s="7"/>
    </row>
    <row r="10" spans="1:15" x14ac:dyDescent="0.3">
      <c r="A10" s="2">
        <v>9</v>
      </c>
      <c r="B10" s="1" t="s">
        <v>62</v>
      </c>
      <c r="C10" s="8">
        <v>0.60541440845211869</v>
      </c>
      <c r="D10" s="8">
        <v>0.25856519483592832</v>
      </c>
      <c r="E10" s="8">
        <v>0.67088607594936711</v>
      </c>
      <c r="F10" s="8">
        <v>1.079930922986478</v>
      </c>
      <c r="G10" s="8">
        <v>3.7499378086961781</v>
      </c>
      <c r="H10" s="8">
        <v>0.25625783904358118</v>
      </c>
      <c r="I10" s="8">
        <v>2.664782596034371</v>
      </c>
      <c r="J10" s="8">
        <v>0.25625783904358118</v>
      </c>
      <c r="K10" s="8">
        <v>2.664782596034371</v>
      </c>
      <c r="L10" s="8">
        <v>68</v>
      </c>
      <c r="M10" s="8">
        <v>79</v>
      </c>
      <c r="N10" s="7"/>
      <c r="O10" s="7"/>
    </row>
    <row r="11" spans="1:15" s="4" customFormat="1" x14ac:dyDescent="0.3">
      <c r="A11" s="2">
        <v>10</v>
      </c>
      <c r="B11" s="1" t="s">
        <v>63</v>
      </c>
      <c r="C11" s="8">
        <v>0.62381873154971401</v>
      </c>
      <c r="D11" s="8">
        <v>0.25008896484295751</v>
      </c>
      <c r="E11" s="8">
        <v>0.759493670886076</v>
      </c>
      <c r="F11" s="8">
        <v>1.0770955810307641</v>
      </c>
      <c r="G11" s="8">
        <v>3.7440793353290571</v>
      </c>
      <c r="H11" s="8">
        <v>0.2561140236142973</v>
      </c>
      <c r="I11" s="8">
        <v>2.6621929170535852</v>
      </c>
      <c r="J11" s="8">
        <v>0.2561140236142973</v>
      </c>
      <c r="K11" s="8">
        <v>2.6621929170535852</v>
      </c>
      <c r="L11" s="8">
        <v>68</v>
      </c>
      <c r="M11" s="8">
        <v>79</v>
      </c>
      <c r="N11" s="7"/>
      <c r="O11" s="7"/>
    </row>
    <row r="12" spans="1:15" s="12" customFormat="1" x14ac:dyDescent="0.3">
      <c r="A12" s="3">
        <v>11</v>
      </c>
      <c r="B12" s="9" t="s">
        <v>64</v>
      </c>
      <c r="C12" s="8">
        <v>0.65115793349551931</v>
      </c>
      <c r="D12" s="8">
        <v>0.23835747135124069</v>
      </c>
      <c r="E12" s="8">
        <v>0.77215189873417722</v>
      </c>
      <c r="F12" s="8">
        <v>1.090990593768371</v>
      </c>
      <c r="G12" s="8">
        <v>3.8000575244084982</v>
      </c>
      <c r="H12" s="8">
        <v>0.26037791712905722</v>
      </c>
      <c r="I12" s="8">
        <v>2.7069726362900641</v>
      </c>
      <c r="J12" s="8">
        <v>0.26037791712905722</v>
      </c>
      <c r="K12" s="8">
        <v>2.7069726362900641</v>
      </c>
      <c r="L12" s="8">
        <v>68</v>
      </c>
      <c r="M12" s="8">
        <v>79</v>
      </c>
      <c r="N12" s="11"/>
      <c r="O12" s="11" t="s">
        <v>16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50</v>
      </c>
      <c r="C14" s="8">
        <f>AVERAGE(C2:C12)</f>
        <v>0.56685106868359103</v>
      </c>
      <c r="D14" s="8">
        <f t="shared" ref="D14:K14" si="0">AVERAGE(D2:D12)</f>
        <v>0.27235281954788521</v>
      </c>
      <c r="E14" s="8">
        <f t="shared" si="0"/>
        <v>0.74338319907940165</v>
      </c>
      <c r="F14" s="8">
        <f t="shared" si="0"/>
        <v>1.0847118673507552</v>
      </c>
      <c r="G14" s="8">
        <f t="shared" si="0"/>
        <v>3.7699097445914309</v>
      </c>
      <c r="H14" s="8">
        <f t="shared" si="0"/>
        <v>0.25769577440129088</v>
      </c>
      <c r="I14" s="8">
        <f t="shared" si="0"/>
        <v>2.6791446833701023</v>
      </c>
      <c r="J14" s="8">
        <f t="shared" si="0"/>
        <v>0.25769577440129088</v>
      </c>
      <c r="K14" s="8">
        <f t="shared" si="0"/>
        <v>2.6791446833701023</v>
      </c>
      <c r="L14" s="8"/>
      <c r="M14" s="8"/>
      <c r="N14" s="8"/>
      <c r="O14" s="8"/>
    </row>
    <row r="15" spans="1:15" x14ac:dyDescent="0.3">
      <c r="A15" s="8"/>
      <c r="B15" s="1" t="s">
        <v>51</v>
      </c>
      <c r="C15" s="8">
        <f>_xlfn.STDEV.P(C2:C12)</f>
        <v>4.5794980644674875E-2</v>
      </c>
      <c r="D15" s="8">
        <f t="shared" ref="D15:K15" si="1">_xlfn.STDEV.P(D2:D12)</f>
        <v>1.7041776956221052E-2</v>
      </c>
      <c r="E15" s="8">
        <f t="shared" si="1"/>
        <v>2.7036455982671417E-2</v>
      </c>
      <c r="F15" s="8">
        <f t="shared" si="1"/>
        <v>8.5647223131541123E-3</v>
      </c>
      <c r="G15" s="8">
        <f t="shared" si="1"/>
        <v>3.2005626333008123E-2</v>
      </c>
      <c r="H15" s="8">
        <f t="shared" si="1"/>
        <v>2.2109872177440955E-3</v>
      </c>
      <c r="I15" s="8">
        <f t="shared" si="1"/>
        <v>2.2792157533287311E-2</v>
      </c>
      <c r="J15" s="8">
        <f t="shared" si="1"/>
        <v>2.2109872177440955E-3</v>
      </c>
      <c r="K15" s="8">
        <f t="shared" si="1"/>
        <v>2.2792157533287311E-2</v>
      </c>
      <c r="L15" s="8"/>
      <c r="M15" s="8"/>
      <c r="N15" s="8"/>
      <c r="O15" s="8"/>
    </row>
    <row r="16" spans="1:15" x14ac:dyDescent="0.3">
      <c r="A16" s="8"/>
      <c r="B16" s="1" t="s">
        <v>52</v>
      </c>
      <c r="C16" s="8">
        <f t="shared" ref="C16:K16" si="2">SMALL(C2:C12, 1)</f>
        <v>0.49561849337507502</v>
      </c>
      <c r="D16" s="8">
        <f t="shared" si="2"/>
        <v>0.23835747135124069</v>
      </c>
      <c r="E16" s="8">
        <f t="shared" si="2"/>
        <v>0.67088607594936711</v>
      </c>
      <c r="F16" s="8">
        <f t="shared" si="2"/>
        <v>1.067459705075444</v>
      </c>
      <c r="G16" s="8">
        <f t="shared" si="2"/>
        <v>3.7081757245374161</v>
      </c>
      <c r="H16" s="8">
        <f t="shared" si="2"/>
        <v>0.25341726809293952</v>
      </c>
      <c r="I16" s="8">
        <f t="shared" si="2"/>
        <v>2.635794483617262</v>
      </c>
      <c r="J16" s="8">
        <f t="shared" si="2"/>
        <v>0.25341726809293952</v>
      </c>
      <c r="K16" s="8">
        <f t="shared" si="2"/>
        <v>2.635794483617262</v>
      </c>
      <c r="L16" s="8"/>
      <c r="M16" s="8"/>
      <c r="N16" s="8"/>
      <c r="O16" s="8"/>
    </row>
    <row r="17" spans="1:15" x14ac:dyDescent="0.3">
      <c r="A17" s="8"/>
      <c r="B17" s="1" t="s">
        <v>53</v>
      </c>
      <c r="C17" s="8">
        <f t="shared" ref="C17:K17" si="3">LARGE(C2:C12,1)</f>
        <v>0.65115793349551931</v>
      </c>
      <c r="D17" s="8">
        <f t="shared" si="3"/>
        <v>0.29458126098993759</v>
      </c>
      <c r="E17" s="8">
        <f t="shared" si="3"/>
        <v>0.77215189873417722</v>
      </c>
      <c r="F17" s="8">
        <f t="shared" si="3"/>
        <v>1.097573731138545</v>
      </c>
      <c r="G17" s="8">
        <f t="shared" si="3"/>
        <v>3.8208027695924822</v>
      </c>
      <c r="H17" s="8">
        <f t="shared" si="3"/>
        <v>0.26063459377632731</v>
      </c>
      <c r="I17" s="8">
        <f t="shared" si="3"/>
        <v>2.7100840076054289</v>
      </c>
      <c r="J17" s="8">
        <f t="shared" si="3"/>
        <v>0.26063459377632731</v>
      </c>
      <c r="K17" s="8">
        <f t="shared" si="3"/>
        <v>2.7100840076054289</v>
      </c>
      <c r="L17" s="8"/>
      <c r="M17" s="8"/>
      <c r="N17" s="8"/>
      <c r="O17" s="8"/>
    </row>
    <row r="19" spans="1:15" x14ac:dyDescent="0.3">
      <c r="A19" s="8"/>
      <c r="B19" s="1" t="s">
        <v>50</v>
      </c>
      <c r="C19" s="8">
        <f>ROUND(C14,2)</f>
        <v>0.56999999999999995</v>
      </c>
      <c r="D19" s="8">
        <f t="shared" ref="D19:K19" si="4">ROUND(D14,2)</f>
        <v>0.27</v>
      </c>
      <c r="E19" s="8">
        <f t="shared" si="4"/>
        <v>0.74</v>
      </c>
      <c r="F19" s="8">
        <f t="shared" si="4"/>
        <v>1.08</v>
      </c>
      <c r="G19" s="8">
        <f t="shared" si="4"/>
        <v>3.77</v>
      </c>
      <c r="H19" s="8">
        <f t="shared" si="4"/>
        <v>0.26</v>
      </c>
      <c r="I19" s="8">
        <f t="shared" si="4"/>
        <v>2.68</v>
      </c>
      <c r="J19" s="8">
        <f t="shared" si="4"/>
        <v>0.26</v>
      </c>
      <c r="K19" s="8">
        <f t="shared" si="4"/>
        <v>2.68</v>
      </c>
      <c r="L19" s="8"/>
      <c r="M19" s="8"/>
      <c r="N19" s="8"/>
      <c r="O19" s="8"/>
    </row>
    <row r="20" spans="1:15" x14ac:dyDescent="0.3">
      <c r="A20" s="8"/>
      <c r="B20" s="1" t="s">
        <v>51</v>
      </c>
      <c r="C20" s="8">
        <f>ROUND(C15,3)</f>
        <v>4.5999999999999999E-2</v>
      </c>
      <c r="D20" s="8">
        <f t="shared" ref="D20:K20" si="5">ROUND(D15,3)</f>
        <v>1.7000000000000001E-2</v>
      </c>
      <c r="E20" s="8">
        <f t="shared" si="5"/>
        <v>2.7E-2</v>
      </c>
      <c r="F20" s="8">
        <f t="shared" si="5"/>
        <v>8.9999999999999993E-3</v>
      </c>
      <c r="G20" s="8">
        <f t="shared" si="5"/>
        <v>3.2000000000000001E-2</v>
      </c>
      <c r="H20" s="8">
        <f t="shared" si="5"/>
        <v>2E-3</v>
      </c>
      <c r="I20" s="8">
        <f t="shared" si="5"/>
        <v>2.3E-2</v>
      </c>
      <c r="J20" s="8">
        <f t="shared" si="5"/>
        <v>2E-3</v>
      </c>
      <c r="K20" s="8">
        <f t="shared" si="5"/>
        <v>2.3E-2</v>
      </c>
      <c r="L20" s="8"/>
      <c r="M20" s="8"/>
      <c r="N20" s="8"/>
      <c r="O20" s="8"/>
    </row>
    <row r="21" spans="1:15" x14ac:dyDescent="0.3">
      <c r="A21" s="8"/>
      <c r="B21" s="1" t="s">
        <v>52</v>
      </c>
      <c r="C21" s="8">
        <f>ROUND(C16,2)</f>
        <v>0.5</v>
      </c>
      <c r="D21" s="8">
        <f t="shared" ref="D21:K22" si="6">ROUND(D16,2)</f>
        <v>0.24</v>
      </c>
      <c r="E21" s="8">
        <f t="shared" si="6"/>
        <v>0.67</v>
      </c>
      <c r="F21" s="8">
        <f t="shared" si="6"/>
        <v>1.07</v>
      </c>
      <c r="G21" s="8">
        <f t="shared" si="6"/>
        <v>3.71</v>
      </c>
      <c r="H21" s="8">
        <f t="shared" si="6"/>
        <v>0.25</v>
      </c>
      <c r="I21" s="8">
        <f t="shared" si="6"/>
        <v>2.64</v>
      </c>
      <c r="J21" s="8">
        <f t="shared" si="6"/>
        <v>0.25</v>
      </c>
      <c r="K21" s="8">
        <f t="shared" si="6"/>
        <v>2.64</v>
      </c>
      <c r="L21" s="8"/>
      <c r="M21" s="8"/>
      <c r="N21" s="8"/>
      <c r="O21" s="8"/>
    </row>
    <row r="22" spans="1:15" x14ac:dyDescent="0.3">
      <c r="A22" s="8"/>
      <c r="B22" s="1" t="s">
        <v>53</v>
      </c>
      <c r="C22" s="8">
        <f>ROUND(C17,2)</f>
        <v>0.65</v>
      </c>
      <c r="D22" s="8">
        <f t="shared" si="6"/>
        <v>0.28999999999999998</v>
      </c>
      <c r="E22" s="8">
        <f t="shared" si="6"/>
        <v>0.77</v>
      </c>
      <c r="F22" s="8">
        <f t="shared" si="6"/>
        <v>1.1000000000000001</v>
      </c>
      <c r="G22" s="8">
        <f t="shared" si="6"/>
        <v>3.82</v>
      </c>
      <c r="H22" s="8">
        <f t="shared" si="6"/>
        <v>0.26</v>
      </c>
      <c r="I22" s="8">
        <f t="shared" si="6"/>
        <v>2.71</v>
      </c>
      <c r="J22" s="8">
        <f t="shared" si="6"/>
        <v>0.26</v>
      </c>
      <c r="K22" s="8">
        <f t="shared" si="6"/>
        <v>2.71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P13" sqref="P13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28</v>
      </c>
      <c r="C2" s="13">
        <v>0.62381873154971401</v>
      </c>
      <c r="D2" s="13">
        <v>0.25008896484295751</v>
      </c>
      <c r="E2" s="13">
        <v>0.759493670886076</v>
      </c>
      <c r="F2" s="13">
        <v>1.0770955810307641</v>
      </c>
      <c r="G2" s="13">
        <v>3.7440793353290571</v>
      </c>
      <c r="H2" s="13">
        <v>0.2561140236142973</v>
      </c>
      <c r="I2" s="13">
        <v>2.6621929170535852</v>
      </c>
      <c r="J2" s="13">
        <v>0.2561140236142973</v>
      </c>
      <c r="K2" s="13">
        <v>2.6621929170535852</v>
      </c>
      <c r="L2" s="13">
        <v>68</v>
      </c>
      <c r="M2" s="13">
        <v>79</v>
      </c>
      <c r="N2" s="1"/>
      <c r="O2" s="7" t="s">
        <v>76</v>
      </c>
    </row>
    <row r="3" spans="1:15" x14ac:dyDescent="0.3">
      <c r="A3" s="2">
        <v>2</v>
      </c>
      <c r="B3" s="1" t="s">
        <v>29</v>
      </c>
      <c r="C3" s="13">
        <v>0.62252050128971759</v>
      </c>
      <c r="D3" s="13">
        <v>0.24878483516229991</v>
      </c>
      <c r="E3" s="13">
        <v>0.78481012658227844</v>
      </c>
      <c r="F3" s="13">
        <v>1.0975063688026629</v>
      </c>
      <c r="G3" s="13">
        <v>3.8178133080804431</v>
      </c>
      <c r="H3" s="13">
        <v>0.26096666059737489</v>
      </c>
      <c r="I3" s="13">
        <v>2.7124949624442012</v>
      </c>
      <c r="J3" s="13">
        <v>0.26096666059737489</v>
      </c>
      <c r="K3" s="13">
        <v>2.7124949624442012</v>
      </c>
      <c r="L3" s="13">
        <v>68</v>
      </c>
      <c r="M3" s="13">
        <v>79</v>
      </c>
      <c r="N3" s="1"/>
      <c r="O3" s="7"/>
    </row>
    <row r="4" spans="1:15" x14ac:dyDescent="0.3">
      <c r="A4" s="2">
        <v>3</v>
      </c>
      <c r="B4" s="1" t="s">
        <v>30</v>
      </c>
      <c r="C4" s="13">
        <v>0.64350219328583502</v>
      </c>
      <c r="D4" s="13">
        <v>0.24263335598163471</v>
      </c>
      <c r="E4" s="13">
        <v>0.759493670886076</v>
      </c>
      <c r="F4" s="13">
        <v>1.118786743092296</v>
      </c>
      <c r="G4" s="13">
        <v>3.886432821598564</v>
      </c>
      <c r="H4" s="13">
        <v>0.26517416340107131</v>
      </c>
      <c r="I4" s="13">
        <v>2.7549774064540342</v>
      </c>
      <c r="J4" s="13">
        <v>0.26517416340107131</v>
      </c>
      <c r="K4" s="13">
        <v>2.7549774064540342</v>
      </c>
      <c r="L4" s="13">
        <v>68</v>
      </c>
      <c r="M4" s="13">
        <v>79</v>
      </c>
      <c r="N4" s="1"/>
      <c r="O4" s="7"/>
    </row>
    <row r="5" spans="1:15" x14ac:dyDescent="0.3">
      <c r="A5" s="2">
        <v>4</v>
      </c>
      <c r="B5" s="1" t="s">
        <v>31</v>
      </c>
      <c r="C5" s="13">
        <v>0.64793144946699899</v>
      </c>
      <c r="D5" s="13">
        <v>0.24348737619967839</v>
      </c>
      <c r="E5" s="13">
        <v>0.78481012658227844</v>
      </c>
      <c r="F5" s="13">
        <v>1.1421553497942361</v>
      </c>
      <c r="G5" s="13">
        <v>3.9783208814736608</v>
      </c>
      <c r="H5" s="13">
        <v>0.27186271732863471</v>
      </c>
      <c r="I5" s="13">
        <v>2.8262172891751982</v>
      </c>
      <c r="J5" s="13">
        <v>0.27186271732863471</v>
      </c>
      <c r="K5" s="13">
        <v>2.8262172891751982</v>
      </c>
      <c r="L5" s="13">
        <v>68</v>
      </c>
      <c r="M5" s="13">
        <v>79</v>
      </c>
      <c r="N5" s="7"/>
      <c r="O5" s="7"/>
    </row>
    <row r="6" spans="1:15" x14ac:dyDescent="0.3">
      <c r="A6" s="2">
        <v>5</v>
      </c>
      <c r="B6" s="1" t="s">
        <v>32</v>
      </c>
      <c r="C6" s="13">
        <v>0.65642722102138684</v>
      </c>
      <c r="D6" s="13">
        <v>0.24083107582493049</v>
      </c>
      <c r="E6" s="13">
        <v>0.78481012658227844</v>
      </c>
      <c r="F6" s="13">
        <v>1.138750489907896</v>
      </c>
      <c r="G6" s="13">
        <v>3.9667928706796989</v>
      </c>
      <c r="H6" s="13">
        <v>0.26990069783646642</v>
      </c>
      <c r="I6" s="13">
        <v>2.8046383747652919</v>
      </c>
      <c r="J6" s="13">
        <v>0.26990069783646642</v>
      </c>
      <c r="K6" s="13">
        <v>2.8046383747652919</v>
      </c>
      <c r="L6" s="13">
        <v>68</v>
      </c>
      <c r="M6" s="13">
        <v>79</v>
      </c>
      <c r="N6" s="7"/>
      <c r="O6" s="7"/>
    </row>
    <row r="7" spans="1:15" x14ac:dyDescent="0.3">
      <c r="A7" s="2">
        <v>6</v>
      </c>
      <c r="B7" s="1" t="s">
        <v>33</v>
      </c>
      <c r="C7" s="13">
        <v>0.64239487924054406</v>
      </c>
      <c r="D7" s="13">
        <v>0.24377435845118861</v>
      </c>
      <c r="E7" s="13">
        <v>0.759493670886076</v>
      </c>
      <c r="F7" s="13">
        <v>1.1378472222222189</v>
      </c>
      <c r="G7" s="13">
        <v>3.9674058150557929</v>
      </c>
      <c r="H7" s="13">
        <v>0.26970514228144682</v>
      </c>
      <c r="I7" s="13">
        <v>2.8031444306205651</v>
      </c>
      <c r="J7" s="13">
        <v>0.26970514228144682</v>
      </c>
      <c r="K7" s="13">
        <v>2.8031444306205651</v>
      </c>
      <c r="L7" s="13">
        <v>68</v>
      </c>
      <c r="M7" s="13">
        <v>79</v>
      </c>
      <c r="N7" s="7"/>
      <c r="O7" s="7"/>
    </row>
    <row r="8" spans="1:15" x14ac:dyDescent="0.3">
      <c r="A8" s="2">
        <v>7</v>
      </c>
      <c r="B8" s="1" t="s">
        <v>34</v>
      </c>
      <c r="C8" s="13">
        <v>0.63340272552792232</v>
      </c>
      <c r="D8" s="13">
        <v>0.2471375350804009</v>
      </c>
      <c r="E8" s="13">
        <v>0.759493670886076</v>
      </c>
      <c r="F8" s="13">
        <v>1.1424217372134009</v>
      </c>
      <c r="G8" s="13">
        <v>3.9780494215309399</v>
      </c>
      <c r="H8" s="13">
        <v>0.27020696836011349</v>
      </c>
      <c r="I8" s="13">
        <v>2.8083255747912981</v>
      </c>
      <c r="J8" s="13">
        <v>0.27020696836011349</v>
      </c>
      <c r="K8" s="13">
        <v>2.8083255747912981</v>
      </c>
      <c r="L8" s="13">
        <v>68</v>
      </c>
      <c r="M8" s="13">
        <v>79</v>
      </c>
      <c r="N8" s="7"/>
      <c r="O8" s="7"/>
    </row>
    <row r="9" spans="1:15" x14ac:dyDescent="0.3">
      <c r="A9" s="2">
        <v>8</v>
      </c>
      <c r="B9" s="1" t="s">
        <v>35</v>
      </c>
      <c r="C9" s="13">
        <v>0.64873329756876141</v>
      </c>
      <c r="D9" s="13">
        <v>0.2410042717175476</v>
      </c>
      <c r="E9" s="13">
        <v>0.759493670886076</v>
      </c>
      <c r="F9" s="13">
        <v>1.1428412208504779</v>
      </c>
      <c r="G9" s="13">
        <v>3.983617453534348</v>
      </c>
      <c r="H9" s="13">
        <v>0.26993754769383183</v>
      </c>
      <c r="I9" s="13">
        <v>2.8032303843148729</v>
      </c>
      <c r="J9" s="13">
        <v>0.26993754769383183</v>
      </c>
      <c r="K9" s="13">
        <v>2.8032303843148729</v>
      </c>
      <c r="L9" s="13">
        <v>68</v>
      </c>
      <c r="M9" s="13">
        <v>79</v>
      </c>
      <c r="N9" s="7"/>
      <c r="O9" s="7"/>
    </row>
    <row r="10" spans="1:15" x14ac:dyDescent="0.3">
      <c r="A10" s="2">
        <v>9</v>
      </c>
      <c r="B10" s="1" t="s">
        <v>36</v>
      </c>
      <c r="C10" s="13">
        <v>0.67288419872898753</v>
      </c>
      <c r="D10" s="13">
        <v>0.2346148820400937</v>
      </c>
      <c r="E10" s="13">
        <v>0.74683544303797467</v>
      </c>
      <c r="F10" s="13">
        <v>1.1413071967470101</v>
      </c>
      <c r="G10" s="13">
        <v>3.9807628394826602</v>
      </c>
      <c r="H10" s="13">
        <v>0.27070784008897408</v>
      </c>
      <c r="I10" s="13">
        <v>2.8122345661574748</v>
      </c>
      <c r="J10" s="13">
        <v>0.27070784008897408</v>
      </c>
      <c r="K10" s="13">
        <v>2.8122345661574748</v>
      </c>
      <c r="L10" s="13">
        <v>68</v>
      </c>
      <c r="M10" s="13">
        <v>79</v>
      </c>
      <c r="N10" s="7"/>
      <c r="O10" s="7"/>
    </row>
    <row r="11" spans="1:15" s="4" customFormat="1" x14ac:dyDescent="0.3">
      <c r="A11" s="2">
        <v>10</v>
      </c>
      <c r="B11" s="1" t="s">
        <v>37</v>
      </c>
      <c r="C11" s="13">
        <v>0.66121921801049099</v>
      </c>
      <c r="D11" s="13">
        <v>0.23592121878574049</v>
      </c>
      <c r="E11" s="13">
        <v>0.77215189873417722</v>
      </c>
      <c r="F11" s="13">
        <v>1.1475565843621389</v>
      </c>
      <c r="G11" s="13">
        <v>3.998032672937923</v>
      </c>
      <c r="H11" s="13">
        <v>0.27314946850737232</v>
      </c>
      <c r="I11" s="13">
        <v>2.8360657013107482</v>
      </c>
      <c r="J11" s="13">
        <v>0.27314946850737232</v>
      </c>
      <c r="K11" s="13">
        <v>2.8360657013107482</v>
      </c>
      <c r="L11" s="13">
        <v>68</v>
      </c>
      <c r="M11" s="13">
        <v>79</v>
      </c>
      <c r="N11" s="7"/>
      <c r="O11" s="7"/>
    </row>
    <row r="12" spans="1:15" s="10" customFormat="1" x14ac:dyDescent="0.3">
      <c r="A12" s="3">
        <v>11</v>
      </c>
      <c r="B12" s="9" t="s">
        <v>38</v>
      </c>
      <c r="C12" s="13">
        <v>0.66736672012400311</v>
      </c>
      <c r="D12" s="13">
        <v>0.2368774848210746</v>
      </c>
      <c r="E12" s="13">
        <v>0.759493670886076</v>
      </c>
      <c r="F12" s="13">
        <v>1.1604289143641</v>
      </c>
      <c r="G12" s="13">
        <v>4.0413118204309537</v>
      </c>
      <c r="H12" s="13">
        <v>0.27611173778130338</v>
      </c>
      <c r="I12" s="13">
        <v>2.8667135717583121</v>
      </c>
      <c r="J12" s="13">
        <v>0.27611173778130338</v>
      </c>
      <c r="K12" s="13">
        <v>2.8667135717583121</v>
      </c>
      <c r="L12" s="13">
        <v>68</v>
      </c>
      <c r="M12" s="13">
        <v>79</v>
      </c>
      <c r="N12" s="11"/>
      <c r="O12" s="11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50</v>
      </c>
      <c r="C14" s="8">
        <f>AVERAGE(C2:C12)</f>
        <v>0.64729101234676023</v>
      </c>
      <c r="D14" s="8">
        <f t="shared" ref="D14:K14" si="0">AVERAGE(D2:D12)</f>
        <v>0.24228685080977697</v>
      </c>
      <c r="E14" s="8">
        <f t="shared" si="0"/>
        <v>0.76639815880322215</v>
      </c>
      <c r="F14" s="8">
        <f t="shared" si="0"/>
        <v>1.1315179462170184</v>
      </c>
      <c r="G14" s="8">
        <f t="shared" si="0"/>
        <v>3.9402381127394581</v>
      </c>
      <c r="H14" s="8">
        <f t="shared" si="0"/>
        <v>0.26853063340826244</v>
      </c>
      <c r="I14" s="8">
        <f t="shared" si="0"/>
        <v>2.7900213798950522</v>
      </c>
      <c r="J14" s="8">
        <f t="shared" si="0"/>
        <v>0.26853063340826244</v>
      </c>
      <c r="K14" s="8">
        <f t="shared" si="0"/>
        <v>2.7900213798950522</v>
      </c>
      <c r="L14" s="8"/>
      <c r="M14" s="8"/>
      <c r="N14" s="8"/>
      <c r="O14" s="8"/>
    </row>
    <row r="15" spans="1:15" x14ac:dyDescent="0.3">
      <c r="A15" s="8"/>
      <c r="B15" s="1" t="s">
        <v>51</v>
      </c>
      <c r="C15" s="8">
        <f>_xlfn.STDEV.P(C2:C12)</f>
        <v>1.5764571222585677E-2</v>
      </c>
      <c r="D15" s="8">
        <f t="shared" ref="D15:K15" si="1">_xlfn.STDEV.P(D2:D12)</f>
        <v>4.8878870147384566E-3</v>
      </c>
      <c r="E15" s="8">
        <f t="shared" si="1"/>
        <v>1.2500322774683765E-2</v>
      </c>
      <c r="F15" s="8">
        <f t="shared" si="1"/>
        <v>2.3203074182578966E-2</v>
      </c>
      <c r="G15" s="8">
        <f t="shared" si="1"/>
        <v>8.4080300325748786E-2</v>
      </c>
      <c r="H15" s="8">
        <f t="shared" si="1"/>
        <v>5.4384792497336196E-3</v>
      </c>
      <c r="I15" s="8">
        <f t="shared" si="1"/>
        <v>5.5823809727670634E-2</v>
      </c>
      <c r="J15" s="8">
        <f t="shared" si="1"/>
        <v>5.4384792497336196E-3</v>
      </c>
      <c r="K15" s="8">
        <f t="shared" si="1"/>
        <v>5.5823809727670634E-2</v>
      </c>
      <c r="L15" s="8"/>
      <c r="M15" s="8"/>
      <c r="N15" s="8"/>
      <c r="O15" s="8"/>
    </row>
    <row r="16" spans="1:15" x14ac:dyDescent="0.3">
      <c r="A16" s="8"/>
      <c r="B16" s="1" t="s">
        <v>52</v>
      </c>
      <c r="C16" s="8">
        <f t="shared" ref="C16:K16" si="2">SMALL(C2:C12, 1)</f>
        <v>0.62252050128971759</v>
      </c>
      <c r="D16" s="8">
        <f t="shared" si="2"/>
        <v>0.2346148820400937</v>
      </c>
      <c r="E16" s="8">
        <f t="shared" si="2"/>
        <v>0.74683544303797467</v>
      </c>
      <c r="F16" s="8">
        <f t="shared" si="2"/>
        <v>1.0770955810307641</v>
      </c>
      <c r="G16" s="8">
        <f t="shared" si="2"/>
        <v>3.7440793353290571</v>
      </c>
      <c r="H16" s="8">
        <f t="shared" si="2"/>
        <v>0.2561140236142973</v>
      </c>
      <c r="I16" s="8">
        <f t="shared" si="2"/>
        <v>2.6621929170535852</v>
      </c>
      <c r="J16" s="8">
        <f t="shared" si="2"/>
        <v>0.2561140236142973</v>
      </c>
      <c r="K16" s="8">
        <f t="shared" si="2"/>
        <v>2.6621929170535852</v>
      </c>
      <c r="L16" s="8"/>
      <c r="M16" s="8"/>
      <c r="N16" s="8"/>
      <c r="O16" s="8"/>
    </row>
    <row r="17" spans="1:15" x14ac:dyDescent="0.3">
      <c r="A17" s="8"/>
      <c r="B17" s="1" t="s">
        <v>53</v>
      </c>
      <c r="C17" s="8">
        <f t="shared" ref="C17:K17" si="3">LARGE(C2:C12,1)</f>
        <v>0.67288419872898753</v>
      </c>
      <c r="D17" s="8">
        <f t="shared" si="3"/>
        <v>0.25008896484295751</v>
      </c>
      <c r="E17" s="8">
        <f t="shared" si="3"/>
        <v>0.78481012658227844</v>
      </c>
      <c r="F17" s="8">
        <f t="shared" si="3"/>
        <v>1.1604289143641</v>
      </c>
      <c r="G17" s="8">
        <f t="shared" si="3"/>
        <v>4.0413118204309537</v>
      </c>
      <c r="H17" s="8">
        <f t="shared" si="3"/>
        <v>0.27611173778130338</v>
      </c>
      <c r="I17" s="8">
        <f t="shared" si="3"/>
        <v>2.8667135717583121</v>
      </c>
      <c r="J17" s="8">
        <f t="shared" si="3"/>
        <v>0.27611173778130338</v>
      </c>
      <c r="K17" s="8">
        <f t="shared" si="3"/>
        <v>2.8667135717583121</v>
      </c>
      <c r="L17" s="8"/>
      <c r="M17" s="8"/>
      <c r="N17" s="8"/>
      <c r="O17" s="8"/>
    </row>
    <row r="19" spans="1:15" x14ac:dyDescent="0.3">
      <c r="A19" s="8"/>
      <c r="B19" s="1" t="s">
        <v>50</v>
      </c>
      <c r="C19" s="8">
        <f>ROUND(C14,2)</f>
        <v>0.65</v>
      </c>
      <c r="D19" s="8">
        <f t="shared" ref="D19:K19" si="4">ROUND(D14,2)</f>
        <v>0.24</v>
      </c>
      <c r="E19" s="8">
        <f t="shared" si="4"/>
        <v>0.77</v>
      </c>
      <c r="F19" s="8">
        <f t="shared" si="4"/>
        <v>1.1299999999999999</v>
      </c>
      <c r="G19" s="8">
        <f t="shared" si="4"/>
        <v>3.94</v>
      </c>
      <c r="H19" s="8">
        <f t="shared" si="4"/>
        <v>0.27</v>
      </c>
      <c r="I19" s="8">
        <f t="shared" si="4"/>
        <v>2.79</v>
      </c>
      <c r="J19" s="8">
        <f t="shared" si="4"/>
        <v>0.27</v>
      </c>
      <c r="K19" s="8">
        <f t="shared" si="4"/>
        <v>2.79</v>
      </c>
      <c r="L19" s="8"/>
      <c r="M19" s="8"/>
      <c r="N19" s="8"/>
      <c r="O19" s="8"/>
    </row>
    <row r="20" spans="1:15" x14ac:dyDescent="0.3">
      <c r="A20" s="8"/>
      <c r="B20" s="1" t="s">
        <v>51</v>
      </c>
      <c r="C20" s="8">
        <f>ROUND(C15,3)</f>
        <v>1.6E-2</v>
      </c>
      <c r="D20" s="8">
        <f t="shared" ref="D20:K20" si="5">ROUND(D15,3)</f>
        <v>5.0000000000000001E-3</v>
      </c>
      <c r="E20" s="8">
        <f t="shared" si="5"/>
        <v>1.2999999999999999E-2</v>
      </c>
      <c r="F20" s="8">
        <f t="shared" si="5"/>
        <v>2.3E-2</v>
      </c>
      <c r="G20" s="8">
        <f t="shared" si="5"/>
        <v>8.4000000000000005E-2</v>
      </c>
      <c r="H20" s="8">
        <f t="shared" si="5"/>
        <v>5.0000000000000001E-3</v>
      </c>
      <c r="I20" s="8">
        <f t="shared" si="5"/>
        <v>5.6000000000000001E-2</v>
      </c>
      <c r="J20" s="8">
        <f t="shared" si="5"/>
        <v>5.0000000000000001E-3</v>
      </c>
      <c r="K20" s="8">
        <f t="shared" si="5"/>
        <v>5.6000000000000001E-2</v>
      </c>
      <c r="L20" s="8"/>
      <c r="M20" s="8"/>
      <c r="N20" s="8"/>
      <c r="O20" s="8"/>
    </row>
    <row r="21" spans="1:15" x14ac:dyDescent="0.3">
      <c r="A21" s="8"/>
      <c r="B21" s="1" t="s">
        <v>52</v>
      </c>
      <c r="C21" s="8">
        <f>ROUND(C16,2)</f>
        <v>0.62</v>
      </c>
      <c r="D21" s="8">
        <f t="shared" ref="D21:K22" si="6">ROUND(D16,2)</f>
        <v>0.23</v>
      </c>
      <c r="E21" s="8">
        <f t="shared" si="6"/>
        <v>0.75</v>
      </c>
      <c r="F21" s="8">
        <f t="shared" si="6"/>
        <v>1.08</v>
      </c>
      <c r="G21" s="8">
        <f t="shared" si="6"/>
        <v>3.74</v>
      </c>
      <c r="H21" s="8">
        <f t="shared" si="6"/>
        <v>0.26</v>
      </c>
      <c r="I21" s="8">
        <f t="shared" si="6"/>
        <v>2.66</v>
      </c>
      <c r="J21" s="8">
        <f t="shared" si="6"/>
        <v>0.26</v>
      </c>
      <c r="K21" s="8">
        <f t="shared" si="6"/>
        <v>2.66</v>
      </c>
      <c r="L21" s="8"/>
      <c r="M21" s="8"/>
      <c r="N21" s="8"/>
      <c r="O21" s="8"/>
    </row>
    <row r="22" spans="1:15" x14ac:dyDescent="0.3">
      <c r="A22" s="8"/>
      <c r="B22" s="1" t="s">
        <v>53</v>
      </c>
      <c r="C22" s="8">
        <f>ROUND(C17,2)</f>
        <v>0.67</v>
      </c>
      <c r="D22" s="8">
        <f t="shared" si="6"/>
        <v>0.25</v>
      </c>
      <c r="E22" s="8">
        <f t="shared" si="6"/>
        <v>0.78</v>
      </c>
      <c r="F22" s="8">
        <f t="shared" si="6"/>
        <v>1.1599999999999999</v>
      </c>
      <c r="G22" s="8">
        <f t="shared" si="6"/>
        <v>4.04</v>
      </c>
      <c r="H22" s="8">
        <f t="shared" si="6"/>
        <v>0.28000000000000003</v>
      </c>
      <c r="I22" s="8">
        <f t="shared" si="6"/>
        <v>2.87</v>
      </c>
      <c r="J22" s="8">
        <f t="shared" si="6"/>
        <v>0.28000000000000003</v>
      </c>
      <c r="K22" s="8">
        <f t="shared" si="6"/>
        <v>2.87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M23" sqref="M23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39</v>
      </c>
      <c r="C2" s="13">
        <v>0.52173583154676617</v>
      </c>
      <c r="D2" s="13">
        <v>0.29183256012455439</v>
      </c>
      <c r="E2" s="13">
        <v>0.74683544303797467</v>
      </c>
      <c r="F2" s="13">
        <v>1.0877982314324901</v>
      </c>
      <c r="G2" s="13">
        <v>3.774374580821148</v>
      </c>
      <c r="H2" s="13">
        <v>0.25827610969706599</v>
      </c>
      <c r="I2" s="13">
        <v>2.6841173853052038</v>
      </c>
      <c r="J2" s="13">
        <v>0.25827610969706599</v>
      </c>
      <c r="K2" s="13">
        <v>2.6841173853052038</v>
      </c>
      <c r="L2" s="1">
        <v>68</v>
      </c>
      <c r="M2" s="1">
        <v>79</v>
      </c>
      <c r="N2" s="1" t="s">
        <v>17</v>
      </c>
      <c r="O2" s="1" t="s">
        <v>14</v>
      </c>
    </row>
    <row r="3" spans="1:15" x14ac:dyDescent="0.3">
      <c r="A3" s="2">
        <v>1</v>
      </c>
      <c r="B3" s="1" t="s">
        <v>40</v>
      </c>
      <c r="C3" s="13">
        <v>0.51238093702620424</v>
      </c>
      <c r="D3" s="13">
        <v>0.29153540172569881</v>
      </c>
      <c r="E3" s="13">
        <v>0.73417721518987344</v>
      </c>
      <c r="F3" s="13">
        <v>1.0915956300215539</v>
      </c>
      <c r="G3" s="13">
        <v>3.7963038325134262</v>
      </c>
      <c r="H3" s="13">
        <v>0.25962960484382019</v>
      </c>
      <c r="I3" s="13">
        <v>2.6989299238689828</v>
      </c>
      <c r="J3" s="13">
        <v>0.25962960484382019</v>
      </c>
      <c r="K3" s="13">
        <v>2.6989299238689828</v>
      </c>
      <c r="L3" s="13">
        <v>68</v>
      </c>
      <c r="M3" s="13">
        <v>79</v>
      </c>
      <c r="N3" s="1" t="s">
        <v>19</v>
      </c>
      <c r="O3" s="1"/>
    </row>
    <row r="4" spans="1:15" x14ac:dyDescent="0.3">
      <c r="A4" s="2">
        <v>2</v>
      </c>
      <c r="B4" s="1" t="s">
        <v>41</v>
      </c>
      <c r="C4" s="13">
        <v>0.51564560429766559</v>
      </c>
      <c r="D4" s="13">
        <v>0.28826803023301018</v>
      </c>
      <c r="E4" s="13">
        <v>0.73417721518987344</v>
      </c>
      <c r="F4" s="13">
        <v>1.0862201156182629</v>
      </c>
      <c r="G4" s="13">
        <v>3.7796937025714601</v>
      </c>
      <c r="H4" s="13">
        <v>0.2577087729212556</v>
      </c>
      <c r="I4" s="13">
        <v>2.6793981946476171</v>
      </c>
      <c r="J4" s="13">
        <v>0.2577087729212556</v>
      </c>
      <c r="K4" s="13">
        <v>2.6793981946476171</v>
      </c>
      <c r="L4" s="13">
        <v>68</v>
      </c>
      <c r="M4" s="13">
        <v>79</v>
      </c>
      <c r="N4" s="1" t="s">
        <v>20</v>
      </c>
      <c r="O4" s="1"/>
    </row>
    <row r="5" spans="1:15" x14ac:dyDescent="0.3">
      <c r="A5" s="2">
        <v>3</v>
      </c>
      <c r="B5" s="1" t="s">
        <v>42</v>
      </c>
      <c r="C5" s="13">
        <v>0.52792151690321931</v>
      </c>
      <c r="D5" s="13">
        <v>0.28332351043151688</v>
      </c>
      <c r="E5" s="13">
        <v>0.74683544303797467</v>
      </c>
      <c r="F5" s="13">
        <v>1.07948388203018</v>
      </c>
      <c r="G5" s="13">
        <v>3.7474075080651659</v>
      </c>
      <c r="H5" s="13">
        <v>0.25620880642117633</v>
      </c>
      <c r="I5" s="13">
        <v>2.6625603615317468</v>
      </c>
      <c r="J5" s="13">
        <v>0.25620880642117633</v>
      </c>
      <c r="K5" s="13">
        <v>2.6625603615317468</v>
      </c>
      <c r="L5" s="13">
        <v>68</v>
      </c>
      <c r="M5" s="13">
        <v>79</v>
      </c>
      <c r="N5" s="1" t="s">
        <v>21</v>
      </c>
      <c r="O5" s="1"/>
    </row>
    <row r="6" spans="1:15" x14ac:dyDescent="0.3">
      <c r="A6" s="2">
        <v>4</v>
      </c>
      <c r="B6" s="1" t="s">
        <v>43</v>
      </c>
      <c r="C6" s="13">
        <v>0.53847918357642488</v>
      </c>
      <c r="D6" s="13">
        <v>0.28069408376308519</v>
      </c>
      <c r="E6" s="13">
        <v>0.73417721518987344</v>
      </c>
      <c r="F6" s="13">
        <v>1.0907333921222799</v>
      </c>
      <c r="G6" s="13">
        <v>3.7984230480503012</v>
      </c>
      <c r="H6" s="13">
        <v>0.2596040217140701</v>
      </c>
      <c r="I6" s="13">
        <v>2.698639155069317</v>
      </c>
      <c r="J6" s="13">
        <v>0.2596040217140701</v>
      </c>
      <c r="K6" s="13">
        <v>2.698639155069317</v>
      </c>
      <c r="L6" s="13">
        <v>68</v>
      </c>
      <c r="M6" s="13">
        <v>79</v>
      </c>
      <c r="N6" s="1" t="s">
        <v>22</v>
      </c>
      <c r="O6" s="1"/>
    </row>
    <row r="7" spans="1:15" x14ac:dyDescent="0.3">
      <c r="A7" s="2">
        <v>5</v>
      </c>
      <c r="B7" s="1" t="s">
        <v>44</v>
      </c>
      <c r="C7" s="13">
        <v>0.56093093042577347</v>
      </c>
      <c r="D7" s="13">
        <v>0.27202825536584552</v>
      </c>
      <c r="E7" s="13">
        <v>0.759493670886076</v>
      </c>
      <c r="F7" s="13">
        <v>1.0930776014109329</v>
      </c>
      <c r="G7" s="13">
        <v>3.8026642913102009</v>
      </c>
      <c r="H7" s="13">
        <v>0.26010027868900409</v>
      </c>
      <c r="I7" s="13">
        <v>2.7017605008145882</v>
      </c>
      <c r="J7" s="13">
        <v>0.26010027868900409</v>
      </c>
      <c r="K7" s="13">
        <v>2.7017605008145882</v>
      </c>
      <c r="L7" s="13">
        <v>68</v>
      </c>
      <c r="M7" s="13">
        <v>79</v>
      </c>
      <c r="N7" s="1" t="s">
        <v>23</v>
      </c>
      <c r="O7" s="1"/>
    </row>
    <row r="8" spans="1:15" x14ac:dyDescent="0.3">
      <c r="A8" s="2">
        <v>6</v>
      </c>
      <c r="B8" s="1" t="s">
        <v>45</v>
      </c>
      <c r="C8" s="13">
        <v>0.57267227763015216</v>
      </c>
      <c r="D8" s="13">
        <v>0.26851140678331081</v>
      </c>
      <c r="E8" s="13">
        <v>0.77215189873417722</v>
      </c>
      <c r="F8" s="13">
        <v>1.0878949882422091</v>
      </c>
      <c r="G8" s="13">
        <v>3.7895467528869302</v>
      </c>
      <c r="H8" s="13">
        <v>0.25874769457276398</v>
      </c>
      <c r="I8" s="13">
        <v>2.6895758299278252</v>
      </c>
      <c r="J8" s="13">
        <v>0.25874769457276398</v>
      </c>
      <c r="K8" s="13">
        <v>2.6895758299278252</v>
      </c>
      <c r="L8" s="13">
        <v>68</v>
      </c>
      <c r="M8" s="13">
        <v>79</v>
      </c>
      <c r="N8" s="1" t="s">
        <v>24</v>
      </c>
      <c r="O8" s="1"/>
    </row>
    <row r="9" spans="1:15" s="4" customFormat="1" x14ac:dyDescent="0.3">
      <c r="A9" s="2">
        <v>7</v>
      </c>
      <c r="B9" s="1" t="s">
        <v>46</v>
      </c>
      <c r="C9" s="13">
        <v>0.60405890332771084</v>
      </c>
      <c r="D9" s="13">
        <v>0.25831245946872372</v>
      </c>
      <c r="E9" s="13">
        <v>0.78481012658227844</v>
      </c>
      <c r="F9" s="13">
        <v>1.0978082745443829</v>
      </c>
      <c r="G9" s="13">
        <v>3.8125462551416018</v>
      </c>
      <c r="H9" s="13">
        <v>0.26108098076193909</v>
      </c>
      <c r="I9" s="13">
        <v>2.7147600499380178</v>
      </c>
      <c r="J9" s="13">
        <v>0.26108098076193909</v>
      </c>
      <c r="K9" s="13">
        <v>2.7147600499380178</v>
      </c>
      <c r="L9" s="13">
        <v>68</v>
      </c>
      <c r="M9" s="13">
        <v>79</v>
      </c>
      <c r="N9" s="1" t="s">
        <v>25</v>
      </c>
      <c r="O9" s="1"/>
    </row>
    <row r="10" spans="1:15" x14ac:dyDescent="0.3">
      <c r="A10" s="2">
        <v>8</v>
      </c>
      <c r="B10" s="1" t="s">
        <v>47</v>
      </c>
      <c r="C10" s="13">
        <v>0.62817162124499581</v>
      </c>
      <c r="D10" s="13">
        <v>0.25486699557202469</v>
      </c>
      <c r="E10" s="13">
        <v>0.759493670886076</v>
      </c>
      <c r="F10" s="13">
        <v>1.090642146776404</v>
      </c>
      <c r="G10" s="13">
        <v>3.7955098647973058</v>
      </c>
      <c r="H10" s="13">
        <v>0.25952080359389562</v>
      </c>
      <c r="I10" s="13">
        <v>2.699331125106069</v>
      </c>
      <c r="J10" s="13">
        <v>0.25952080359389562</v>
      </c>
      <c r="K10" s="13">
        <v>2.699331125106069</v>
      </c>
      <c r="L10" s="13">
        <v>68</v>
      </c>
      <c r="M10" s="13">
        <v>79</v>
      </c>
      <c r="N10" s="1" t="s">
        <v>26</v>
      </c>
      <c r="O10" s="1"/>
    </row>
    <row r="11" spans="1:15" x14ac:dyDescent="0.3">
      <c r="A11" s="2">
        <v>9</v>
      </c>
      <c r="B11" s="1" t="s">
        <v>48</v>
      </c>
      <c r="C11" s="13">
        <v>0.63617101064114978</v>
      </c>
      <c r="D11" s="13">
        <v>0.25000898739184002</v>
      </c>
      <c r="E11" s="13">
        <v>0.74683544303797467</v>
      </c>
      <c r="F11" s="13">
        <v>1.1143377669998009</v>
      </c>
      <c r="G11" s="13">
        <v>3.8818354718288188</v>
      </c>
      <c r="H11" s="13">
        <v>0.26442712272152041</v>
      </c>
      <c r="I11" s="13">
        <v>2.7477175611199791</v>
      </c>
      <c r="J11" s="13">
        <v>0.26442712272152041</v>
      </c>
      <c r="K11" s="13">
        <v>2.7477175611199791</v>
      </c>
      <c r="L11" s="13">
        <v>68</v>
      </c>
      <c r="M11" s="13">
        <v>79</v>
      </c>
      <c r="N11" s="1" t="s">
        <v>27</v>
      </c>
      <c r="O11" s="1"/>
    </row>
    <row r="12" spans="1:15" s="10" customFormat="1" x14ac:dyDescent="0.3">
      <c r="A12" s="3">
        <v>10</v>
      </c>
      <c r="B12" s="9" t="s">
        <v>49</v>
      </c>
      <c r="C12" s="13">
        <v>0.68302184972984137</v>
      </c>
      <c r="D12" s="13">
        <v>0.2335274027118297</v>
      </c>
      <c r="E12" s="13">
        <v>0.77215189873417722</v>
      </c>
      <c r="F12" s="13">
        <v>1.1465859543405821</v>
      </c>
      <c r="G12" s="13">
        <v>3.9964890366898378</v>
      </c>
      <c r="H12" s="13">
        <v>0.27153828414401032</v>
      </c>
      <c r="I12" s="13">
        <v>2.8269667089948691</v>
      </c>
      <c r="J12" s="13">
        <v>0.27153828414401032</v>
      </c>
      <c r="K12" s="13">
        <v>2.8269667089948691</v>
      </c>
      <c r="L12" s="9">
        <v>68</v>
      </c>
      <c r="M12" s="9">
        <v>79</v>
      </c>
      <c r="N12" s="9" t="s">
        <v>18</v>
      </c>
      <c r="O12" s="9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50</v>
      </c>
      <c r="C14" s="8">
        <f>AVERAGE(C2:C12)</f>
        <v>0.57283542421362754</v>
      </c>
      <c r="D14" s="8">
        <f t="shared" ref="D14:K14" si="0">AVERAGE(D2:D12)</f>
        <v>0.27026446305194907</v>
      </c>
      <c r="E14" s="8">
        <f t="shared" si="0"/>
        <v>0.75373993095512082</v>
      </c>
      <c r="F14" s="8">
        <f t="shared" si="0"/>
        <v>1.0969252712308253</v>
      </c>
      <c r="G14" s="8">
        <f t="shared" si="0"/>
        <v>3.8158903949705634</v>
      </c>
      <c r="H14" s="8">
        <f t="shared" si="0"/>
        <v>0.2606220436436838</v>
      </c>
      <c r="I14" s="8">
        <f t="shared" si="0"/>
        <v>2.7094324360294744</v>
      </c>
      <c r="J14" s="8">
        <f t="shared" si="0"/>
        <v>0.2606220436436838</v>
      </c>
      <c r="K14" s="8">
        <f t="shared" si="0"/>
        <v>2.7094324360294744</v>
      </c>
      <c r="L14" s="8"/>
      <c r="M14" s="8"/>
      <c r="N14" s="8"/>
      <c r="O14" s="8"/>
    </row>
    <row r="15" spans="1:15" x14ac:dyDescent="0.3">
      <c r="A15" s="8"/>
      <c r="B15" s="1" t="s">
        <v>51</v>
      </c>
      <c r="C15" s="8">
        <f>_xlfn.STDEV.P(C2:C12)</f>
        <v>5.4826493305232704E-2</v>
      </c>
      <c r="D15" s="8">
        <f t="shared" ref="D15:K15" si="1">_xlfn.STDEV.P(D2:D12)</f>
        <v>1.8258478085500841E-2</v>
      </c>
      <c r="E15" s="8">
        <f t="shared" si="1"/>
        <v>1.651634073004294E-2</v>
      </c>
      <c r="F15" s="8">
        <f t="shared" si="1"/>
        <v>1.7773412444699883E-2</v>
      </c>
      <c r="G15" s="8">
        <f t="shared" si="1"/>
        <v>6.5137965421399421E-2</v>
      </c>
      <c r="H15" s="8">
        <f t="shared" si="1"/>
        <v>3.9810942770429399E-3</v>
      </c>
      <c r="I15" s="8">
        <f t="shared" si="1"/>
        <v>4.2458874181847531E-2</v>
      </c>
      <c r="J15" s="8">
        <f t="shared" si="1"/>
        <v>3.9810942770429399E-3</v>
      </c>
      <c r="K15" s="8">
        <f t="shared" si="1"/>
        <v>4.2458874181847531E-2</v>
      </c>
      <c r="L15" s="8"/>
      <c r="M15" s="8"/>
      <c r="N15" s="8"/>
      <c r="O15" s="8"/>
    </row>
    <row r="16" spans="1:15" x14ac:dyDescent="0.3">
      <c r="A16" s="8"/>
      <c r="B16" s="1" t="s">
        <v>52</v>
      </c>
      <c r="C16" s="8">
        <f>SMALL(C1:C12, 1)</f>
        <v>0.51238093702620424</v>
      </c>
      <c r="D16" s="8">
        <f t="shared" ref="D16:K16" si="2">SMALL(D1:D12, 1)</f>
        <v>0.2335274027118297</v>
      </c>
      <c r="E16" s="8">
        <f t="shared" si="2"/>
        <v>0.73417721518987344</v>
      </c>
      <c r="F16" s="8">
        <f t="shared" si="2"/>
        <v>1.07948388203018</v>
      </c>
      <c r="G16" s="8">
        <f t="shared" si="2"/>
        <v>3.7474075080651659</v>
      </c>
      <c r="H16" s="8">
        <f t="shared" si="2"/>
        <v>0.25620880642117633</v>
      </c>
      <c r="I16" s="8">
        <f t="shared" si="2"/>
        <v>2.6625603615317468</v>
      </c>
      <c r="J16" s="8">
        <f t="shared" si="2"/>
        <v>0.25620880642117633</v>
      </c>
      <c r="K16" s="8">
        <f t="shared" si="2"/>
        <v>2.6625603615317468</v>
      </c>
      <c r="L16" s="8"/>
      <c r="M16" s="8"/>
      <c r="N16" s="8"/>
      <c r="O16" s="8"/>
    </row>
    <row r="17" spans="1:15" x14ac:dyDescent="0.3">
      <c r="A17" s="8"/>
      <c r="B17" s="1" t="s">
        <v>53</v>
      </c>
      <c r="C17" s="8">
        <f>LARGE(C1:C12,1)</f>
        <v>0.68302184972984137</v>
      </c>
      <c r="D17" s="8">
        <f t="shared" ref="D17:K17" si="3">LARGE(D1:D12,1)</f>
        <v>0.29183256012455439</v>
      </c>
      <c r="E17" s="8">
        <f t="shared" si="3"/>
        <v>0.78481012658227844</v>
      </c>
      <c r="F17" s="8">
        <f t="shared" si="3"/>
        <v>1.1465859543405821</v>
      </c>
      <c r="G17" s="8">
        <f t="shared" si="3"/>
        <v>3.9964890366898378</v>
      </c>
      <c r="H17" s="8">
        <f t="shared" si="3"/>
        <v>0.27153828414401032</v>
      </c>
      <c r="I17" s="8">
        <f t="shared" si="3"/>
        <v>2.8269667089948691</v>
      </c>
      <c r="J17" s="8">
        <f t="shared" si="3"/>
        <v>0.27153828414401032</v>
      </c>
      <c r="K17" s="8">
        <f t="shared" si="3"/>
        <v>2.8269667089948691</v>
      </c>
      <c r="L17" s="8"/>
      <c r="M17" s="8"/>
      <c r="N17" s="8"/>
      <c r="O17" s="8"/>
    </row>
    <row r="19" spans="1:15" x14ac:dyDescent="0.3">
      <c r="A19" s="8"/>
      <c r="B19" s="1" t="s">
        <v>50</v>
      </c>
      <c r="C19" s="8">
        <f>ROUND(C14,2)</f>
        <v>0.56999999999999995</v>
      </c>
      <c r="D19" s="8">
        <f t="shared" ref="D19:K19" si="4">ROUND(D14,2)</f>
        <v>0.27</v>
      </c>
      <c r="E19" s="8">
        <f t="shared" si="4"/>
        <v>0.75</v>
      </c>
      <c r="F19" s="8">
        <f t="shared" si="4"/>
        <v>1.1000000000000001</v>
      </c>
      <c r="G19" s="8">
        <f t="shared" si="4"/>
        <v>3.82</v>
      </c>
      <c r="H19" s="8">
        <f t="shared" si="4"/>
        <v>0.26</v>
      </c>
      <c r="I19" s="8">
        <f t="shared" si="4"/>
        <v>2.71</v>
      </c>
      <c r="J19" s="8">
        <f t="shared" si="4"/>
        <v>0.26</v>
      </c>
      <c r="K19" s="8">
        <f t="shared" si="4"/>
        <v>2.71</v>
      </c>
      <c r="L19" s="8"/>
      <c r="M19" s="8"/>
      <c r="N19" s="8"/>
      <c r="O19" s="8"/>
    </row>
    <row r="20" spans="1:15" x14ac:dyDescent="0.3">
      <c r="A20" s="8"/>
      <c r="B20" s="1" t="s">
        <v>51</v>
      </c>
      <c r="C20" s="8">
        <f>ROUND(C15,3)</f>
        <v>5.5E-2</v>
      </c>
      <c r="D20" s="8">
        <f t="shared" ref="D20:K20" si="5">ROUND(D15,3)</f>
        <v>1.7999999999999999E-2</v>
      </c>
      <c r="E20" s="8">
        <f t="shared" si="5"/>
        <v>1.7000000000000001E-2</v>
      </c>
      <c r="F20" s="8">
        <f t="shared" si="5"/>
        <v>1.7999999999999999E-2</v>
      </c>
      <c r="G20" s="8">
        <f t="shared" si="5"/>
        <v>6.5000000000000002E-2</v>
      </c>
      <c r="H20" s="8">
        <f t="shared" si="5"/>
        <v>4.0000000000000001E-3</v>
      </c>
      <c r="I20" s="8">
        <f t="shared" si="5"/>
        <v>4.2000000000000003E-2</v>
      </c>
      <c r="J20" s="8">
        <f t="shared" si="5"/>
        <v>4.0000000000000001E-3</v>
      </c>
      <c r="K20" s="8">
        <f t="shared" si="5"/>
        <v>4.2000000000000003E-2</v>
      </c>
      <c r="L20" s="8"/>
      <c r="M20" s="8"/>
      <c r="N20" s="8"/>
      <c r="O20" s="8"/>
    </row>
    <row r="21" spans="1:15" x14ac:dyDescent="0.3">
      <c r="A21" s="8"/>
      <c r="B21" s="1" t="s">
        <v>52</v>
      </c>
      <c r="C21" s="8">
        <f>ROUND(C16,2)</f>
        <v>0.51</v>
      </c>
      <c r="D21" s="8">
        <f t="shared" ref="D21:K22" si="6">ROUND(D16,2)</f>
        <v>0.23</v>
      </c>
      <c r="E21" s="8">
        <f t="shared" si="6"/>
        <v>0.73</v>
      </c>
      <c r="F21" s="8">
        <f t="shared" si="6"/>
        <v>1.08</v>
      </c>
      <c r="G21" s="8">
        <f t="shared" si="6"/>
        <v>3.75</v>
      </c>
      <c r="H21" s="8">
        <f t="shared" si="6"/>
        <v>0.26</v>
      </c>
      <c r="I21" s="8">
        <f t="shared" si="6"/>
        <v>2.66</v>
      </c>
      <c r="J21" s="8">
        <f t="shared" si="6"/>
        <v>0.26</v>
      </c>
      <c r="K21" s="8">
        <f t="shared" si="6"/>
        <v>2.66</v>
      </c>
      <c r="L21" s="8"/>
      <c r="M21" s="8"/>
      <c r="N21" s="8"/>
      <c r="O21" s="8"/>
    </row>
    <row r="22" spans="1:15" x14ac:dyDescent="0.3">
      <c r="A22" s="8"/>
      <c r="B22" s="1" t="s">
        <v>53</v>
      </c>
      <c r="C22" s="8">
        <f>ROUND(C17,2)</f>
        <v>0.68</v>
      </c>
      <c r="D22" s="8">
        <f t="shared" si="6"/>
        <v>0.28999999999999998</v>
      </c>
      <c r="E22" s="8">
        <f t="shared" si="6"/>
        <v>0.78</v>
      </c>
      <c r="F22" s="8">
        <f t="shared" si="6"/>
        <v>1.1499999999999999</v>
      </c>
      <c r="G22" s="8">
        <f t="shared" si="6"/>
        <v>4</v>
      </c>
      <c r="H22" s="8">
        <f t="shared" si="6"/>
        <v>0.27</v>
      </c>
      <c r="I22" s="8">
        <f t="shared" si="6"/>
        <v>2.83</v>
      </c>
      <c r="J22" s="8">
        <f t="shared" si="6"/>
        <v>0.27</v>
      </c>
      <c r="K22" s="8">
        <f t="shared" si="6"/>
        <v>2.83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6AAD-4E05-43AA-95B4-C42510DC7D02}">
  <dimension ref="A1:O22"/>
  <sheetViews>
    <sheetView tabSelected="1" workbookViewId="0">
      <selection activeCell="R13" sqref="R13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14" customFormat="1" x14ac:dyDescent="0.3">
      <c r="A2" s="2">
        <v>0</v>
      </c>
      <c r="B2" s="1" t="s">
        <v>65</v>
      </c>
      <c r="C2" s="13">
        <v>0.65115793349551931</v>
      </c>
      <c r="D2" s="13">
        <v>0.23835747135124069</v>
      </c>
      <c r="E2" s="13">
        <v>0.77215189873417722</v>
      </c>
      <c r="F2" s="13">
        <v>1.090990593768371</v>
      </c>
      <c r="G2" s="13">
        <v>3.8000575244084982</v>
      </c>
      <c r="H2" s="13">
        <v>0.26037791712905722</v>
      </c>
      <c r="I2" s="13">
        <v>2.7069726362900641</v>
      </c>
      <c r="J2" s="13">
        <v>0.26037791712905722</v>
      </c>
      <c r="K2" s="13">
        <v>2.7069726362900641</v>
      </c>
      <c r="L2" s="1">
        <v>68</v>
      </c>
      <c r="M2" s="1">
        <v>79</v>
      </c>
      <c r="N2" s="1" t="s">
        <v>17</v>
      </c>
      <c r="O2" s="1" t="s">
        <v>16</v>
      </c>
    </row>
    <row r="3" spans="1:15" x14ac:dyDescent="0.3">
      <c r="A3" s="2">
        <v>1</v>
      </c>
      <c r="B3" s="1" t="s">
        <v>66</v>
      </c>
      <c r="C3" s="13">
        <v>0.59268029693127222</v>
      </c>
      <c r="D3" s="13">
        <v>0.25658962231977273</v>
      </c>
      <c r="E3" s="13">
        <v>0.74683544303797467</v>
      </c>
      <c r="F3" s="13">
        <v>1.088222614148538</v>
      </c>
      <c r="G3" s="13">
        <v>3.7870850271748591</v>
      </c>
      <c r="H3" s="13">
        <v>0.25903522354038</v>
      </c>
      <c r="I3" s="13">
        <v>2.6930733947021199</v>
      </c>
      <c r="J3" s="13">
        <v>0.25903522354038</v>
      </c>
      <c r="K3" s="13">
        <v>2.6930733947021199</v>
      </c>
      <c r="L3" s="13">
        <v>68</v>
      </c>
      <c r="M3" s="13">
        <v>79</v>
      </c>
      <c r="N3" s="1" t="s">
        <v>19</v>
      </c>
      <c r="O3" s="1"/>
    </row>
    <row r="4" spans="1:15" x14ac:dyDescent="0.3">
      <c r="A4" s="2">
        <v>2</v>
      </c>
      <c r="B4" s="1" t="s">
        <v>67</v>
      </c>
      <c r="C4" s="13">
        <v>0.60199700820889313</v>
      </c>
      <c r="D4" s="13">
        <v>0.25380659789880949</v>
      </c>
      <c r="E4" s="13">
        <v>0.759493670886076</v>
      </c>
      <c r="F4" s="13">
        <v>1.0923500881834181</v>
      </c>
      <c r="G4" s="13">
        <v>3.8058797611525721</v>
      </c>
      <c r="H4" s="13">
        <v>0.2599852908258195</v>
      </c>
      <c r="I4" s="13">
        <v>2.703141143082227</v>
      </c>
      <c r="J4" s="13">
        <v>0.2599852908258195</v>
      </c>
      <c r="K4" s="13">
        <v>2.703141143082227</v>
      </c>
      <c r="L4" s="13">
        <v>68</v>
      </c>
      <c r="M4" s="13">
        <v>79</v>
      </c>
      <c r="N4" s="1" t="s">
        <v>20</v>
      </c>
      <c r="O4" s="1"/>
    </row>
    <row r="5" spans="1:15" x14ac:dyDescent="0.3">
      <c r="A5" s="2">
        <v>3</v>
      </c>
      <c r="B5" s="1" t="s">
        <v>68</v>
      </c>
      <c r="C5" s="13">
        <v>0.65314346212845498</v>
      </c>
      <c r="D5" s="13">
        <v>0.23917543738260019</v>
      </c>
      <c r="E5" s="13">
        <v>0.759493670886076</v>
      </c>
      <c r="F5" s="13">
        <v>1.0986668381344289</v>
      </c>
      <c r="G5" s="13">
        <v>3.81875015451857</v>
      </c>
      <c r="H5" s="13">
        <v>0.260556002505069</v>
      </c>
      <c r="I5" s="13">
        <v>2.707308098613471</v>
      </c>
      <c r="J5" s="13">
        <v>0.260556002505069</v>
      </c>
      <c r="K5" s="13">
        <v>2.707308098613471</v>
      </c>
      <c r="L5" s="13">
        <v>68</v>
      </c>
      <c r="M5" s="13">
        <v>79</v>
      </c>
      <c r="N5" s="1" t="s">
        <v>21</v>
      </c>
      <c r="O5" s="1"/>
    </row>
    <row r="6" spans="1:15" x14ac:dyDescent="0.3">
      <c r="A6" s="2">
        <v>4</v>
      </c>
      <c r="B6" s="1" t="s">
        <v>69</v>
      </c>
      <c r="C6" s="13">
        <v>0.62238685993942389</v>
      </c>
      <c r="D6" s="13">
        <v>0.2448224023801833</v>
      </c>
      <c r="E6" s="13">
        <v>0.77215189873417722</v>
      </c>
      <c r="F6" s="13">
        <v>1.114692950225356</v>
      </c>
      <c r="G6" s="13">
        <v>3.88294850975235</v>
      </c>
      <c r="H6" s="13">
        <v>0.26497049969157382</v>
      </c>
      <c r="I6" s="13">
        <v>2.7531708915207118</v>
      </c>
      <c r="J6" s="13">
        <v>0.26497049969157382</v>
      </c>
      <c r="K6" s="13">
        <v>2.7531708915207118</v>
      </c>
      <c r="L6" s="13">
        <v>68</v>
      </c>
      <c r="M6" s="13">
        <v>79</v>
      </c>
      <c r="N6" s="1" t="s">
        <v>22</v>
      </c>
      <c r="O6" s="1"/>
    </row>
    <row r="7" spans="1:15" x14ac:dyDescent="0.3">
      <c r="A7" s="2">
        <v>5</v>
      </c>
      <c r="B7" s="1" t="s">
        <v>70</v>
      </c>
      <c r="C7" s="13">
        <v>0.64611774542729827</v>
      </c>
      <c r="D7" s="13">
        <v>0.24093450224391399</v>
      </c>
      <c r="E7" s="13">
        <v>0.759493670886076</v>
      </c>
      <c r="F7" s="13">
        <v>1.142770184205367</v>
      </c>
      <c r="G7" s="13">
        <v>3.9730903558919368</v>
      </c>
      <c r="H7" s="13">
        <v>0.2708277592451509</v>
      </c>
      <c r="I7" s="13">
        <v>2.8116063678718848</v>
      </c>
      <c r="J7" s="13">
        <v>0.2708277592451509</v>
      </c>
      <c r="K7" s="13">
        <v>2.8116063678718848</v>
      </c>
      <c r="L7" s="13">
        <v>68</v>
      </c>
      <c r="M7" s="13">
        <v>79</v>
      </c>
      <c r="N7" s="1" t="s">
        <v>23</v>
      </c>
      <c r="O7" s="1"/>
    </row>
    <row r="8" spans="1:15" x14ac:dyDescent="0.3">
      <c r="A8" s="2">
        <v>6</v>
      </c>
      <c r="B8" s="1" t="s">
        <v>71</v>
      </c>
      <c r="C8" s="13">
        <v>0.6476832583878821</v>
      </c>
      <c r="D8" s="13">
        <v>0.24174700526172599</v>
      </c>
      <c r="E8" s="13">
        <v>0.759493670886076</v>
      </c>
      <c r="F8" s="13">
        <v>1.1475504605134219</v>
      </c>
      <c r="G8" s="13">
        <v>3.999879008233886</v>
      </c>
      <c r="H8" s="13">
        <v>0.271201156041602</v>
      </c>
      <c r="I8" s="13">
        <v>2.8141915287022519</v>
      </c>
      <c r="J8" s="13">
        <v>0.271201156041602</v>
      </c>
      <c r="K8" s="13">
        <v>2.8141915287022519</v>
      </c>
      <c r="L8" s="13">
        <v>68</v>
      </c>
      <c r="M8" s="13">
        <v>79</v>
      </c>
      <c r="N8" s="1" t="s">
        <v>24</v>
      </c>
      <c r="O8" s="1"/>
    </row>
    <row r="9" spans="1:15" x14ac:dyDescent="0.3">
      <c r="A9" s="2">
        <v>7</v>
      </c>
      <c r="B9" s="1" t="s">
        <v>72</v>
      </c>
      <c r="C9" s="13">
        <v>0.63991296844937451</v>
      </c>
      <c r="D9" s="13">
        <v>0.245429890373731</v>
      </c>
      <c r="E9" s="13">
        <v>0.77215189873417722</v>
      </c>
      <c r="F9" s="13">
        <v>1.127960268469526</v>
      </c>
      <c r="G9" s="13">
        <v>3.9216064339746342</v>
      </c>
      <c r="H9" s="13">
        <v>0.2666602880007044</v>
      </c>
      <c r="I9" s="13">
        <v>2.768874946047744</v>
      </c>
      <c r="J9" s="13">
        <v>0.2666602880007044</v>
      </c>
      <c r="K9" s="13">
        <v>2.768874946047744</v>
      </c>
      <c r="L9" s="13">
        <v>68</v>
      </c>
      <c r="M9" s="13">
        <v>79</v>
      </c>
      <c r="N9" s="1" t="s">
        <v>25</v>
      </c>
      <c r="O9" s="1"/>
    </row>
    <row r="10" spans="1:15" x14ac:dyDescent="0.3">
      <c r="A10" s="2">
        <v>8</v>
      </c>
      <c r="B10" s="1" t="s">
        <v>73</v>
      </c>
      <c r="C10" s="13">
        <v>0.64808418243876331</v>
      </c>
      <c r="D10" s="13">
        <v>0.2441897617539795</v>
      </c>
      <c r="E10" s="13">
        <v>0.73417721518987344</v>
      </c>
      <c r="F10" s="13">
        <v>1.1324490495786801</v>
      </c>
      <c r="G10" s="13">
        <v>3.9401800427509381</v>
      </c>
      <c r="H10" s="13">
        <v>0.2673460094754912</v>
      </c>
      <c r="I10" s="13">
        <v>2.7769913127218908</v>
      </c>
      <c r="J10" s="13">
        <v>0.2673460094754912</v>
      </c>
      <c r="K10" s="13">
        <v>2.7769913127218908</v>
      </c>
      <c r="L10" s="13">
        <v>68</v>
      </c>
      <c r="M10" s="13">
        <v>79</v>
      </c>
      <c r="N10" s="1" t="s">
        <v>26</v>
      </c>
      <c r="O10" s="1"/>
    </row>
    <row r="11" spans="1:15" x14ac:dyDescent="0.3">
      <c r="A11" s="2">
        <v>9</v>
      </c>
      <c r="B11" s="1" t="s">
        <v>74</v>
      </c>
      <c r="C11" s="13">
        <v>0.6776952873395623</v>
      </c>
      <c r="D11" s="13">
        <v>0.23674189393466269</v>
      </c>
      <c r="E11" s="13">
        <v>0.759493670886076</v>
      </c>
      <c r="F11" s="13">
        <v>1.1510992308446</v>
      </c>
      <c r="G11" s="13">
        <v>4.0156503334043174</v>
      </c>
      <c r="H11" s="13">
        <v>0.2729951474506444</v>
      </c>
      <c r="I11" s="13">
        <v>2.8368860939384142</v>
      </c>
      <c r="J11" s="13">
        <v>0.2729951474506444</v>
      </c>
      <c r="K11" s="13">
        <v>2.8368860939384142</v>
      </c>
      <c r="L11" s="13">
        <v>68</v>
      </c>
      <c r="M11" s="13">
        <v>79</v>
      </c>
      <c r="N11" s="1" t="s">
        <v>27</v>
      </c>
      <c r="O11" s="1"/>
    </row>
    <row r="12" spans="1:15" x14ac:dyDescent="0.3">
      <c r="A12" s="3">
        <v>10</v>
      </c>
      <c r="B12" s="9" t="s">
        <v>75</v>
      </c>
      <c r="C12" s="13">
        <v>0.68302184972984137</v>
      </c>
      <c r="D12" s="13">
        <v>0.2335274027118297</v>
      </c>
      <c r="E12" s="13">
        <v>0.77215189873417722</v>
      </c>
      <c r="F12" s="13">
        <v>1.1465859543405821</v>
      </c>
      <c r="G12" s="13">
        <v>3.9964890366898378</v>
      </c>
      <c r="H12" s="13">
        <v>0.27153828414401032</v>
      </c>
      <c r="I12" s="13">
        <v>2.8269667089948691</v>
      </c>
      <c r="J12" s="13">
        <v>0.27153828414401032</v>
      </c>
      <c r="K12" s="13">
        <v>2.8269667089948691</v>
      </c>
      <c r="L12" s="9">
        <v>68</v>
      </c>
      <c r="M12" s="9">
        <v>79</v>
      </c>
      <c r="N12" s="9" t="s">
        <v>18</v>
      </c>
      <c r="O12" s="9" t="s">
        <v>15</v>
      </c>
    </row>
    <row r="13" spans="1:1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3">
      <c r="A14" s="8"/>
      <c r="B14" s="1" t="s">
        <v>50</v>
      </c>
      <c r="C14" s="8">
        <f>AVERAGE(C2:C12)</f>
        <v>0.64217098658875316</v>
      </c>
      <c r="D14" s="8">
        <f t="shared" ref="D14:K14" si="0">AVERAGE(D2:D12)</f>
        <v>0.24321108978294995</v>
      </c>
      <c r="E14" s="8">
        <f t="shared" si="0"/>
        <v>0.76064441887226697</v>
      </c>
      <c r="F14" s="8">
        <f t="shared" si="0"/>
        <v>1.1212125665829353</v>
      </c>
      <c r="G14" s="8">
        <f t="shared" si="0"/>
        <v>3.9037832898138545</v>
      </c>
      <c r="H14" s="8">
        <f t="shared" si="0"/>
        <v>0.26595396164086388</v>
      </c>
      <c r="I14" s="8">
        <f t="shared" si="0"/>
        <v>2.7635621020441503</v>
      </c>
      <c r="J14" s="8">
        <f t="shared" si="0"/>
        <v>0.26595396164086388</v>
      </c>
      <c r="K14" s="8">
        <f t="shared" si="0"/>
        <v>2.7635621020441503</v>
      </c>
      <c r="L14" s="8"/>
      <c r="M14" s="8"/>
      <c r="N14" s="8"/>
      <c r="O14" s="8"/>
    </row>
    <row r="15" spans="1:15" x14ac:dyDescent="0.3">
      <c r="A15" s="8"/>
      <c r="B15" s="1" t="s">
        <v>51</v>
      </c>
      <c r="C15" s="8">
        <f>_xlfn.STDEV.P(C2:C12)</f>
        <v>2.6410474063920077E-2</v>
      </c>
      <c r="D15" s="8">
        <f t="shared" ref="D15:K15" si="1">_xlfn.STDEV.P(D2:D12)</f>
        <v>6.6231132129476542E-3</v>
      </c>
      <c r="E15" s="8">
        <f t="shared" si="1"/>
        <v>1.1391823862614111E-2</v>
      </c>
      <c r="F15" s="8">
        <f t="shared" si="1"/>
        <v>2.3841883701160572E-2</v>
      </c>
      <c r="G15" s="8">
        <f t="shared" si="1"/>
        <v>8.4431886231787198E-2</v>
      </c>
      <c r="H15" s="8">
        <f t="shared" si="1"/>
        <v>5.0378386647333163E-3</v>
      </c>
      <c r="I15" s="8">
        <f t="shared" si="1"/>
        <v>5.1848485767716411E-2</v>
      </c>
      <c r="J15" s="8">
        <f t="shared" si="1"/>
        <v>5.0378386647333163E-3</v>
      </c>
      <c r="K15" s="8">
        <f t="shared" si="1"/>
        <v>5.1848485767716411E-2</v>
      </c>
      <c r="L15" s="8"/>
      <c r="M15" s="8"/>
      <c r="N15" s="8"/>
      <c r="O15" s="8"/>
    </row>
    <row r="16" spans="1:15" x14ac:dyDescent="0.3">
      <c r="A16" s="8"/>
      <c r="B16" s="1" t="s">
        <v>52</v>
      </c>
      <c r="C16" s="8">
        <f>SMALL(C1:C12, 1)</f>
        <v>0.59268029693127222</v>
      </c>
      <c r="D16" s="8">
        <f t="shared" ref="D16:K16" si="2">SMALL(D1:D12, 1)</f>
        <v>0.2335274027118297</v>
      </c>
      <c r="E16" s="8">
        <f t="shared" si="2"/>
        <v>0.73417721518987344</v>
      </c>
      <c r="F16" s="8">
        <f t="shared" si="2"/>
        <v>1.088222614148538</v>
      </c>
      <c r="G16" s="8">
        <f t="shared" si="2"/>
        <v>3.7870850271748591</v>
      </c>
      <c r="H16" s="8">
        <f t="shared" si="2"/>
        <v>0.25903522354038</v>
      </c>
      <c r="I16" s="8">
        <f t="shared" si="2"/>
        <v>2.6930733947021199</v>
      </c>
      <c r="J16" s="8">
        <f t="shared" si="2"/>
        <v>0.25903522354038</v>
      </c>
      <c r="K16" s="8">
        <f t="shared" si="2"/>
        <v>2.6930733947021199</v>
      </c>
      <c r="L16" s="8"/>
      <c r="M16" s="8"/>
      <c r="N16" s="8"/>
      <c r="O16" s="8"/>
    </row>
    <row r="17" spans="1:15" x14ac:dyDescent="0.3">
      <c r="A17" s="8"/>
      <c r="B17" s="1" t="s">
        <v>53</v>
      </c>
      <c r="C17" s="8">
        <f>LARGE(C1:C12,1)</f>
        <v>0.68302184972984137</v>
      </c>
      <c r="D17" s="8">
        <f t="shared" ref="D17:K17" si="3">LARGE(D1:D12,1)</f>
        <v>0.25658962231977273</v>
      </c>
      <c r="E17" s="8">
        <f t="shared" si="3"/>
        <v>0.77215189873417722</v>
      </c>
      <c r="F17" s="8">
        <f t="shared" si="3"/>
        <v>1.1510992308446</v>
      </c>
      <c r="G17" s="8">
        <f t="shared" si="3"/>
        <v>4.0156503334043174</v>
      </c>
      <c r="H17" s="8">
        <f t="shared" si="3"/>
        <v>0.2729951474506444</v>
      </c>
      <c r="I17" s="8">
        <f t="shared" si="3"/>
        <v>2.8368860939384142</v>
      </c>
      <c r="J17" s="8">
        <f t="shared" si="3"/>
        <v>0.2729951474506444</v>
      </c>
      <c r="K17" s="8">
        <f t="shared" si="3"/>
        <v>2.8368860939384142</v>
      </c>
      <c r="L17" s="8"/>
      <c r="M17" s="8"/>
      <c r="N17" s="8"/>
      <c r="O17" s="8"/>
    </row>
    <row r="19" spans="1:15" x14ac:dyDescent="0.3">
      <c r="A19" s="8"/>
      <c r="B19" s="1" t="s">
        <v>50</v>
      </c>
      <c r="C19" s="8">
        <f>ROUND(C14,2)</f>
        <v>0.64</v>
      </c>
      <c r="D19" s="8">
        <f t="shared" ref="D19:K19" si="4">ROUND(D14,2)</f>
        <v>0.24</v>
      </c>
      <c r="E19" s="8">
        <f t="shared" si="4"/>
        <v>0.76</v>
      </c>
      <c r="F19" s="8">
        <f t="shared" si="4"/>
        <v>1.1200000000000001</v>
      </c>
      <c r="G19" s="8">
        <f t="shared" si="4"/>
        <v>3.9</v>
      </c>
      <c r="H19" s="8">
        <f t="shared" si="4"/>
        <v>0.27</v>
      </c>
      <c r="I19" s="8">
        <f t="shared" si="4"/>
        <v>2.76</v>
      </c>
      <c r="J19" s="8">
        <f t="shared" si="4"/>
        <v>0.27</v>
      </c>
      <c r="K19" s="8">
        <f t="shared" si="4"/>
        <v>2.76</v>
      </c>
      <c r="L19" s="8"/>
      <c r="M19" s="8"/>
      <c r="N19" s="8"/>
      <c r="O19" s="8"/>
    </row>
    <row r="20" spans="1:15" x14ac:dyDescent="0.3">
      <c r="A20" s="8"/>
      <c r="B20" s="1" t="s">
        <v>51</v>
      </c>
      <c r="C20" s="8">
        <f>ROUND(C15,3)</f>
        <v>2.5999999999999999E-2</v>
      </c>
      <c r="D20" s="8">
        <f t="shared" ref="D20:K20" si="5">ROUND(D15,3)</f>
        <v>7.0000000000000001E-3</v>
      </c>
      <c r="E20" s="8">
        <f t="shared" si="5"/>
        <v>1.0999999999999999E-2</v>
      </c>
      <c r="F20" s="8">
        <f t="shared" si="5"/>
        <v>2.4E-2</v>
      </c>
      <c r="G20" s="8">
        <f t="shared" si="5"/>
        <v>8.4000000000000005E-2</v>
      </c>
      <c r="H20" s="8">
        <f t="shared" si="5"/>
        <v>5.0000000000000001E-3</v>
      </c>
      <c r="I20" s="8">
        <f t="shared" si="5"/>
        <v>5.1999999999999998E-2</v>
      </c>
      <c r="J20" s="8">
        <f t="shared" si="5"/>
        <v>5.0000000000000001E-3</v>
      </c>
      <c r="K20" s="8">
        <f t="shared" si="5"/>
        <v>5.1999999999999998E-2</v>
      </c>
      <c r="L20" s="8"/>
      <c r="M20" s="8"/>
      <c r="N20" s="8"/>
      <c r="O20" s="8"/>
    </row>
    <row r="21" spans="1:15" x14ac:dyDescent="0.3">
      <c r="A21" s="8"/>
      <c r="B21" s="1" t="s">
        <v>52</v>
      </c>
      <c r="C21" s="8">
        <f>ROUND(C16,2)</f>
        <v>0.59</v>
      </c>
      <c r="D21" s="8">
        <f t="shared" ref="D21:K22" si="6">ROUND(D16,2)</f>
        <v>0.23</v>
      </c>
      <c r="E21" s="8">
        <f t="shared" si="6"/>
        <v>0.73</v>
      </c>
      <c r="F21" s="8">
        <f t="shared" si="6"/>
        <v>1.0900000000000001</v>
      </c>
      <c r="G21" s="8">
        <f t="shared" si="6"/>
        <v>3.79</v>
      </c>
      <c r="H21" s="8">
        <f t="shared" si="6"/>
        <v>0.26</v>
      </c>
      <c r="I21" s="8">
        <f t="shared" si="6"/>
        <v>2.69</v>
      </c>
      <c r="J21" s="8">
        <f t="shared" si="6"/>
        <v>0.26</v>
      </c>
      <c r="K21" s="8">
        <f t="shared" si="6"/>
        <v>2.69</v>
      </c>
      <c r="L21" s="8"/>
      <c r="M21" s="8"/>
      <c r="N21" s="8"/>
      <c r="O21" s="8"/>
    </row>
    <row r="22" spans="1:15" x14ac:dyDescent="0.3">
      <c r="A22" s="8"/>
      <c r="B22" s="1" t="s">
        <v>53</v>
      </c>
      <c r="C22" s="8">
        <f>ROUND(C17,2)</f>
        <v>0.68</v>
      </c>
      <c r="D22" s="8">
        <f t="shared" si="6"/>
        <v>0.26</v>
      </c>
      <c r="E22" s="8">
        <f t="shared" si="6"/>
        <v>0.77</v>
      </c>
      <c r="F22" s="8">
        <f t="shared" si="6"/>
        <v>1.1499999999999999</v>
      </c>
      <c r="G22" s="8">
        <f t="shared" si="6"/>
        <v>4.0199999999999996</v>
      </c>
      <c r="H22" s="8">
        <f t="shared" si="6"/>
        <v>0.27</v>
      </c>
      <c r="I22" s="8">
        <f t="shared" si="6"/>
        <v>2.84</v>
      </c>
      <c r="J22" s="8">
        <f t="shared" si="6"/>
        <v>0.27</v>
      </c>
      <c r="K22" s="8">
        <f t="shared" si="6"/>
        <v>2.84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2022-05-19T19:02:25Z</dcterms:modified>
</cp:coreProperties>
</file>