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9EBAADAD-2B9B-4C2E-8198-270A7BF700A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TDL" sheetId="6" r:id="rId1"/>
    <sheet name="ITDL-CGU" sheetId="4" r:id="rId2"/>
    <sheet name="ITDL-GU" sheetId="5" r:id="rId3"/>
    <sheet name="ITDL-C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7" l="1"/>
  <c r="K22" i="7" s="1"/>
  <c r="J17" i="7"/>
  <c r="J22" i="7" s="1"/>
  <c r="I17" i="7"/>
  <c r="I22" i="7" s="1"/>
  <c r="H17" i="7"/>
  <c r="H22" i="7" s="1"/>
  <c r="G17" i="7"/>
  <c r="G22" i="7" s="1"/>
  <c r="F17" i="7"/>
  <c r="F22" i="7" s="1"/>
  <c r="E17" i="7"/>
  <c r="E22" i="7" s="1"/>
  <c r="D17" i="7"/>
  <c r="D22" i="7" s="1"/>
  <c r="C17" i="7"/>
  <c r="C22" i="7" s="1"/>
  <c r="K16" i="7"/>
  <c r="K21" i="7" s="1"/>
  <c r="J16" i="7"/>
  <c r="J21" i="7" s="1"/>
  <c r="I16" i="7"/>
  <c r="I21" i="7" s="1"/>
  <c r="H16" i="7"/>
  <c r="H21" i="7" s="1"/>
  <c r="G16" i="7"/>
  <c r="G21" i="7" s="1"/>
  <c r="F16" i="7"/>
  <c r="F21" i="7" s="1"/>
  <c r="E16" i="7"/>
  <c r="E21" i="7" s="1"/>
  <c r="D16" i="7"/>
  <c r="D21" i="7" s="1"/>
  <c r="C16" i="7"/>
  <c r="C21" i="7" s="1"/>
  <c r="K15" i="7"/>
  <c r="K20" i="7" s="1"/>
  <c r="J15" i="7"/>
  <c r="J20" i="7" s="1"/>
  <c r="I15" i="7"/>
  <c r="I20" i="7" s="1"/>
  <c r="H15" i="7"/>
  <c r="H20" i="7" s="1"/>
  <c r="G15" i="7"/>
  <c r="G20" i="7" s="1"/>
  <c r="F15" i="7"/>
  <c r="F20" i="7" s="1"/>
  <c r="E15" i="7"/>
  <c r="E20" i="7" s="1"/>
  <c r="D15" i="7"/>
  <c r="D20" i="7" s="1"/>
  <c r="C15" i="7"/>
  <c r="C20" i="7" s="1"/>
  <c r="K14" i="7"/>
  <c r="K19" i="7" s="1"/>
  <c r="J14" i="7"/>
  <c r="J19" i="7" s="1"/>
  <c r="I14" i="7"/>
  <c r="I19" i="7" s="1"/>
  <c r="H14" i="7"/>
  <c r="H19" i="7" s="1"/>
  <c r="G14" i="7"/>
  <c r="G19" i="7" s="1"/>
  <c r="F14" i="7"/>
  <c r="F19" i="7" s="1"/>
  <c r="E14" i="7"/>
  <c r="E19" i="7" s="1"/>
  <c r="D14" i="7"/>
  <c r="D19" i="7" s="1"/>
  <c r="C14" i="7"/>
  <c r="C19" i="7" s="1"/>
  <c r="K17" i="4"/>
  <c r="K22" i="4" s="1"/>
  <c r="J17" i="4"/>
  <c r="J22" i="4" s="1"/>
  <c r="I17" i="4"/>
  <c r="I22" i="4" s="1"/>
  <c r="H17" i="4"/>
  <c r="H22" i="4" s="1"/>
  <c r="G17" i="4"/>
  <c r="G22" i="4" s="1"/>
  <c r="F17" i="4"/>
  <c r="F22" i="4" s="1"/>
  <c r="E17" i="4"/>
  <c r="E22" i="4" s="1"/>
  <c r="D17" i="4"/>
  <c r="D22" i="4" s="1"/>
  <c r="C17" i="4"/>
  <c r="C22" i="4" s="1"/>
  <c r="K16" i="4"/>
  <c r="K21" i="4" s="1"/>
  <c r="J16" i="4"/>
  <c r="J21" i="4" s="1"/>
  <c r="I16" i="4"/>
  <c r="I21" i="4" s="1"/>
  <c r="H16" i="4"/>
  <c r="H21" i="4" s="1"/>
  <c r="G16" i="4"/>
  <c r="G21" i="4" s="1"/>
  <c r="F16" i="4"/>
  <c r="F21" i="4" s="1"/>
  <c r="E16" i="4"/>
  <c r="E21" i="4" s="1"/>
  <c r="D16" i="4"/>
  <c r="D21" i="4" s="1"/>
  <c r="C16" i="4"/>
  <c r="C21" i="4" s="1"/>
  <c r="K17" i="6"/>
  <c r="K22" i="6" s="1"/>
  <c r="J17" i="6"/>
  <c r="J22" i="6" s="1"/>
  <c r="I17" i="6"/>
  <c r="I22" i="6" s="1"/>
  <c r="H17" i="6"/>
  <c r="H22" i="6" s="1"/>
  <c r="G17" i="6"/>
  <c r="G22" i="6" s="1"/>
  <c r="F17" i="6"/>
  <c r="F22" i="6" s="1"/>
  <c r="E17" i="6"/>
  <c r="E22" i="6" s="1"/>
  <c r="D17" i="6"/>
  <c r="D22" i="6" s="1"/>
  <c r="C17" i="6"/>
  <c r="C22" i="6" s="1"/>
  <c r="K16" i="6"/>
  <c r="K21" i="6" s="1"/>
  <c r="J16" i="6"/>
  <c r="J21" i="6" s="1"/>
  <c r="I16" i="6"/>
  <c r="I21" i="6" s="1"/>
  <c r="H16" i="6"/>
  <c r="H21" i="6" s="1"/>
  <c r="G16" i="6"/>
  <c r="G21" i="6" s="1"/>
  <c r="F16" i="6"/>
  <c r="F21" i="6" s="1"/>
  <c r="E16" i="6"/>
  <c r="E21" i="6" s="1"/>
  <c r="D16" i="6"/>
  <c r="D21" i="6" s="1"/>
  <c r="C16" i="6"/>
  <c r="C21" i="6" s="1"/>
  <c r="K17" i="5"/>
  <c r="K22" i="5" s="1"/>
  <c r="J17" i="5"/>
  <c r="J22" i="5" s="1"/>
  <c r="I17" i="5"/>
  <c r="I22" i="5" s="1"/>
  <c r="H17" i="5"/>
  <c r="H22" i="5" s="1"/>
  <c r="G17" i="5"/>
  <c r="G22" i="5" s="1"/>
  <c r="F17" i="5"/>
  <c r="F22" i="5" s="1"/>
  <c r="E17" i="5"/>
  <c r="E22" i="5" s="1"/>
  <c r="D17" i="5"/>
  <c r="D22" i="5" s="1"/>
  <c r="C17" i="5"/>
  <c r="C22" i="5" s="1"/>
  <c r="K16" i="5"/>
  <c r="K21" i="5" s="1"/>
  <c r="J16" i="5"/>
  <c r="J21" i="5" s="1"/>
  <c r="I16" i="5"/>
  <c r="I21" i="5" s="1"/>
  <c r="H16" i="5"/>
  <c r="H21" i="5" s="1"/>
  <c r="G16" i="5"/>
  <c r="G21" i="5" s="1"/>
  <c r="F16" i="5"/>
  <c r="F21" i="5" s="1"/>
  <c r="E16" i="5"/>
  <c r="E21" i="5" s="1"/>
  <c r="D16" i="5"/>
  <c r="D21" i="5" s="1"/>
  <c r="C16" i="5"/>
  <c r="C21" i="5" s="1"/>
  <c r="K15" i="5"/>
  <c r="K20" i="5" s="1"/>
  <c r="J15" i="5"/>
  <c r="J20" i="5" s="1"/>
  <c r="I15" i="5"/>
  <c r="I20" i="5" s="1"/>
  <c r="H15" i="5"/>
  <c r="H20" i="5" s="1"/>
  <c r="G15" i="5"/>
  <c r="G20" i="5" s="1"/>
  <c r="F15" i="5"/>
  <c r="F20" i="5" s="1"/>
  <c r="E15" i="5"/>
  <c r="E20" i="5" s="1"/>
  <c r="D15" i="5"/>
  <c r="D20" i="5" s="1"/>
  <c r="C15" i="5"/>
  <c r="C20" i="5" s="1"/>
  <c r="K14" i="5"/>
  <c r="K19" i="5" s="1"/>
  <c r="J14" i="5"/>
  <c r="J19" i="5" s="1"/>
  <c r="I14" i="5"/>
  <c r="I19" i="5" s="1"/>
  <c r="H14" i="5"/>
  <c r="H19" i="5" s="1"/>
  <c r="G14" i="5"/>
  <c r="G19" i="5" s="1"/>
  <c r="F14" i="5"/>
  <c r="F19" i="5" s="1"/>
  <c r="E14" i="5"/>
  <c r="E19" i="5" s="1"/>
  <c r="D14" i="5"/>
  <c r="D19" i="5" s="1"/>
  <c r="C14" i="5"/>
  <c r="C19" i="5" s="1"/>
  <c r="K15" i="4"/>
  <c r="K20" i="4" s="1"/>
  <c r="J15" i="4"/>
  <c r="J20" i="4" s="1"/>
  <c r="I15" i="4"/>
  <c r="I20" i="4" s="1"/>
  <c r="H15" i="4"/>
  <c r="H20" i="4" s="1"/>
  <c r="G15" i="4"/>
  <c r="G20" i="4" s="1"/>
  <c r="F15" i="4"/>
  <c r="F20" i="4" s="1"/>
  <c r="E15" i="4"/>
  <c r="E20" i="4" s="1"/>
  <c r="D15" i="4"/>
  <c r="D20" i="4" s="1"/>
  <c r="C15" i="4"/>
  <c r="C20" i="4" s="1"/>
  <c r="K14" i="4"/>
  <c r="K19" i="4" s="1"/>
  <c r="J14" i="4"/>
  <c r="J19" i="4" s="1"/>
  <c r="I14" i="4"/>
  <c r="I19" i="4" s="1"/>
  <c r="H14" i="4"/>
  <c r="H19" i="4" s="1"/>
  <c r="G14" i="4"/>
  <c r="G19" i="4" s="1"/>
  <c r="F14" i="4"/>
  <c r="F19" i="4" s="1"/>
  <c r="E14" i="4"/>
  <c r="E19" i="4" s="1"/>
  <c r="D14" i="4"/>
  <c r="D19" i="4" s="1"/>
  <c r="C14" i="4"/>
  <c r="C19" i="4" s="1"/>
  <c r="K15" i="6"/>
  <c r="K20" i="6" s="1"/>
  <c r="J15" i="6"/>
  <c r="J20" i="6" s="1"/>
  <c r="I15" i="6"/>
  <c r="I20" i="6" s="1"/>
  <c r="H15" i="6"/>
  <c r="H20" i="6" s="1"/>
  <c r="G15" i="6"/>
  <c r="G20" i="6" s="1"/>
  <c r="F15" i="6"/>
  <c r="F20" i="6" s="1"/>
  <c r="E15" i="6"/>
  <c r="E20" i="6" s="1"/>
  <c r="D15" i="6"/>
  <c r="D20" i="6" s="1"/>
  <c r="C15" i="6"/>
  <c r="C20" i="6" s="1"/>
  <c r="K14" i="6"/>
  <c r="K19" i="6" s="1"/>
  <c r="J14" i="6"/>
  <c r="J19" i="6" s="1"/>
  <c r="I14" i="6"/>
  <c r="I19" i="6" s="1"/>
  <c r="H14" i="6"/>
  <c r="H19" i="6" s="1"/>
  <c r="G14" i="6"/>
  <c r="G19" i="6" s="1"/>
  <c r="F14" i="6"/>
  <c r="F19" i="6" s="1"/>
  <c r="E14" i="6"/>
  <c r="E19" i="6" s="1"/>
  <c r="D14" i="6"/>
  <c r="D19" i="6" s="1"/>
  <c r="C14" i="6"/>
  <c r="C19" i="6" s="1"/>
</calcChain>
</file>

<file path=xl/sharedStrings.xml><?xml version="1.0" encoding="utf-8"?>
<sst xmlns="http://schemas.openxmlformats.org/spreadsheetml/2006/main" count="140" uniqueCount="66">
  <si>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</si>
  <si>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</si>
  <si>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</si>
  <si>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</si>
  <si>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</si>
  <si>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</si>
  <si>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</si>
  <si>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</si>
  <si>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</si>
  <si>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</si>
  <si>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</si>
  <si>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>file size</t>
  </si>
  <si>
    <t>tuples_ranking</t>
  </si>
  <si>
    <t>obs</t>
  </si>
  <si>
    <t>unicity</t>
  </si>
  <si>
    <t>geography</t>
  </si>
  <si>
    <t>checkin</t>
  </si>
  <si>
    <t>Average</t>
  </si>
  <si>
    <t>Standard Deviation</t>
  </si>
  <si>
    <t>Min</t>
  </si>
  <si>
    <t>Max</t>
  </si>
  <si>
    <t>checkin-unicity</t>
  </si>
  <si>
    <t>tuple itdl w0.0 (b5)</t>
  </si>
  <si>
    <t xml:space="preserve">tuple itdl w0.1 (b5) </t>
  </si>
  <si>
    <t xml:space="preserve">tuple itdl w0.2 (b5) </t>
  </si>
  <si>
    <t>tuple itdl w0.3 (b5)</t>
  </si>
  <si>
    <t xml:space="preserve">tuple itdl w0.4 (b5) </t>
  </si>
  <si>
    <t xml:space="preserve">tuple itdl w0.5 (b5) </t>
  </si>
  <si>
    <t>tuple itdl w0.6 (b5)</t>
  </si>
  <si>
    <t xml:space="preserve">tuple itdl w0.7 (b5) </t>
  </si>
  <si>
    <t xml:space="preserve">tuple itdl w0.8 (b5) </t>
  </si>
  <si>
    <t xml:space="preserve">tuple itdl w0.9 (b5) </t>
  </si>
  <si>
    <t xml:space="preserve">tuple itdl w1.0 (b5) </t>
  </si>
  <si>
    <t>tuple itdlg geographic w0.0 (b5)</t>
  </si>
  <si>
    <t xml:space="preserve">tuple itdlg geographic w0.1 (b5) </t>
  </si>
  <si>
    <t xml:space="preserve">tuple itdlg geographic w0.2 (b5) </t>
  </si>
  <si>
    <t>tuple itdlg geographic w0.3 (b5)</t>
  </si>
  <si>
    <t xml:space="preserve">tuple itdlg geographic w0.4 (b5) </t>
  </si>
  <si>
    <t xml:space="preserve">tuple itdlg geographic w0.5 (b5) </t>
  </si>
  <si>
    <t>tuple itdlg geographic w0.6 (b5)</t>
  </si>
  <si>
    <t xml:space="preserve">tuple itdlg geographic w0.7 (b5) </t>
  </si>
  <si>
    <t xml:space="preserve">tuple itdlg geographic w0.8 (b5) </t>
  </si>
  <si>
    <t xml:space="preserve">tuple itdlg geographic w0.9 (b5) </t>
  </si>
  <si>
    <t xml:space="preserve">tuple itdlg geographic w1.0 (b5) </t>
  </si>
  <si>
    <t>tuple itdlgu w0.0 (b5)</t>
  </si>
  <si>
    <t xml:space="preserve">tuple itdlgu w0.1 (b5) </t>
  </si>
  <si>
    <t xml:space="preserve">tuple itdlgu w0.2 (b5) </t>
  </si>
  <si>
    <t>tuple itdlgu w0.3 (b5)</t>
  </si>
  <si>
    <t xml:space="preserve">tuple itdlgu w0.4 (b5) </t>
  </si>
  <si>
    <t xml:space="preserve">tuple itdlgu w0.5 (b5) </t>
  </si>
  <si>
    <t>tuple itdlgu w0.6 (b5)</t>
  </si>
  <si>
    <t xml:space="preserve">tuple itdlgu w0.7 (b5) </t>
  </si>
  <si>
    <t xml:space="preserve">tuple itdlgu w0.8 (b5) </t>
  </si>
  <si>
    <t xml:space="preserve">tuple itdlgu w0.9 (b5) </t>
  </si>
  <si>
    <t xml:space="preserve">tuple itdlgu w1.0 (b5) </t>
  </si>
  <si>
    <t>tuple itdlcg w0.0 (b5)</t>
  </si>
  <si>
    <t xml:space="preserve">tuple itdlcg w0.1 (b5) </t>
  </si>
  <si>
    <t xml:space="preserve">tuple itdlcg w0.2 (b5) </t>
  </si>
  <si>
    <t>tuple itdlcg w0.3 (b5)</t>
  </si>
  <si>
    <t xml:space="preserve">tuple itdlcg w0.4 (b5) </t>
  </si>
  <si>
    <t xml:space="preserve">tuple itdlcg w0.5 (b5) </t>
  </si>
  <si>
    <t>tuple itdlcg w0.6 (b5)</t>
  </si>
  <si>
    <t xml:space="preserve">tuple itdlcg w0.7 (b5) </t>
  </si>
  <si>
    <t xml:space="preserve">tuple itdlcg w0.8 (b5) </t>
  </si>
  <si>
    <t xml:space="preserve">tuple itdlcg w0.9 (b5) </t>
  </si>
  <si>
    <t xml:space="preserve">tuple itdlcg w1.0 (b5)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</si>
</sst>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applyFill="1"/>
    <xf numFmtId="0" fontId="6" fillId="0" borderId="0" xfId="0" applyFo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P22"/>
  <sheetViews>
    <sheetView workbookViewId="0">
      <selection activeCell="C12" sqref="C12:K12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7.1093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6" t="s">
        <v>13</v>
      </c>
    </row>
    <row r="2" spans="1:15" x14ac:dyDescent="0.3">
      <c r="A2" s="2">
        <v>1</v>
      </c>
      <c r="B2" s="1" t="s">
        <v>22</v>
      </c>
      <c r="C2" s="8">
        <v>0.40890434865590741</v>
      </c>
      <c r="D2" s="8">
        <v>0.32750825609176082</v>
      </c>
      <c r="E2" s="8">
        <v>0.67088607594936711</v>
      </c>
      <c r="F2" s="8">
        <v>1.0204910101900819</v>
      </c>
      <c r="G2" s="8">
        <v>3.5428422564053381</v>
      </c>
      <c r="H2" s="8">
        <v>0.2411769569255785</v>
      </c>
      <c r="I2" s="8">
        <v>2.5080522268302499</v>
      </c>
      <c r="J2" s="8">
        <v>0.2411769569255785</v>
      </c>
      <c r="K2" s="8">
        <v>2.5080522268302499</v>
      </c>
      <c r="L2" s="1">
        <v>68</v>
      </c>
      <c r="M2" s="1">
        <v>79</v>
      </c>
      <c r="N2" s="1"/>
      <c r="O2" s="7" t="s">
        <v>14</v>
      </c>
    </row>
    <row r="3" spans="1:15" x14ac:dyDescent="0.3">
      <c r="A3" s="2">
        <v>2</v>
      </c>
      <c r="B3" s="1" t="s">
        <v>23</v>
      </c>
      <c r="C3" s="8">
        <v>0.41696101291647292</v>
      </c>
      <c r="D3" s="8">
        <v>0.32313545520470882</v>
      </c>
      <c r="E3" s="8">
        <v>0.67088607594936711</v>
      </c>
      <c r="F3" s="8">
        <v>1.02825605036253</v>
      </c>
      <c r="G3" s="8">
        <v>3.5767333329097082</v>
      </c>
      <c r="H3" s="8">
        <v>0.2436639919352713</v>
      </c>
      <c r="I3" s="8">
        <v>2.5344750809007248</v>
      </c>
      <c r="J3" s="8">
        <v>0.2436639919352713</v>
      </c>
      <c r="K3" s="8">
        <v>2.5344750809007248</v>
      </c>
      <c r="L3" s="1">
        <v>68</v>
      </c>
      <c r="M3" s="1">
        <v>79</v>
      </c>
      <c r="N3" s="1"/>
      <c r="O3" s="7"/>
    </row>
    <row r="4" spans="1:15" x14ac:dyDescent="0.3">
      <c r="A4" s="2">
        <v>3</v>
      </c>
      <c r="B4" s="1" t="s">
        <v>24</v>
      </c>
      <c r="C4" s="8">
        <v>0.4060215138138567</v>
      </c>
      <c r="D4" s="8">
        <v>0.32338612497155073</v>
      </c>
      <c r="E4" s="8">
        <v>0.68354430379746833</v>
      </c>
      <c r="F4" s="8">
        <v>1.0185160689790329</v>
      </c>
      <c r="G4" s="8">
        <v>3.5440882197074211</v>
      </c>
      <c r="H4" s="8">
        <v>0.24124186723950619</v>
      </c>
      <c r="I4" s="8">
        <v>2.507927566773676</v>
      </c>
      <c r="J4" s="8">
        <v>0.24124186723950619</v>
      </c>
      <c r="K4" s="8">
        <v>2.507927566773676</v>
      </c>
      <c r="L4" s="1">
        <v>68</v>
      </c>
      <c r="M4" s="1">
        <v>79</v>
      </c>
      <c r="N4" s="1"/>
      <c r="O4" s="7"/>
    </row>
    <row r="5" spans="1:15" x14ac:dyDescent="0.3">
      <c r="A5" s="2">
        <v>4</v>
      </c>
      <c r="B5" s="1" t="s">
        <v>25</v>
      </c>
      <c r="C5" s="8">
        <v>0.40353960302268721</v>
      </c>
      <c r="D5" s="8">
        <v>0.32213334042733421</v>
      </c>
      <c r="E5" s="8">
        <v>0.67088607594936711</v>
      </c>
      <c r="F5" s="8">
        <v>1.0173157946306091</v>
      </c>
      <c r="G5" s="8">
        <v>3.5403763948695328</v>
      </c>
      <c r="H5" s="8">
        <v>0.24007561907554761</v>
      </c>
      <c r="I5" s="8">
        <v>2.4960975017773479</v>
      </c>
      <c r="J5" s="8">
        <v>0.24007561907554761</v>
      </c>
      <c r="K5" s="8">
        <v>2.4960975017773479</v>
      </c>
      <c r="L5" s="1">
        <v>68</v>
      </c>
      <c r="M5" s="1">
        <v>79</v>
      </c>
      <c r="N5" s="7"/>
      <c r="O5" s="7"/>
    </row>
    <row r="6" spans="1:15" x14ac:dyDescent="0.3">
      <c r="A6" s="2">
        <v>5</v>
      </c>
      <c r="B6" s="1" t="s">
        <v>26</v>
      </c>
      <c r="C6" s="8">
        <v>0.4329025168443692</v>
      </c>
      <c r="D6" s="8">
        <v>0.31148015566462378</v>
      </c>
      <c r="E6" s="8">
        <v>0.65822784810126578</v>
      </c>
      <c r="F6" s="8">
        <v>1.006957304526749</v>
      </c>
      <c r="G6" s="8">
        <v>3.506031146224744</v>
      </c>
      <c r="H6" s="8">
        <v>0.2388636429849918</v>
      </c>
      <c r="I6" s="8">
        <v>2.485401267636568</v>
      </c>
      <c r="J6" s="8">
        <v>0.2388636429849918</v>
      </c>
      <c r="K6" s="8">
        <v>2.485401267636568</v>
      </c>
      <c r="L6" s="1">
        <v>68</v>
      </c>
      <c r="M6" s="1">
        <v>79</v>
      </c>
      <c r="N6" s="7"/>
      <c r="O6" s="7"/>
    </row>
    <row r="7" spans="1:15" x14ac:dyDescent="0.3">
      <c r="A7" s="2">
        <v>6</v>
      </c>
      <c r="B7" s="1" t="s">
        <v>27</v>
      </c>
      <c r="C7" s="8">
        <v>0.42379581340292433</v>
      </c>
      <c r="D7" s="8">
        <v>0.31306534227920157</v>
      </c>
      <c r="E7" s="8">
        <v>0.64556962025316456</v>
      </c>
      <c r="F7" s="8">
        <v>1.008399470899471</v>
      </c>
      <c r="G7" s="8">
        <v>3.5077651989366849</v>
      </c>
      <c r="H7" s="8">
        <v>0.23879083302562051</v>
      </c>
      <c r="I7" s="8">
        <v>2.483873260344164</v>
      </c>
      <c r="J7" s="8">
        <v>0.23879083302562051</v>
      </c>
      <c r="K7" s="8">
        <v>2.483873260344164</v>
      </c>
      <c r="L7" s="1">
        <v>68</v>
      </c>
      <c r="M7" s="1">
        <v>79</v>
      </c>
      <c r="N7" s="7"/>
      <c r="O7" s="7"/>
    </row>
    <row r="8" spans="1:15" x14ac:dyDescent="0.3">
      <c r="A8" s="2">
        <v>7</v>
      </c>
      <c r="B8" s="1" t="s">
        <v>28</v>
      </c>
      <c r="C8" s="8">
        <v>0.43771360545494392</v>
      </c>
      <c r="D8" s="8">
        <v>0.31101147442420662</v>
      </c>
      <c r="E8" s="8">
        <v>0.65822784810126578</v>
      </c>
      <c r="F8" s="8">
        <v>1.025255976876347</v>
      </c>
      <c r="G8" s="8">
        <v>3.5755588923501991</v>
      </c>
      <c r="H8" s="8">
        <v>0.2432747036780753</v>
      </c>
      <c r="I8" s="8">
        <v>2.5285182055276869</v>
      </c>
      <c r="J8" s="8">
        <v>0.2432747036780753</v>
      </c>
      <c r="K8" s="8">
        <v>2.5285182055276869</v>
      </c>
      <c r="L8" s="1">
        <v>68</v>
      </c>
      <c r="M8" s="1">
        <v>79</v>
      </c>
      <c r="N8" s="7"/>
      <c r="O8" s="7"/>
    </row>
    <row r="9" spans="1:15" x14ac:dyDescent="0.3">
      <c r="A9" s="2">
        <v>8</v>
      </c>
      <c r="B9" s="1" t="s">
        <v>29</v>
      </c>
      <c r="C9" s="8">
        <v>0.43567080195759672</v>
      </c>
      <c r="D9" s="8">
        <v>0.3089110904553129</v>
      </c>
      <c r="E9" s="8">
        <v>0.68354430379746833</v>
      </c>
      <c r="F9" s="8">
        <v>0.99976668136390345</v>
      </c>
      <c r="G9" s="8">
        <v>3.4785800826951569</v>
      </c>
      <c r="H9" s="8">
        <v>0.23642585714221509</v>
      </c>
      <c r="I9" s="8">
        <v>2.4590826508956218</v>
      </c>
      <c r="J9" s="8">
        <v>0.23642585714221509</v>
      </c>
      <c r="K9" s="8">
        <v>2.4590826508956218</v>
      </c>
      <c r="L9" s="1">
        <v>68</v>
      </c>
      <c r="M9" s="1">
        <v>79</v>
      </c>
      <c r="N9" s="7"/>
      <c r="O9" s="7"/>
    </row>
    <row r="10" spans="1:15" x14ac:dyDescent="0.3">
      <c r="A10" s="2">
        <v>9</v>
      </c>
      <c r="B10" s="1" t="s">
        <v>30</v>
      </c>
      <c r="C10" s="8">
        <v>0.46904295628809101</v>
      </c>
      <c r="D10" s="8">
        <v>0.29899952376322908</v>
      </c>
      <c r="E10" s="8">
        <v>0.65822784810126578</v>
      </c>
      <c r="F10" s="8">
        <v>1.0293871252204581</v>
      </c>
      <c r="G10" s="8">
        <v>3.5853849724800488</v>
      </c>
      <c r="H10" s="8">
        <v>0.24357823040466159</v>
      </c>
      <c r="I10" s="8">
        <v>2.53357058576933</v>
      </c>
      <c r="J10" s="8">
        <v>0.24357823040466159</v>
      </c>
      <c r="K10" s="8">
        <v>2.53357058576933</v>
      </c>
      <c r="L10" s="1">
        <v>68</v>
      </c>
      <c r="M10" s="1">
        <v>79</v>
      </c>
      <c r="N10" s="7"/>
      <c r="O10" s="7"/>
    </row>
    <row r="11" spans="1:15" s="4" customFormat="1" x14ac:dyDescent="0.3">
      <c r="A11" s="2">
        <v>10</v>
      </c>
      <c r="B11" s="1" t="s">
        <v>31</v>
      </c>
      <c r="C11" s="8">
        <v>0.48343803887687398</v>
      </c>
      <c r="D11" s="8">
        <v>0.29063612766053842</v>
      </c>
      <c r="E11" s="8">
        <v>0.65822784810126578</v>
      </c>
      <c r="F11" s="8">
        <v>1.0336836174799111</v>
      </c>
      <c r="G11" s="8">
        <v>3.5953061641812338</v>
      </c>
      <c r="H11" s="8">
        <v>0.2447478202868632</v>
      </c>
      <c r="I11" s="8">
        <v>2.546579712749351</v>
      </c>
      <c r="J11" s="8">
        <v>0.2447478202868632</v>
      </c>
      <c r="K11" s="8">
        <v>2.546579712749351</v>
      </c>
      <c r="L11" s="1">
        <v>68</v>
      </c>
      <c r="M11" s="1">
        <v>79</v>
      </c>
      <c r="N11" s="7"/>
      <c r="O11" s="7"/>
    </row>
    <row r="12" spans="1:15" s="12" customFormat="1" x14ac:dyDescent="0.3">
      <c r="A12" s="3">
        <v>11</v>
      </c>
      <c r="B12" s="10" t="s">
        <v>32</v>
      </c>
      <c r="C12" s="8">
        <v>0.5339162860449671</v>
      </c>
      <c r="D12" s="8">
        <v>0.27145112526923171</v>
      </c>
      <c r="E12" s="8">
        <v>0.68354430379746833</v>
      </c>
      <c r="F12" s="8">
        <v>1.05910003919263</v>
      </c>
      <c r="G12" s="8">
        <v>3.6835407139470968</v>
      </c>
      <c r="H12" s="8">
        <v>0.25124380018828069</v>
      </c>
      <c r="I12" s="8">
        <v>2.6161270794159659</v>
      </c>
      <c r="J12" s="8">
        <v>0.25124380018828069</v>
      </c>
      <c r="K12" s="8">
        <v>2.6161270794159659</v>
      </c>
      <c r="L12" s="1">
        <v>68</v>
      </c>
      <c r="M12" s="1">
        <v>79</v>
      </c>
      <c r="N12" s="11"/>
      <c r="O12" s="11" t="s">
        <v>16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0.44108240884351724</v>
      </c>
      <c r="D14" s="8">
        <f t="shared" ref="D14:K14" si="0">AVERAGE(D2:D12)</f>
        <v>0.30924709238288167</v>
      </c>
      <c r="E14" s="8">
        <f t="shared" si="0"/>
        <v>0.66743383199079398</v>
      </c>
      <c r="F14" s="8">
        <f t="shared" si="0"/>
        <v>1.0224662854292477</v>
      </c>
      <c r="G14" s="8">
        <f t="shared" si="0"/>
        <v>3.5578370340642875</v>
      </c>
      <c r="H14" s="8">
        <f t="shared" si="0"/>
        <v>0.24209848389878291</v>
      </c>
      <c r="I14" s="8">
        <f t="shared" si="0"/>
        <v>2.5181550126018806</v>
      </c>
      <c r="J14" s="8">
        <f t="shared" si="0"/>
        <v>0.24209848389878291</v>
      </c>
      <c r="K14" s="8">
        <f t="shared" si="0"/>
        <v>2.5181550126018806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3.7966839159824579E-2</v>
      </c>
      <c r="D15" s="8">
        <f t="shared" ref="D15:K15" si="1">_xlfn.STDEV.P(D2:D12)</f>
        <v>1.5940319658083721E-2</v>
      </c>
      <c r="E15" s="8">
        <f t="shared" si="1"/>
        <v>1.2178371972679364E-2</v>
      </c>
      <c r="F15" s="8">
        <f t="shared" si="1"/>
        <v>1.5245778834611349E-2</v>
      </c>
      <c r="G15" s="8">
        <f t="shared" si="1"/>
        <v>5.2938063580761849E-2</v>
      </c>
      <c r="H15" s="8">
        <f t="shared" si="1"/>
        <v>3.7651292619039923E-3</v>
      </c>
      <c r="I15" s="8">
        <f t="shared" si="1"/>
        <v>3.9827652253442494E-2</v>
      </c>
      <c r="J15" s="8">
        <f t="shared" si="1"/>
        <v>3.7651292619039923E-3</v>
      </c>
      <c r="K15" s="8">
        <f t="shared" si="1"/>
        <v>3.9827652253442494E-2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0.40353960302268721</v>
      </c>
      <c r="D16" s="8">
        <f t="shared" si="2"/>
        <v>0.27145112526923171</v>
      </c>
      <c r="E16" s="8">
        <f t="shared" si="2"/>
        <v>0.64556962025316456</v>
      </c>
      <c r="F16" s="8">
        <f t="shared" si="2"/>
        <v>0.99976668136390345</v>
      </c>
      <c r="G16" s="8">
        <f t="shared" si="2"/>
        <v>3.4785800826951569</v>
      </c>
      <c r="H16" s="8">
        <f t="shared" si="2"/>
        <v>0.23642585714221509</v>
      </c>
      <c r="I16" s="8">
        <f t="shared" si="2"/>
        <v>2.4590826508956218</v>
      </c>
      <c r="J16" s="8">
        <f t="shared" si="2"/>
        <v>0.23642585714221509</v>
      </c>
      <c r="K16" s="8">
        <f t="shared" si="2"/>
        <v>2.4590826508956218</v>
      </c>
      <c r="L16" s="8"/>
      <c r="M16" s="8"/>
      <c r="N16" s="8"/>
      <c r="O16" s="8"/>
    </row>
    <row r="17" spans="1:16" x14ac:dyDescent="0.3">
      <c r="A17" s="8"/>
      <c r="B17" s="1" t="s">
        <v>20</v>
      </c>
      <c r="C17" s="8">
        <f t="shared" ref="C17:K17" si="3">LARGE(C2:C12,1)</f>
        <v>0.5339162860449671</v>
      </c>
      <c r="D17" s="8">
        <f t="shared" si="3"/>
        <v>0.32750825609176082</v>
      </c>
      <c r="E17" s="8">
        <f t="shared" si="3"/>
        <v>0.68354430379746833</v>
      </c>
      <c r="F17" s="8">
        <f t="shared" si="3"/>
        <v>1.05910003919263</v>
      </c>
      <c r="G17" s="8">
        <f t="shared" si="3"/>
        <v>3.6835407139470968</v>
      </c>
      <c r="H17" s="8">
        <f t="shared" si="3"/>
        <v>0.25124380018828069</v>
      </c>
      <c r="I17" s="8">
        <f t="shared" si="3"/>
        <v>2.6161270794159659</v>
      </c>
      <c r="J17" s="8">
        <f t="shared" si="3"/>
        <v>0.25124380018828069</v>
      </c>
      <c r="K17" s="8">
        <f t="shared" si="3"/>
        <v>2.6161270794159659</v>
      </c>
      <c r="L17" s="8"/>
      <c r="M17" s="8"/>
      <c r="N17" s="8"/>
      <c r="O17" s="8"/>
    </row>
    <row r="19" spans="1:16" x14ac:dyDescent="0.3">
      <c r="A19" s="8"/>
      <c r="B19" s="1" t="s">
        <v>17</v>
      </c>
      <c r="C19" s="8">
        <f>ROUND(C14,2)</f>
        <v>0.44</v>
      </c>
      <c r="D19" s="8">
        <f t="shared" ref="D19:K19" si="4">ROUND(D14,2)</f>
        <v>0.31</v>
      </c>
      <c r="E19" s="8">
        <f t="shared" si="4"/>
        <v>0.67</v>
      </c>
      <c r="F19" s="8">
        <f t="shared" si="4"/>
        <v>1.02</v>
      </c>
      <c r="G19" s="8">
        <f t="shared" si="4"/>
        <v>3.56</v>
      </c>
      <c r="H19" s="8">
        <f t="shared" si="4"/>
        <v>0.24</v>
      </c>
      <c r="I19" s="8">
        <f t="shared" si="4"/>
        <v>2.52</v>
      </c>
      <c r="J19" s="8">
        <f t="shared" si="4"/>
        <v>0.24</v>
      </c>
      <c r="K19" s="8">
        <f t="shared" si="4"/>
        <v>2.52</v>
      </c>
      <c r="L19" s="8"/>
      <c r="M19" s="8"/>
      <c r="N19" s="8"/>
      <c r="O19" s="8"/>
      <c r="P19" s="15"/>
    </row>
    <row r="20" spans="1:16" x14ac:dyDescent="0.3">
      <c r="A20" s="8"/>
      <c r="B20" s="1" t="s">
        <v>18</v>
      </c>
      <c r="C20" s="8">
        <f>ROUND(C15,3)</f>
        <v>3.7999999999999999E-2</v>
      </c>
      <c r="D20" s="8">
        <f t="shared" ref="D20:K20" si="5">ROUND(D15,3)</f>
        <v>1.6E-2</v>
      </c>
      <c r="E20" s="8">
        <f t="shared" si="5"/>
        <v>1.2E-2</v>
      </c>
      <c r="F20" s="8">
        <f t="shared" si="5"/>
        <v>1.4999999999999999E-2</v>
      </c>
      <c r="G20" s="8">
        <f t="shared" si="5"/>
        <v>5.2999999999999999E-2</v>
      </c>
      <c r="H20" s="8">
        <f t="shared" si="5"/>
        <v>4.0000000000000001E-3</v>
      </c>
      <c r="I20" s="8">
        <f t="shared" si="5"/>
        <v>0.04</v>
      </c>
      <c r="J20" s="8">
        <f t="shared" si="5"/>
        <v>4.0000000000000001E-3</v>
      </c>
      <c r="K20" s="8">
        <f t="shared" si="5"/>
        <v>0.04</v>
      </c>
      <c r="L20" s="8"/>
      <c r="M20" s="8"/>
      <c r="N20" s="8"/>
      <c r="O20" s="8"/>
    </row>
    <row r="21" spans="1:16" x14ac:dyDescent="0.3">
      <c r="A21" s="8"/>
      <c r="B21" s="1" t="s">
        <v>19</v>
      </c>
      <c r="C21" s="8">
        <f>ROUND(C16,2)</f>
        <v>0.4</v>
      </c>
      <c r="D21" s="8">
        <f t="shared" ref="D21:K22" si="6">ROUND(D16,2)</f>
        <v>0.27</v>
      </c>
      <c r="E21" s="8">
        <f t="shared" si="6"/>
        <v>0.65</v>
      </c>
      <c r="F21" s="8">
        <f t="shared" si="6"/>
        <v>1</v>
      </c>
      <c r="G21" s="8">
        <f t="shared" si="6"/>
        <v>3.48</v>
      </c>
      <c r="H21" s="8">
        <f t="shared" si="6"/>
        <v>0.24</v>
      </c>
      <c r="I21" s="8">
        <f t="shared" si="6"/>
        <v>2.46</v>
      </c>
      <c r="J21" s="8">
        <f t="shared" si="6"/>
        <v>0.24</v>
      </c>
      <c r="K21" s="8">
        <f t="shared" si="6"/>
        <v>2.46</v>
      </c>
      <c r="L21" s="8"/>
      <c r="M21" s="8"/>
      <c r="N21" s="8"/>
      <c r="O21" s="8"/>
    </row>
    <row r="22" spans="1:16" x14ac:dyDescent="0.3">
      <c r="A22" s="8"/>
      <c r="B22" s="1" t="s">
        <v>20</v>
      </c>
      <c r="C22" s="8">
        <f>ROUND(C17,2)</f>
        <v>0.53</v>
      </c>
      <c r="D22" s="8">
        <f t="shared" si="6"/>
        <v>0.33</v>
      </c>
      <c r="E22" s="8">
        <f t="shared" si="6"/>
        <v>0.68</v>
      </c>
      <c r="F22" s="8">
        <f t="shared" si="6"/>
        <v>1.06</v>
      </c>
      <c r="G22" s="8">
        <f t="shared" si="6"/>
        <v>3.68</v>
      </c>
      <c r="H22" s="8">
        <f t="shared" si="6"/>
        <v>0.25</v>
      </c>
      <c r="I22" s="8">
        <f t="shared" si="6"/>
        <v>2.62</v>
      </c>
      <c r="J22" s="8">
        <f t="shared" si="6"/>
        <v>0.25</v>
      </c>
      <c r="K22" s="8">
        <f t="shared" si="6"/>
        <v>2.62</v>
      </c>
      <c r="L22" s="8"/>
      <c r="M22" s="8"/>
      <c r="N22" s="8"/>
      <c r="O22" s="8"/>
    </row>
  </sheetData>
  <sortState xmlns:xlrd2="http://schemas.microsoft.com/office/spreadsheetml/2017/richdata2" ref="A2:O12">
    <sortCondition ref="A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workbookViewId="0">
      <selection activeCell="M21" sqref="M21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6.218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s="5" customFormat="1" x14ac:dyDescent="0.3">
      <c r="A2" s="2">
        <v>1</v>
      </c>
      <c r="B2" s="1" t="s">
        <v>33</v>
      </c>
      <c r="C2" s="8">
        <v>0.48343803887687398</v>
      </c>
      <c r="D2" s="8">
        <v>0.29063612766053842</v>
      </c>
      <c r="E2" s="8">
        <v>0.65822784810126578</v>
      </c>
      <c r="F2" s="8">
        <v>1.0336836174799111</v>
      </c>
      <c r="G2" s="8">
        <v>3.5953061641812338</v>
      </c>
      <c r="H2" s="8">
        <v>0.2447478202868632</v>
      </c>
      <c r="I2" s="8">
        <v>2.546579712749351</v>
      </c>
      <c r="J2" s="8">
        <v>0.2447478202868632</v>
      </c>
      <c r="K2" s="8">
        <v>2.546579712749351</v>
      </c>
      <c r="L2" s="1">
        <v>68</v>
      </c>
      <c r="M2" s="1">
        <v>79</v>
      </c>
      <c r="N2" s="1"/>
      <c r="O2" s="7" t="s">
        <v>21</v>
      </c>
    </row>
    <row r="3" spans="1:15" x14ac:dyDescent="0.3">
      <c r="A3" s="2">
        <v>2</v>
      </c>
      <c r="B3" s="1" t="s">
        <v>34</v>
      </c>
      <c r="C3">
        <v>0.49531302743154643</v>
      </c>
      <c r="D3">
        <v>0.28512839045646299</v>
      </c>
      <c r="E3">
        <v>0.67088607594936711</v>
      </c>
      <c r="F3">
        <v>1.02515003429355</v>
      </c>
      <c r="G3">
        <v>3.5770973981583749</v>
      </c>
      <c r="H3">
        <v>0.24386100690414739</v>
      </c>
      <c r="I3">
        <v>2.5404078972084769</v>
      </c>
      <c r="J3">
        <v>0.24386100690414739</v>
      </c>
      <c r="K3">
        <v>2.5404078972084769</v>
      </c>
      <c r="L3" s="1">
        <v>68</v>
      </c>
      <c r="M3" s="1">
        <v>79</v>
      </c>
      <c r="N3" s="1"/>
      <c r="O3" s="8"/>
    </row>
    <row r="4" spans="1:15" x14ac:dyDescent="0.3">
      <c r="A4" s="2">
        <v>3</v>
      </c>
      <c r="B4" s="1" t="s">
        <v>35</v>
      </c>
      <c r="C4">
        <v>0.54615401540757968</v>
      </c>
      <c r="D4">
        <v>0.27194783297841463</v>
      </c>
      <c r="E4">
        <v>0.69620253164556967</v>
      </c>
      <c r="F4">
        <v>1.067220262590632</v>
      </c>
      <c r="G4">
        <v>3.7130471293246599</v>
      </c>
      <c r="H4">
        <v>0.2526625996491132</v>
      </c>
      <c r="I4">
        <v>2.6321962658927451</v>
      </c>
      <c r="J4">
        <v>0.2526625996491132</v>
      </c>
      <c r="K4">
        <v>2.6321962658927451</v>
      </c>
      <c r="L4" s="1">
        <v>68</v>
      </c>
      <c r="M4" s="1">
        <v>79</v>
      </c>
      <c r="N4" s="1"/>
      <c r="O4" s="8"/>
    </row>
    <row r="5" spans="1:15" x14ac:dyDescent="0.3">
      <c r="A5" s="2">
        <v>4</v>
      </c>
      <c r="B5" s="1" t="s">
        <v>36</v>
      </c>
      <c r="C5">
        <v>0.51471011484560947</v>
      </c>
      <c r="D5">
        <v>0.27341370692630368</v>
      </c>
      <c r="E5">
        <v>0.65822784810126578</v>
      </c>
      <c r="F5">
        <v>1.086586934156377</v>
      </c>
      <c r="G5">
        <v>3.778170267559672</v>
      </c>
      <c r="H5">
        <v>0.25642756142686929</v>
      </c>
      <c r="I5">
        <v>2.669367223617805</v>
      </c>
      <c r="J5">
        <v>0.25642756142686929</v>
      </c>
      <c r="K5">
        <v>2.669367223617805</v>
      </c>
      <c r="L5" s="1">
        <v>68</v>
      </c>
      <c r="M5" s="1">
        <v>79</v>
      </c>
      <c r="N5" s="1"/>
      <c r="O5" s="8"/>
    </row>
    <row r="6" spans="1:15" x14ac:dyDescent="0.3">
      <c r="A6" s="2">
        <v>5</v>
      </c>
      <c r="B6" s="1" t="s">
        <v>37</v>
      </c>
      <c r="C6">
        <v>0.50819987192415716</v>
      </c>
      <c r="D6">
        <v>0.27681308446595038</v>
      </c>
      <c r="E6">
        <v>0.68354430379746833</v>
      </c>
      <c r="F6">
        <v>1.0826033705663329</v>
      </c>
      <c r="G6">
        <v>3.7656391608240849</v>
      </c>
      <c r="H6">
        <v>0.25543250047712568</v>
      </c>
      <c r="I6">
        <v>2.6577150632168371</v>
      </c>
      <c r="J6">
        <v>0.25543250047712568</v>
      </c>
      <c r="K6">
        <v>2.6577150632168371</v>
      </c>
      <c r="L6" s="1">
        <v>68</v>
      </c>
      <c r="M6" s="1">
        <v>79</v>
      </c>
      <c r="N6" s="1"/>
      <c r="O6" s="8"/>
    </row>
    <row r="7" spans="1:15" x14ac:dyDescent="0.3">
      <c r="A7" s="2">
        <v>6</v>
      </c>
      <c r="B7" s="1" t="s">
        <v>38</v>
      </c>
      <c r="C7">
        <v>0.52045669290824037</v>
      </c>
      <c r="D7">
        <v>0.27256023834716531</v>
      </c>
      <c r="E7">
        <v>0.69620253164556967</v>
      </c>
      <c r="F7">
        <v>1.0938553301979199</v>
      </c>
      <c r="G7">
        <v>3.8069662713747889</v>
      </c>
      <c r="H7">
        <v>0.25795390978669153</v>
      </c>
      <c r="I7">
        <v>2.6862868720711228</v>
      </c>
      <c r="J7">
        <v>0.25795390978669153</v>
      </c>
      <c r="K7">
        <v>2.6862868720711228</v>
      </c>
      <c r="L7" s="1">
        <v>68</v>
      </c>
      <c r="M7" s="1">
        <v>79</v>
      </c>
      <c r="N7" s="1"/>
      <c r="O7" s="8"/>
    </row>
    <row r="8" spans="1:15" x14ac:dyDescent="0.3">
      <c r="A8" s="2">
        <v>7</v>
      </c>
      <c r="B8" s="1" t="s">
        <v>39</v>
      </c>
      <c r="C8">
        <v>0.52834153257557104</v>
      </c>
      <c r="D8">
        <v>0.2691143659140513</v>
      </c>
      <c r="E8">
        <v>0.68354430379746833</v>
      </c>
      <c r="F8">
        <v>1.087405080344894</v>
      </c>
      <c r="G8">
        <v>3.7850346188549979</v>
      </c>
      <c r="H8">
        <v>0.25675225007290697</v>
      </c>
      <c r="I8">
        <v>2.6748534043615368</v>
      </c>
      <c r="J8">
        <v>0.25675225007290697</v>
      </c>
      <c r="K8">
        <v>2.6748534043615368</v>
      </c>
      <c r="L8" s="1">
        <v>68</v>
      </c>
      <c r="M8" s="1">
        <v>79</v>
      </c>
      <c r="N8" s="1"/>
      <c r="O8" s="8"/>
    </row>
    <row r="9" spans="1:15" x14ac:dyDescent="0.3">
      <c r="A9" s="2">
        <v>8</v>
      </c>
      <c r="B9" s="1" t="s">
        <v>40</v>
      </c>
      <c r="C9">
        <v>0.53844100033348385</v>
      </c>
      <c r="D9">
        <v>0.26482344267092961</v>
      </c>
      <c r="E9">
        <v>0.64556962025316456</v>
      </c>
      <c r="F9">
        <v>1.082443538114833</v>
      </c>
      <c r="G9">
        <v>3.772734143044207</v>
      </c>
      <c r="H9">
        <v>0.25561759496470721</v>
      </c>
      <c r="I9">
        <v>2.6597329187913221</v>
      </c>
      <c r="J9">
        <v>0.25561759496470721</v>
      </c>
      <c r="K9">
        <v>2.6597329187913221</v>
      </c>
      <c r="L9" s="1">
        <v>68</v>
      </c>
      <c r="M9" s="1">
        <v>79</v>
      </c>
      <c r="N9" s="1"/>
      <c r="O9" s="8"/>
    </row>
    <row r="10" spans="1:15" x14ac:dyDescent="0.3">
      <c r="A10" s="2">
        <v>9</v>
      </c>
      <c r="B10" s="1" t="s">
        <v>41</v>
      </c>
      <c r="C10">
        <v>0.52914338067733346</v>
      </c>
      <c r="D10">
        <v>0.26413572930176082</v>
      </c>
      <c r="E10">
        <v>0.64556962025316456</v>
      </c>
      <c r="F10">
        <v>1.082673794826571</v>
      </c>
      <c r="G10">
        <v>3.767714399210321</v>
      </c>
      <c r="H10">
        <v>0.2549338828533399</v>
      </c>
      <c r="I10">
        <v>2.6537073149852679</v>
      </c>
      <c r="J10">
        <v>0.2549338828533399</v>
      </c>
      <c r="K10">
        <v>2.6537073149852679</v>
      </c>
      <c r="L10" s="1">
        <v>68</v>
      </c>
      <c r="M10" s="1">
        <v>79</v>
      </c>
      <c r="N10" s="1"/>
      <c r="O10" s="8"/>
    </row>
    <row r="11" spans="1:15" s="4" customFormat="1" x14ac:dyDescent="0.3">
      <c r="A11" s="2">
        <v>10</v>
      </c>
      <c r="B11" s="1" t="s">
        <v>42</v>
      </c>
      <c r="C11">
        <v>0.56295464230165004</v>
      </c>
      <c r="D11">
        <v>0.26017610843573219</v>
      </c>
      <c r="E11">
        <v>0.65822784810126578</v>
      </c>
      <c r="F11">
        <v>1.0939171810699571</v>
      </c>
      <c r="G11">
        <v>3.8106152343016459</v>
      </c>
      <c r="H11">
        <v>0.25767160895139152</v>
      </c>
      <c r="I11">
        <v>2.6816444444165</v>
      </c>
      <c r="J11">
        <v>0.25767160895139152</v>
      </c>
      <c r="K11">
        <v>2.6816444444165</v>
      </c>
      <c r="L11" s="1">
        <v>68</v>
      </c>
      <c r="M11" s="1">
        <v>79</v>
      </c>
      <c r="N11" s="1"/>
      <c r="O11" s="9"/>
    </row>
    <row r="12" spans="1:15" s="14" customFormat="1" x14ac:dyDescent="0.3">
      <c r="A12" s="3">
        <v>11</v>
      </c>
      <c r="B12" s="10" t="s">
        <v>43</v>
      </c>
      <c r="C12" s="8">
        <v>0.57960253622395608</v>
      </c>
      <c r="D12" s="8">
        <v>0.26022692729202612</v>
      </c>
      <c r="E12" s="8">
        <v>0.65822784810126578</v>
      </c>
      <c r="F12" s="8">
        <v>1.096663114834411</v>
      </c>
      <c r="G12" s="8">
        <v>3.8225982471149971</v>
      </c>
      <c r="H12" s="8">
        <v>0.25829547615377513</v>
      </c>
      <c r="I12" s="8">
        <v>2.6884416750204152</v>
      </c>
      <c r="J12" s="8">
        <v>0.25829547615377513</v>
      </c>
      <c r="K12" s="8">
        <v>2.6884416750204152</v>
      </c>
      <c r="L12" s="1">
        <v>68</v>
      </c>
      <c r="M12" s="1">
        <v>79</v>
      </c>
      <c r="N12" s="10"/>
      <c r="O12" s="13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0.52788680486418205</v>
      </c>
      <c r="D14" s="8">
        <f t="shared" ref="D14:K14" si="0">AVERAGE(D2:D12)</f>
        <v>0.2717250867681214</v>
      </c>
      <c r="E14" s="8">
        <f t="shared" si="0"/>
        <v>0.66858457997698506</v>
      </c>
      <c r="F14" s="8">
        <f t="shared" si="0"/>
        <v>1.0756547507704897</v>
      </c>
      <c r="G14" s="8">
        <f t="shared" si="0"/>
        <v>3.7449930030862713</v>
      </c>
      <c r="H14" s="8">
        <f t="shared" si="0"/>
        <v>0.25403238286608465</v>
      </c>
      <c r="I14" s="8">
        <f t="shared" si="0"/>
        <v>2.6446302538483071</v>
      </c>
      <c r="J14" s="8">
        <f t="shared" si="0"/>
        <v>0.25403238286608465</v>
      </c>
      <c r="K14" s="8">
        <f t="shared" si="0"/>
        <v>2.6446302538483071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2.6975222135503806E-2</v>
      </c>
      <c r="D15" s="8">
        <f t="shared" ref="D15:K15" si="1">_xlfn.STDEV.P(D2:D12)</f>
        <v>9.2657519111883149E-3</v>
      </c>
      <c r="E15" s="8">
        <f t="shared" si="1"/>
        <v>1.7752875282556421E-2</v>
      </c>
      <c r="F15" s="8">
        <f t="shared" si="1"/>
        <v>2.3141447720038448E-2</v>
      </c>
      <c r="G15" s="8">
        <f t="shared" si="1"/>
        <v>7.9887032880708392E-2</v>
      </c>
      <c r="H15" s="8">
        <f t="shared" si="1"/>
        <v>4.8312720749753473E-3</v>
      </c>
      <c r="I15" s="8">
        <f t="shared" si="1"/>
        <v>5.014762690291636E-2</v>
      </c>
      <c r="J15" s="8">
        <f t="shared" si="1"/>
        <v>4.8312720749753473E-3</v>
      </c>
      <c r="K15" s="8">
        <f t="shared" si="1"/>
        <v>5.014762690291636E-2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0.48343803887687398</v>
      </c>
      <c r="D16" s="8">
        <f t="shared" si="2"/>
        <v>0.26017610843573219</v>
      </c>
      <c r="E16" s="8">
        <f t="shared" si="2"/>
        <v>0.64556962025316456</v>
      </c>
      <c r="F16" s="8">
        <f t="shared" si="2"/>
        <v>1.02515003429355</v>
      </c>
      <c r="G16" s="8">
        <f t="shared" si="2"/>
        <v>3.5770973981583749</v>
      </c>
      <c r="H16" s="8">
        <f t="shared" si="2"/>
        <v>0.24386100690414739</v>
      </c>
      <c r="I16" s="8">
        <f t="shared" si="2"/>
        <v>2.5404078972084769</v>
      </c>
      <c r="J16" s="8">
        <f t="shared" si="2"/>
        <v>0.24386100690414739</v>
      </c>
      <c r="K16" s="8">
        <f t="shared" si="2"/>
        <v>2.5404078972084769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 t="shared" ref="C17:K17" si="3">LARGE(C2:C12,1)</f>
        <v>0.57960253622395608</v>
      </c>
      <c r="D17" s="8">
        <f t="shared" si="3"/>
        <v>0.29063612766053842</v>
      </c>
      <c r="E17" s="8">
        <f t="shared" si="3"/>
        <v>0.69620253164556967</v>
      </c>
      <c r="F17" s="8">
        <f t="shared" si="3"/>
        <v>1.096663114834411</v>
      </c>
      <c r="G17" s="8">
        <f t="shared" si="3"/>
        <v>3.8225982471149971</v>
      </c>
      <c r="H17" s="8">
        <f t="shared" si="3"/>
        <v>0.25829547615377513</v>
      </c>
      <c r="I17" s="8">
        <f t="shared" si="3"/>
        <v>2.6884416750204152</v>
      </c>
      <c r="J17" s="8">
        <f t="shared" si="3"/>
        <v>0.25829547615377513</v>
      </c>
      <c r="K17" s="8">
        <f t="shared" si="3"/>
        <v>2.6884416750204152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0.53</v>
      </c>
      <c r="D19" s="8">
        <f t="shared" ref="D19:K19" si="4">ROUND(D14,2)</f>
        <v>0.27</v>
      </c>
      <c r="E19" s="8">
        <f t="shared" si="4"/>
        <v>0.67</v>
      </c>
      <c r="F19" s="8">
        <f t="shared" si="4"/>
        <v>1.08</v>
      </c>
      <c r="G19" s="8">
        <f t="shared" si="4"/>
        <v>3.74</v>
      </c>
      <c r="H19" s="8">
        <f t="shared" si="4"/>
        <v>0.25</v>
      </c>
      <c r="I19" s="8">
        <f t="shared" si="4"/>
        <v>2.64</v>
      </c>
      <c r="J19" s="8">
        <f t="shared" si="4"/>
        <v>0.25</v>
      </c>
      <c r="K19" s="8">
        <f t="shared" si="4"/>
        <v>2.64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2.7E-2</v>
      </c>
      <c r="D20" s="8">
        <f t="shared" ref="D20:K20" si="5">ROUND(D15,3)</f>
        <v>8.9999999999999993E-3</v>
      </c>
      <c r="E20" s="8">
        <f t="shared" si="5"/>
        <v>1.7999999999999999E-2</v>
      </c>
      <c r="F20" s="8">
        <f t="shared" si="5"/>
        <v>2.3E-2</v>
      </c>
      <c r="G20" s="8">
        <f t="shared" si="5"/>
        <v>0.08</v>
      </c>
      <c r="H20" s="8">
        <f t="shared" si="5"/>
        <v>5.0000000000000001E-3</v>
      </c>
      <c r="I20" s="8">
        <f t="shared" si="5"/>
        <v>0.05</v>
      </c>
      <c r="J20" s="8">
        <f t="shared" si="5"/>
        <v>5.0000000000000001E-3</v>
      </c>
      <c r="K20" s="8">
        <f t="shared" si="5"/>
        <v>0.05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0.48</v>
      </c>
      <c r="D21" s="8">
        <f t="shared" ref="D21:K22" si="6">ROUND(D16,2)</f>
        <v>0.26</v>
      </c>
      <c r="E21" s="8">
        <f t="shared" si="6"/>
        <v>0.65</v>
      </c>
      <c r="F21" s="8">
        <f t="shared" si="6"/>
        <v>1.03</v>
      </c>
      <c r="G21" s="8">
        <f t="shared" si="6"/>
        <v>3.58</v>
      </c>
      <c r="H21" s="8">
        <f t="shared" si="6"/>
        <v>0.24</v>
      </c>
      <c r="I21" s="8">
        <f t="shared" si="6"/>
        <v>2.54</v>
      </c>
      <c r="J21" s="8">
        <f t="shared" si="6"/>
        <v>0.24</v>
      </c>
      <c r="K21" s="8">
        <f t="shared" si="6"/>
        <v>2.54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0.57999999999999996</v>
      </c>
      <c r="D22" s="8">
        <f t="shared" si="6"/>
        <v>0.28999999999999998</v>
      </c>
      <c r="E22" s="8">
        <f t="shared" si="6"/>
        <v>0.7</v>
      </c>
      <c r="F22" s="8">
        <f t="shared" si="6"/>
        <v>1.1000000000000001</v>
      </c>
      <c r="G22" s="8">
        <f t="shared" si="6"/>
        <v>3.82</v>
      </c>
      <c r="H22" s="8">
        <f t="shared" si="6"/>
        <v>0.26</v>
      </c>
      <c r="I22" s="8">
        <f t="shared" si="6"/>
        <v>2.69</v>
      </c>
      <c r="J22" s="8">
        <f t="shared" si="6"/>
        <v>0.26</v>
      </c>
      <c r="K22" s="8">
        <f t="shared" si="6"/>
        <v>2.69</v>
      </c>
      <c r="L22" s="8"/>
      <c r="M22" s="8"/>
      <c r="N22" s="8"/>
      <c r="O22" s="8"/>
    </row>
  </sheetData>
  <sortState xmlns:xlrd2="http://schemas.microsoft.com/office/spreadsheetml/2017/richdata2" ref="A2:O12">
    <sortCondition ref="B2:B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workbookViewId="0">
      <selection activeCell="E22" sqref="E22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x14ac:dyDescent="0.3">
      <c r="A2" s="2">
        <v>0</v>
      </c>
      <c r="B2" s="1" t="s">
        <v>44</v>
      </c>
      <c r="C2">
        <v>0.40890434865590741</v>
      </c>
      <c r="D2">
        <v>0.32750825609176082</v>
      </c>
      <c r="E2">
        <v>0.67088607594936711</v>
      </c>
      <c r="F2">
        <v>1.0204910101900819</v>
      </c>
      <c r="G2">
        <v>3.5428422564053381</v>
      </c>
      <c r="H2">
        <v>0.2411769569255785</v>
      </c>
      <c r="I2">
        <v>2.5080522268302499</v>
      </c>
      <c r="J2">
        <v>0.2411769569255785</v>
      </c>
      <c r="K2">
        <v>2.5080522268302499</v>
      </c>
      <c r="L2" s="1">
        <v>68</v>
      </c>
      <c r="M2" s="1">
        <v>79</v>
      </c>
      <c r="N2" s="1"/>
      <c r="O2" s="1" t="s">
        <v>14</v>
      </c>
    </row>
    <row r="3" spans="1:15" x14ac:dyDescent="0.3">
      <c r="A3" s="2">
        <v>1</v>
      </c>
      <c r="B3" s="1" t="s">
        <v>45</v>
      </c>
      <c r="C3" s="8">
        <v>0.42715593878173841</v>
      </c>
      <c r="D3" s="8">
        <v>0.32255763149586358</v>
      </c>
      <c r="E3" s="8">
        <v>0.65822784810126578</v>
      </c>
      <c r="F3" s="8">
        <v>1.0290184695277269</v>
      </c>
      <c r="G3" s="8">
        <v>3.5808852015701631</v>
      </c>
      <c r="H3" s="8">
        <v>0.24347251683540971</v>
      </c>
      <c r="I3" s="8">
        <v>2.5347996727353781</v>
      </c>
      <c r="J3" s="8">
        <v>0.24347251683540971</v>
      </c>
      <c r="K3" s="8">
        <v>2.5347996727353781</v>
      </c>
      <c r="L3" s="1">
        <v>68</v>
      </c>
      <c r="M3" s="1">
        <v>79</v>
      </c>
      <c r="N3" s="1"/>
      <c r="O3" s="1"/>
    </row>
    <row r="4" spans="1:15" x14ac:dyDescent="0.3">
      <c r="A4" s="2">
        <v>2</v>
      </c>
      <c r="B4" s="1" t="s">
        <v>46</v>
      </c>
      <c r="C4" s="8">
        <v>0.4140018115885401</v>
      </c>
      <c r="D4" s="8">
        <v>0.32173867073448048</v>
      </c>
      <c r="E4" s="8">
        <v>0.65822784810126578</v>
      </c>
      <c r="F4" s="8">
        <v>1.0030533509700179</v>
      </c>
      <c r="G4" s="8">
        <v>3.4860581115849429</v>
      </c>
      <c r="H4" s="8">
        <v>0.23658750788953081</v>
      </c>
      <c r="I4" s="8">
        <v>2.4630836015285968</v>
      </c>
      <c r="J4" s="8">
        <v>0.23658750788953081</v>
      </c>
      <c r="K4" s="8">
        <v>2.4630836015285968</v>
      </c>
      <c r="L4" s="1">
        <v>68</v>
      </c>
      <c r="M4" s="1">
        <v>79</v>
      </c>
      <c r="N4" s="1"/>
      <c r="O4" s="1"/>
    </row>
    <row r="5" spans="1:15" x14ac:dyDescent="0.3">
      <c r="A5" s="2">
        <v>3</v>
      </c>
      <c r="B5" s="1" t="s">
        <v>47</v>
      </c>
      <c r="C5" s="8">
        <v>0.41526185860559539</v>
      </c>
      <c r="D5" s="8">
        <v>0.321952505240237</v>
      </c>
      <c r="E5" s="8">
        <v>0.67088607594936711</v>
      </c>
      <c r="F5" s="8">
        <v>1.0208829365079379</v>
      </c>
      <c r="G5" s="8">
        <v>3.5522815061011142</v>
      </c>
      <c r="H5" s="8">
        <v>0.24099475261375011</v>
      </c>
      <c r="I5" s="8">
        <v>2.5089023054387392</v>
      </c>
      <c r="J5" s="8">
        <v>0.24099475261375011</v>
      </c>
      <c r="K5" s="8">
        <v>2.5089023054387392</v>
      </c>
      <c r="L5" s="1">
        <v>68</v>
      </c>
      <c r="M5" s="1">
        <v>79</v>
      </c>
      <c r="N5" s="1"/>
      <c r="O5" s="1"/>
    </row>
    <row r="6" spans="1:15" x14ac:dyDescent="0.3">
      <c r="A6" s="2">
        <v>4</v>
      </c>
      <c r="B6" s="1" t="s">
        <v>48</v>
      </c>
      <c r="C6" s="8">
        <v>0.43139427874819702</v>
      </c>
      <c r="D6" s="8">
        <v>0.31570374409187008</v>
      </c>
      <c r="E6" s="8">
        <v>0.67088607594936711</v>
      </c>
      <c r="F6" s="8">
        <v>1.0190157750342921</v>
      </c>
      <c r="G6" s="8">
        <v>3.5427698223098951</v>
      </c>
      <c r="H6" s="8">
        <v>0.24114501099441521</v>
      </c>
      <c r="I6" s="8">
        <v>2.5115782252019501</v>
      </c>
      <c r="J6" s="8">
        <v>0.24114501099441521</v>
      </c>
      <c r="K6" s="8">
        <v>2.5115782252019501</v>
      </c>
      <c r="L6" s="1">
        <v>68</v>
      </c>
      <c r="M6" s="1">
        <v>79</v>
      </c>
      <c r="N6" s="1"/>
      <c r="O6" s="1"/>
    </row>
    <row r="7" spans="1:15" x14ac:dyDescent="0.3">
      <c r="A7" s="2">
        <v>5</v>
      </c>
      <c r="B7" s="1" t="s">
        <v>49</v>
      </c>
      <c r="C7" s="8">
        <v>0.43294070008731028</v>
      </c>
      <c r="D7" s="8">
        <v>0.31255831205270862</v>
      </c>
      <c r="E7" s="8">
        <v>0.65822784810126578</v>
      </c>
      <c r="F7" s="8">
        <v>1.015803203997647</v>
      </c>
      <c r="G7" s="8">
        <v>3.538143849758292</v>
      </c>
      <c r="H7" s="8">
        <v>0.24062261515962771</v>
      </c>
      <c r="I7" s="8">
        <v>2.5054534875495289</v>
      </c>
      <c r="J7" s="8">
        <v>0.24062261515962771</v>
      </c>
      <c r="K7" s="8">
        <v>2.5054534875495289</v>
      </c>
      <c r="L7" s="1">
        <v>68</v>
      </c>
      <c r="M7" s="1">
        <v>79</v>
      </c>
      <c r="N7" s="1"/>
      <c r="O7" s="1"/>
    </row>
    <row r="8" spans="1:15" x14ac:dyDescent="0.3">
      <c r="A8" s="2">
        <v>6</v>
      </c>
      <c r="B8" s="1" t="s">
        <v>50</v>
      </c>
      <c r="C8" s="8">
        <v>0.45787435772782831</v>
      </c>
      <c r="D8" s="8">
        <v>0.30440091854050738</v>
      </c>
      <c r="E8" s="8">
        <v>0.65822784810126578</v>
      </c>
      <c r="F8" s="8">
        <v>1.021350186165001</v>
      </c>
      <c r="G8" s="8">
        <v>3.552180973182018</v>
      </c>
      <c r="H8" s="8">
        <v>0.24157471302922309</v>
      </c>
      <c r="I8" s="8">
        <v>2.5148568202254218</v>
      </c>
      <c r="J8" s="8">
        <v>0.24157471302922309</v>
      </c>
      <c r="K8" s="8">
        <v>2.5148568202254218</v>
      </c>
      <c r="L8" s="1">
        <v>68</v>
      </c>
      <c r="M8" s="1">
        <v>79</v>
      </c>
      <c r="N8" s="1"/>
      <c r="O8" s="1"/>
    </row>
    <row r="9" spans="1:15" s="4" customFormat="1" x14ac:dyDescent="0.3">
      <c r="A9" s="2">
        <v>7</v>
      </c>
      <c r="B9" s="1" t="s">
        <v>51</v>
      </c>
      <c r="C9" s="8">
        <v>0.48297983996158123</v>
      </c>
      <c r="D9" s="8">
        <v>0.29412715670910972</v>
      </c>
      <c r="E9" s="8">
        <v>0.65822784810126578</v>
      </c>
      <c r="F9" s="8">
        <v>1.0373352684695261</v>
      </c>
      <c r="G9" s="8">
        <v>3.6267989903416891</v>
      </c>
      <c r="H9" s="8">
        <v>0.24654416215687319</v>
      </c>
      <c r="I9" s="8">
        <v>2.566161787415727</v>
      </c>
      <c r="J9" s="8">
        <v>0.24654416215687319</v>
      </c>
      <c r="K9" s="8">
        <v>2.566161787415727</v>
      </c>
      <c r="L9" s="1">
        <v>68</v>
      </c>
      <c r="M9" s="1">
        <v>79</v>
      </c>
      <c r="N9" s="1"/>
      <c r="O9" s="1"/>
    </row>
    <row r="10" spans="1:15" x14ac:dyDescent="0.3">
      <c r="A10" s="2">
        <v>8</v>
      </c>
      <c r="B10" s="1" t="s">
        <v>52</v>
      </c>
      <c r="C10" s="8">
        <v>0.48916552531803431</v>
      </c>
      <c r="D10" s="8">
        <v>0.29011616764281078</v>
      </c>
      <c r="E10" s="8">
        <v>0.64556962025316456</v>
      </c>
      <c r="F10" s="8">
        <v>1.0436820252792469</v>
      </c>
      <c r="G10" s="8">
        <v>3.6381603003607501</v>
      </c>
      <c r="H10" s="8">
        <v>0.24674511844921829</v>
      </c>
      <c r="I10" s="8">
        <v>2.568477949397209</v>
      </c>
      <c r="J10" s="8">
        <v>0.24674511844921829</v>
      </c>
      <c r="K10" s="8">
        <v>2.568477949397209</v>
      </c>
      <c r="L10" s="1">
        <v>68</v>
      </c>
      <c r="M10" s="1">
        <v>79</v>
      </c>
      <c r="N10" s="1"/>
      <c r="O10" s="1"/>
    </row>
    <row r="11" spans="1:15" x14ac:dyDescent="0.3">
      <c r="A11" s="2">
        <v>9</v>
      </c>
      <c r="B11" s="1" t="s">
        <v>53</v>
      </c>
      <c r="C11" s="8">
        <v>0.50579432761886989</v>
      </c>
      <c r="D11" s="8">
        <v>0.28236846083537248</v>
      </c>
      <c r="E11" s="8">
        <v>0.65822784810126578</v>
      </c>
      <c r="F11" s="8">
        <v>1.078414658044287</v>
      </c>
      <c r="G11" s="8">
        <v>3.7598927909804098</v>
      </c>
      <c r="H11" s="8">
        <v>0.25520293164593427</v>
      </c>
      <c r="I11" s="8">
        <v>2.6563110802996142</v>
      </c>
      <c r="J11" s="8">
        <v>0.25520293164593427</v>
      </c>
      <c r="K11" s="8">
        <v>2.6563110802996142</v>
      </c>
      <c r="L11" s="1">
        <v>68</v>
      </c>
      <c r="M11" s="1">
        <v>79</v>
      </c>
      <c r="N11" s="1"/>
      <c r="O11" s="1"/>
    </row>
    <row r="12" spans="1:15" s="14" customFormat="1" x14ac:dyDescent="0.3">
      <c r="A12" s="3">
        <v>10</v>
      </c>
      <c r="B12" s="10" t="s">
        <v>54</v>
      </c>
      <c r="C12" s="8">
        <v>0.57960253622395608</v>
      </c>
      <c r="D12" s="8">
        <v>0.26022692729202612</v>
      </c>
      <c r="E12" s="8">
        <v>0.65822784810126578</v>
      </c>
      <c r="F12" s="8">
        <v>1.096663114834411</v>
      </c>
      <c r="G12" s="8">
        <v>3.8225982471149971</v>
      </c>
      <c r="H12" s="8">
        <v>0.25829547615377513</v>
      </c>
      <c r="I12" s="8">
        <v>2.6884416750204152</v>
      </c>
      <c r="J12" s="8">
        <v>0.25829547615377513</v>
      </c>
      <c r="K12" s="8">
        <v>2.6884416750204152</v>
      </c>
      <c r="L12" s="1">
        <v>68</v>
      </c>
      <c r="M12" s="1">
        <v>79</v>
      </c>
      <c r="N12" s="10"/>
      <c r="O12" s="10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0.45864322939250529</v>
      </c>
      <c r="D14" s="8">
        <f t="shared" ref="D14:K14" si="0">AVERAGE(D2:D12)</f>
        <v>0.30484170461152249</v>
      </c>
      <c r="E14" s="8">
        <f t="shared" si="0"/>
        <v>0.66052934407364783</v>
      </c>
      <c r="F14" s="8">
        <f t="shared" si="0"/>
        <v>1.0350645453654705</v>
      </c>
      <c r="G14" s="8">
        <f t="shared" si="0"/>
        <v>3.6038738227008738</v>
      </c>
      <c r="H14" s="8">
        <f t="shared" si="0"/>
        <v>0.24476016016848512</v>
      </c>
      <c r="I14" s="8">
        <f t="shared" si="0"/>
        <v>2.5478289846948026</v>
      </c>
      <c r="J14" s="8">
        <f t="shared" si="0"/>
        <v>0.24476016016848512</v>
      </c>
      <c r="K14" s="8">
        <f t="shared" si="0"/>
        <v>2.5478289846948026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4.9655341985830576E-2</v>
      </c>
      <c r="D15" s="8">
        <f t="shared" ref="D15:K15" si="1">_xlfn.STDEV.P(D2:D12)</f>
        <v>2.0024543633407221E-2</v>
      </c>
      <c r="E15" s="8">
        <f t="shared" si="1"/>
        <v>7.2779692984312715E-3</v>
      </c>
      <c r="F15" s="8">
        <f t="shared" si="1"/>
        <v>2.7042822403519733E-2</v>
      </c>
      <c r="G15" s="8">
        <f t="shared" si="1"/>
        <v>9.7889239246123777E-2</v>
      </c>
      <c r="H15" s="8">
        <f t="shared" si="1"/>
        <v>6.289836992467733E-3</v>
      </c>
      <c r="I15" s="8">
        <f t="shared" si="1"/>
        <v>6.5330452916106729E-2</v>
      </c>
      <c r="J15" s="8">
        <f t="shared" si="1"/>
        <v>6.289836992467733E-3</v>
      </c>
      <c r="K15" s="8">
        <f t="shared" si="1"/>
        <v>6.5330452916106729E-2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>SMALL(C1:C12, 1)</f>
        <v>0.40890434865590741</v>
      </c>
      <c r="D16" s="8">
        <f t="shared" ref="D16:K16" si="2">SMALL(D1:D12, 1)</f>
        <v>0.26022692729202612</v>
      </c>
      <c r="E16" s="8">
        <f t="shared" si="2"/>
        <v>0.64556962025316456</v>
      </c>
      <c r="F16" s="8">
        <f t="shared" si="2"/>
        <v>1.0030533509700179</v>
      </c>
      <c r="G16" s="8">
        <f t="shared" si="2"/>
        <v>3.4860581115849429</v>
      </c>
      <c r="H16" s="8">
        <f t="shared" si="2"/>
        <v>0.23658750788953081</v>
      </c>
      <c r="I16" s="8">
        <f t="shared" si="2"/>
        <v>2.4630836015285968</v>
      </c>
      <c r="J16" s="8">
        <f t="shared" si="2"/>
        <v>0.23658750788953081</v>
      </c>
      <c r="K16" s="8">
        <f t="shared" si="2"/>
        <v>2.4630836015285968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0.57960253622395608</v>
      </c>
      <c r="D17" s="8">
        <f t="shared" ref="D17:K17" si="3">LARGE(D1:D12,1)</f>
        <v>0.32750825609176082</v>
      </c>
      <c r="E17" s="8">
        <f t="shared" si="3"/>
        <v>0.67088607594936711</v>
      </c>
      <c r="F17" s="8">
        <f t="shared" si="3"/>
        <v>1.096663114834411</v>
      </c>
      <c r="G17" s="8">
        <f t="shared" si="3"/>
        <v>3.8225982471149971</v>
      </c>
      <c r="H17" s="8">
        <f t="shared" si="3"/>
        <v>0.25829547615377513</v>
      </c>
      <c r="I17" s="8">
        <f t="shared" si="3"/>
        <v>2.6884416750204152</v>
      </c>
      <c r="J17" s="8">
        <f t="shared" si="3"/>
        <v>0.25829547615377513</v>
      </c>
      <c r="K17" s="8">
        <f t="shared" si="3"/>
        <v>2.6884416750204152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0.46</v>
      </c>
      <c r="D19" s="8">
        <f t="shared" ref="D19:K19" si="4">ROUND(D14,2)</f>
        <v>0.3</v>
      </c>
      <c r="E19" s="8">
        <f t="shared" si="4"/>
        <v>0.66</v>
      </c>
      <c r="F19" s="8">
        <f t="shared" si="4"/>
        <v>1.04</v>
      </c>
      <c r="G19" s="8">
        <f t="shared" si="4"/>
        <v>3.6</v>
      </c>
      <c r="H19" s="8">
        <f t="shared" si="4"/>
        <v>0.24</v>
      </c>
      <c r="I19" s="8">
        <f t="shared" si="4"/>
        <v>2.5499999999999998</v>
      </c>
      <c r="J19" s="8">
        <f t="shared" si="4"/>
        <v>0.24</v>
      </c>
      <c r="K19" s="8">
        <f t="shared" si="4"/>
        <v>2.5499999999999998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0.05</v>
      </c>
      <c r="D20" s="8">
        <f t="shared" ref="D20:K20" si="5">ROUND(D15,3)</f>
        <v>0.02</v>
      </c>
      <c r="E20" s="8">
        <f t="shared" si="5"/>
        <v>7.0000000000000001E-3</v>
      </c>
      <c r="F20" s="8">
        <f t="shared" si="5"/>
        <v>2.7E-2</v>
      </c>
      <c r="G20" s="8">
        <f t="shared" si="5"/>
        <v>9.8000000000000004E-2</v>
      </c>
      <c r="H20" s="8">
        <f t="shared" si="5"/>
        <v>6.0000000000000001E-3</v>
      </c>
      <c r="I20" s="8">
        <f t="shared" si="5"/>
        <v>6.5000000000000002E-2</v>
      </c>
      <c r="J20" s="8">
        <f t="shared" si="5"/>
        <v>6.0000000000000001E-3</v>
      </c>
      <c r="K20" s="8">
        <f t="shared" si="5"/>
        <v>6.5000000000000002E-2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0.41</v>
      </c>
      <c r="D21" s="8">
        <f t="shared" ref="D21:K22" si="6">ROUND(D16,2)</f>
        <v>0.26</v>
      </c>
      <c r="E21" s="8">
        <f t="shared" si="6"/>
        <v>0.65</v>
      </c>
      <c r="F21" s="8">
        <f t="shared" si="6"/>
        <v>1</v>
      </c>
      <c r="G21" s="8">
        <f t="shared" si="6"/>
        <v>3.49</v>
      </c>
      <c r="H21" s="8">
        <f t="shared" si="6"/>
        <v>0.24</v>
      </c>
      <c r="I21" s="8">
        <f t="shared" si="6"/>
        <v>2.46</v>
      </c>
      <c r="J21" s="8">
        <f t="shared" si="6"/>
        <v>0.24</v>
      </c>
      <c r="K21" s="8">
        <f t="shared" si="6"/>
        <v>2.46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0.57999999999999996</v>
      </c>
      <c r="D22" s="8">
        <f t="shared" si="6"/>
        <v>0.33</v>
      </c>
      <c r="E22" s="8">
        <f t="shared" si="6"/>
        <v>0.67</v>
      </c>
      <c r="F22" s="8">
        <f t="shared" si="6"/>
        <v>1.1000000000000001</v>
      </c>
      <c r="G22" s="8">
        <f t="shared" si="6"/>
        <v>3.82</v>
      </c>
      <c r="H22" s="8">
        <f t="shared" si="6"/>
        <v>0.26</v>
      </c>
      <c r="I22" s="8">
        <f t="shared" si="6"/>
        <v>2.69</v>
      </c>
      <c r="J22" s="8">
        <f t="shared" si="6"/>
        <v>0.26</v>
      </c>
      <c r="K22" s="8">
        <f t="shared" si="6"/>
        <v>2.69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7FE-0D3A-4EAC-9A47-ECD997A16271}">
  <dimension ref="A1:Q22"/>
  <sheetViews>
    <sheetView tabSelected="1" workbookViewId="0">
      <selection activeCell="M22" sqref="M22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7" x14ac:dyDescent="0.3">
      <c r="A2" s="2">
        <v>0</v>
      </c>
      <c r="B2" s="1" t="s">
        <v>55</v>
      </c>
      <c r="C2" s="8">
        <v>0.5339162860449671</v>
      </c>
      <c r="D2" s="8">
        <v>0.27145112526923171</v>
      </c>
      <c r="E2" s="8">
        <v>0.68354430379746833</v>
      </c>
      <c r="F2" s="8">
        <v>1.05910003919263</v>
      </c>
      <c r="G2" s="8">
        <v>3.6835407139470968</v>
      </c>
      <c r="H2" s="8">
        <v>0.25124380018828069</v>
      </c>
      <c r="I2" s="8">
        <v>2.6161270794159659</v>
      </c>
      <c r="J2" s="8">
        <v>0.25124380018828069</v>
      </c>
      <c r="K2" s="8">
        <v>2.6161270794159659</v>
      </c>
      <c r="L2" s="1">
        <v>68</v>
      </c>
      <c r="M2" s="1">
        <v>79</v>
      </c>
      <c r="N2" s="1"/>
      <c r="O2" s="1" t="s">
        <v>16</v>
      </c>
    </row>
    <row r="3" spans="1:17" x14ac:dyDescent="0.3">
      <c r="A3" s="2">
        <v>1</v>
      </c>
      <c r="B3" s="1" t="s">
        <v>56</v>
      </c>
      <c r="C3" s="8">
        <v>0.54140020166141667</v>
      </c>
      <c r="D3" s="8">
        <v>0.27169121901531001</v>
      </c>
      <c r="E3" s="8">
        <v>0.67088607594936711</v>
      </c>
      <c r="F3" s="8">
        <v>1.054614932392709</v>
      </c>
      <c r="G3" s="8">
        <v>3.669392586364451</v>
      </c>
      <c r="H3" s="8">
        <v>0.24951526012049191</v>
      </c>
      <c r="I3" s="8">
        <v>2.5926971306439879</v>
      </c>
      <c r="J3" s="8">
        <v>0.24951526012049191</v>
      </c>
      <c r="K3" s="8">
        <v>2.5926971306439879</v>
      </c>
      <c r="L3" s="1">
        <v>68</v>
      </c>
      <c r="M3" s="1">
        <v>79</v>
      </c>
      <c r="N3" s="1"/>
      <c r="O3" s="1"/>
    </row>
    <row r="4" spans="1:17" x14ac:dyDescent="0.3">
      <c r="A4" s="2">
        <v>2</v>
      </c>
      <c r="B4" s="1" t="s">
        <v>57</v>
      </c>
      <c r="C4" s="8">
        <v>0.52183128965411885</v>
      </c>
      <c r="D4" s="8">
        <v>0.2762175880141654</v>
      </c>
      <c r="E4" s="8">
        <v>0.68354430379746833</v>
      </c>
      <c r="F4" s="8">
        <v>1.0362733931020951</v>
      </c>
      <c r="G4" s="8">
        <v>3.60347972184872</v>
      </c>
      <c r="H4" s="8">
        <v>0.24575445854588471</v>
      </c>
      <c r="I4" s="8">
        <v>2.555989608192438</v>
      </c>
      <c r="J4" s="8">
        <v>0.24575445854588471</v>
      </c>
      <c r="K4" s="8">
        <v>2.555989608192438</v>
      </c>
      <c r="L4" s="1">
        <v>68</v>
      </c>
      <c r="M4" s="1">
        <v>79</v>
      </c>
      <c r="N4" s="1"/>
      <c r="O4" s="1"/>
    </row>
    <row r="5" spans="1:17" x14ac:dyDescent="0.3">
      <c r="A5" s="2">
        <v>3</v>
      </c>
      <c r="B5" s="1" t="s">
        <v>58</v>
      </c>
      <c r="C5" s="8">
        <v>0.51976939453530113</v>
      </c>
      <c r="D5" s="8">
        <v>0.27686213998925951</v>
      </c>
      <c r="E5" s="8">
        <v>0.68354430379746833</v>
      </c>
      <c r="F5" s="8">
        <v>1.0675938173623341</v>
      </c>
      <c r="G5" s="8">
        <v>3.7187928183241512</v>
      </c>
      <c r="H5" s="8">
        <v>0.2533631836832792</v>
      </c>
      <c r="I5" s="8">
        <v>2.6346685801391341</v>
      </c>
      <c r="J5" s="8">
        <v>0.2533631836832792</v>
      </c>
      <c r="K5" s="8">
        <v>2.6346685801391341</v>
      </c>
      <c r="L5" s="1">
        <v>68</v>
      </c>
      <c r="M5" s="1">
        <v>79</v>
      </c>
      <c r="N5" s="1"/>
      <c r="O5" s="1"/>
    </row>
    <row r="6" spans="1:17" x14ac:dyDescent="0.3">
      <c r="A6" s="2">
        <v>4</v>
      </c>
      <c r="B6" s="1" t="s">
        <v>59</v>
      </c>
      <c r="C6" s="8">
        <v>0.51543559646148973</v>
      </c>
      <c r="D6" s="8">
        <v>0.26788267955530959</v>
      </c>
      <c r="E6" s="8">
        <v>0.69620253164556967</v>
      </c>
      <c r="F6" s="8">
        <v>1.073322677836565</v>
      </c>
      <c r="G6" s="8">
        <v>3.7381818523033781</v>
      </c>
      <c r="H6" s="8">
        <v>0.25511507932692962</v>
      </c>
      <c r="I6" s="8">
        <v>2.6525940050808741</v>
      </c>
      <c r="J6" s="8">
        <v>0.25511507932692962</v>
      </c>
      <c r="K6" s="8">
        <v>2.6525940050808741</v>
      </c>
      <c r="L6" s="1">
        <v>68</v>
      </c>
      <c r="M6" s="1">
        <v>79</v>
      </c>
      <c r="N6" s="1"/>
      <c r="O6" s="1"/>
    </row>
    <row r="7" spans="1:17" x14ac:dyDescent="0.3">
      <c r="A7" s="2">
        <v>5</v>
      </c>
      <c r="B7" s="1" t="s">
        <v>60</v>
      </c>
      <c r="C7" s="8">
        <v>0.50497338789563684</v>
      </c>
      <c r="D7" s="8">
        <v>0.27076600462689449</v>
      </c>
      <c r="E7" s="8">
        <v>0.67088607594936711</v>
      </c>
      <c r="F7" s="8">
        <v>1.0865165098961369</v>
      </c>
      <c r="G7" s="8">
        <v>3.7790723668493968</v>
      </c>
      <c r="H7" s="8">
        <v>0.25678140470945737</v>
      </c>
      <c r="I7" s="8">
        <v>2.665499761529476</v>
      </c>
      <c r="J7" s="8">
        <v>0.25678140470945737</v>
      </c>
      <c r="K7" s="8">
        <v>2.665499761529476</v>
      </c>
      <c r="L7" s="1">
        <v>68</v>
      </c>
      <c r="M7" s="1">
        <v>79</v>
      </c>
      <c r="N7" s="1"/>
      <c r="O7" s="1"/>
    </row>
    <row r="8" spans="1:17" x14ac:dyDescent="0.3">
      <c r="A8" s="2">
        <v>6</v>
      </c>
      <c r="B8" s="1" t="s">
        <v>61</v>
      </c>
      <c r="C8" s="8">
        <v>0.51818478995324668</v>
      </c>
      <c r="D8" s="8">
        <v>0.267813620166303</v>
      </c>
      <c r="E8" s="8">
        <v>0.68354430379746833</v>
      </c>
      <c r="F8" s="8">
        <v>1.0807049774642341</v>
      </c>
      <c r="G8" s="8">
        <v>3.7570691251260189</v>
      </c>
      <c r="H8" s="8">
        <v>0.25542605121692652</v>
      </c>
      <c r="I8" s="8">
        <v>2.6530116372478378</v>
      </c>
      <c r="J8" s="8">
        <v>0.25542605121692652</v>
      </c>
      <c r="K8" s="8">
        <v>2.6530116372478378</v>
      </c>
      <c r="L8" s="1">
        <v>68</v>
      </c>
      <c r="M8" s="1">
        <v>79</v>
      </c>
      <c r="N8" s="1"/>
      <c r="O8" s="1"/>
    </row>
    <row r="9" spans="1:17" x14ac:dyDescent="0.3">
      <c r="A9" s="2">
        <v>7</v>
      </c>
      <c r="B9" s="1" t="s">
        <v>62</v>
      </c>
      <c r="C9" s="8">
        <v>0.53981559707936233</v>
      </c>
      <c r="D9" s="8">
        <v>0.26267104292875137</v>
      </c>
      <c r="E9" s="8">
        <v>0.67088607594936711</v>
      </c>
      <c r="F9" s="8">
        <v>1.0776583627278049</v>
      </c>
      <c r="G9" s="8">
        <v>3.7504640789854782</v>
      </c>
      <c r="H9" s="8">
        <v>0.25415803139169818</v>
      </c>
      <c r="I9" s="8">
        <v>2.6405086231318111</v>
      </c>
      <c r="J9" s="8">
        <v>0.25415803139169818</v>
      </c>
      <c r="K9" s="8">
        <v>2.6405086231318111</v>
      </c>
      <c r="L9" s="1">
        <v>68</v>
      </c>
      <c r="M9" s="1">
        <v>79</v>
      </c>
      <c r="N9" s="1"/>
      <c r="O9" s="1"/>
    </row>
    <row r="10" spans="1:17" x14ac:dyDescent="0.3">
      <c r="A10" s="2">
        <v>8</v>
      </c>
      <c r="B10" s="1" t="s">
        <v>63</v>
      </c>
      <c r="C10" s="8">
        <v>0.52795970014616034</v>
      </c>
      <c r="D10" s="8">
        <v>0.26861324556179222</v>
      </c>
      <c r="E10" s="8">
        <v>0.64556962025316456</v>
      </c>
      <c r="F10" s="8">
        <v>1.07706067509308</v>
      </c>
      <c r="G10" s="8">
        <v>3.7450799639821599</v>
      </c>
      <c r="H10" s="8">
        <v>0.25432465614565147</v>
      </c>
      <c r="I10" s="8">
        <v>2.6431654440562342</v>
      </c>
      <c r="J10" s="8">
        <v>0.25432465614565147</v>
      </c>
      <c r="K10" s="8">
        <v>2.6431654440562342</v>
      </c>
      <c r="L10" s="1">
        <v>68</v>
      </c>
      <c r="M10" s="1">
        <v>79</v>
      </c>
      <c r="N10" s="1"/>
      <c r="O10" s="1"/>
    </row>
    <row r="11" spans="1:17" x14ac:dyDescent="0.3">
      <c r="A11" s="2">
        <v>9</v>
      </c>
      <c r="B11" s="1" t="s">
        <v>64</v>
      </c>
      <c r="C11" s="8">
        <v>0.58370723484012099</v>
      </c>
      <c r="D11" s="8">
        <v>0.25488762587870872</v>
      </c>
      <c r="E11" s="8">
        <v>0.65822784810126578</v>
      </c>
      <c r="F11" s="8">
        <v>1.089176709778561</v>
      </c>
      <c r="G11" s="8">
        <v>3.7911678191327609</v>
      </c>
      <c r="H11" s="8">
        <v>0.25709012482220089</v>
      </c>
      <c r="I11" s="8">
        <v>2.6707456236408582</v>
      </c>
      <c r="J11" s="8">
        <v>0.25709012482220089</v>
      </c>
      <c r="K11" s="8">
        <v>2.6707456236408582</v>
      </c>
      <c r="L11" s="1">
        <v>68</v>
      </c>
      <c r="M11" s="1">
        <v>79</v>
      </c>
      <c r="N11" s="1"/>
      <c r="O11" s="1"/>
    </row>
    <row r="12" spans="1:17" x14ac:dyDescent="0.3">
      <c r="A12" s="3">
        <v>10</v>
      </c>
      <c r="B12" s="10" t="s">
        <v>65</v>
      </c>
      <c r="C12" s="8">
        <v>0.57960253622395608</v>
      </c>
      <c r="D12" s="8">
        <v>0.26022692729202612</v>
      </c>
      <c r="E12" s="8">
        <v>0.65822784810126578</v>
      </c>
      <c r="F12" s="8">
        <v>1.096663114834411</v>
      </c>
      <c r="G12" s="8">
        <v>3.8225982471149971</v>
      </c>
      <c r="H12" s="8">
        <v>0.25829547615377513</v>
      </c>
      <c r="I12" s="8">
        <v>2.6884416750204152</v>
      </c>
      <c r="J12" s="8">
        <v>0.25829547615377513</v>
      </c>
      <c r="K12" s="8">
        <v>2.6884416750204152</v>
      </c>
      <c r="L12" s="1">
        <v>68</v>
      </c>
      <c r="M12" s="1">
        <v>79</v>
      </c>
      <c r="N12" s="10"/>
      <c r="O12" s="10" t="s">
        <v>15</v>
      </c>
    </row>
    <row r="13" spans="1:17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7" x14ac:dyDescent="0.3">
      <c r="A14" s="8"/>
      <c r="B14" s="1" t="s">
        <v>17</v>
      </c>
      <c r="C14" s="8">
        <f>AVERAGE(C2:C12)</f>
        <v>0.53514509222688877</v>
      </c>
      <c r="D14" s="8">
        <f t="shared" ref="D14:K14" si="0">AVERAGE(D2:D12)</f>
        <v>0.26809847439070478</v>
      </c>
      <c r="E14" s="8">
        <f t="shared" si="0"/>
        <v>0.67318757192174916</v>
      </c>
      <c r="F14" s="8">
        <f t="shared" si="0"/>
        <v>1.0726077463345964</v>
      </c>
      <c r="G14" s="8">
        <f t="shared" si="0"/>
        <v>3.7326217539980551</v>
      </c>
      <c r="H14" s="8">
        <f t="shared" si="0"/>
        <v>0.25373341148223411</v>
      </c>
      <c r="I14" s="8">
        <f t="shared" si="0"/>
        <v>2.6375862880090026</v>
      </c>
      <c r="J14" s="8">
        <f t="shared" si="0"/>
        <v>0.25373341148223411</v>
      </c>
      <c r="K14" s="8">
        <f t="shared" si="0"/>
        <v>2.6375862880090026</v>
      </c>
      <c r="L14" s="8"/>
      <c r="M14" s="8"/>
      <c r="N14" s="8"/>
      <c r="O14" s="8"/>
      <c r="Q14" s="16"/>
    </row>
    <row r="15" spans="1:17" x14ac:dyDescent="0.3">
      <c r="A15" s="8"/>
      <c r="B15" s="1" t="s">
        <v>18</v>
      </c>
      <c r="C15" s="8">
        <f>_xlfn.STDEV.P(C2:C12)</f>
        <v>2.4212962517821224E-2</v>
      </c>
      <c r="D15" s="8">
        <f t="shared" ref="D15:K15" si="1">_xlfn.STDEV.P(D2:D12)</f>
        <v>6.3268771793789759E-3</v>
      </c>
      <c r="E15" s="8">
        <f t="shared" si="1"/>
        <v>1.409372694351657E-2</v>
      </c>
      <c r="F15" s="8">
        <f t="shared" si="1"/>
        <v>1.6540811239098833E-2</v>
      </c>
      <c r="G15" s="8">
        <f t="shared" si="1"/>
        <v>5.8820987872680836E-2</v>
      </c>
      <c r="H15" s="8">
        <f t="shared" si="1"/>
        <v>3.4963078284025195E-3</v>
      </c>
      <c r="I15" s="8">
        <f t="shared" si="1"/>
        <v>3.581502882349414E-2</v>
      </c>
      <c r="J15" s="8">
        <f t="shared" si="1"/>
        <v>3.4963078284025195E-3</v>
      </c>
      <c r="K15" s="8">
        <f t="shared" si="1"/>
        <v>3.581502882349414E-2</v>
      </c>
      <c r="L15" s="8"/>
      <c r="M15" s="8"/>
      <c r="N15" s="8"/>
      <c r="O15" s="8"/>
    </row>
    <row r="16" spans="1:17" x14ac:dyDescent="0.3">
      <c r="A16" s="8"/>
      <c r="B16" s="1" t="s">
        <v>19</v>
      </c>
      <c r="C16" s="8">
        <f>SMALL(C1:C12, 1)</f>
        <v>0.50497338789563684</v>
      </c>
      <c r="D16" s="8">
        <f t="shared" ref="D16:K16" si="2">SMALL(D1:D12, 1)</f>
        <v>0.25488762587870872</v>
      </c>
      <c r="E16" s="8">
        <f t="shared" si="2"/>
        <v>0.64556962025316456</v>
      </c>
      <c r="F16" s="8">
        <f t="shared" si="2"/>
        <v>1.0362733931020951</v>
      </c>
      <c r="G16" s="8">
        <f t="shared" si="2"/>
        <v>3.60347972184872</v>
      </c>
      <c r="H16" s="8">
        <f t="shared" si="2"/>
        <v>0.24575445854588471</v>
      </c>
      <c r="I16" s="8">
        <f t="shared" si="2"/>
        <v>2.555989608192438</v>
      </c>
      <c r="J16" s="8">
        <f t="shared" si="2"/>
        <v>0.24575445854588471</v>
      </c>
      <c r="K16" s="8">
        <f t="shared" si="2"/>
        <v>2.555989608192438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0.58370723484012099</v>
      </c>
      <c r="D17" s="8">
        <f t="shared" ref="D17:K17" si="3">LARGE(D1:D12,1)</f>
        <v>0.27686213998925951</v>
      </c>
      <c r="E17" s="8">
        <f t="shared" si="3"/>
        <v>0.69620253164556967</v>
      </c>
      <c r="F17" s="8">
        <f t="shared" si="3"/>
        <v>1.096663114834411</v>
      </c>
      <c r="G17" s="8">
        <f t="shared" si="3"/>
        <v>3.8225982471149971</v>
      </c>
      <c r="H17" s="8">
        <f t="shared" si="3"/>
        <v>0.25829547615377513</v>
      </c>
      <c r="I17" s="8">
        <f t="shared" si="3"/>
        <v>2.6884416750204152</v>
      </c>
      <c r="J17" s="8">
        <f t="shared" si="3"/>
        <v>0.25829547615377513</v>
      </c>
      <c r="K17" s="8">
        <f t="shared" si="3"/>
        <v>2.6884416750204152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0.54</v>
      </c>
      <c r="D19" s="8">
        <f t="shared" ref="D19:K19" si="4">ROUND(D14,2)</f>
        <v>0.27</v>
      </c>
      <c r="E19" s="8">
        <f t="shared" si="4"/>
        <v>0.67</v>
      </c>
      <c r="F19" s="8">
        <f t="shared" si="4"/>
        <v>1.07</v>
      </c>
      <c r="G19" s="8">
        <f t="shared" si="4"/>
        <v>3.73</v>
      </c>
      <c r="H19" s="8">
        <f t="shared" si="4"/>
        <v>0.25</v>
      </c>
      <c r="I19" s="8">
        <f t="shared" si="4"/>
        <v>2.64</v>
      </c>
      <c r="J19" s="8">
        <f t="shared" si="4"/>
        <v>0.25</v>
      </c>
      <c r="K19" s="8">
        <f t="shared" si="4"/>
        <v>2.64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2.4E-2</v>
      </c>
      <c r="D20" s="8">
        <f t="shared" ref="D20:K20" si="5">ROUND(D15,3)</f>
        <v>6.0000000000000001E-3</v>
      </c>
      <c r="E20" s="8">
        <f t="shared" si="5"/>
        <v>1.4E-2</v>
      </c>
      <c r="F20" s="8">
        <f t="shared" si="5"/>
        <v>1.7000000000000001E-2</v>
      </c>
      <c r="G20" s="8">
        <f t="shared" si="5"/>
        <v>5.8999999999999997E-2</v>
      </c>
      <c r="H20" s="8">
        <f t="shared" si="5"/>
        <v>3.0000000000000001E-3</v>
      </c>
      <c r="I20" s="8">
        <f t="shared" si="5"/>
        <v>3.5999999999999997E-2</v>
      </c>
      <c r="J20" s="8">
        <f t="shared" si="5"/>
        <v>3.0000000000000001E-3</v>
      </c>
      <c r="K20" s="8">
        <f t="shared" si="5"/>
        <v>3.5999999999999997E-2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0.5</v>
      </c>
      <c r="D21" s="8">
        <f t="shared" ref="D21:K22" si="6">ROUND(D16,2)</f>
        <v>0.25</v>
      </c>
      <c r="E21" s="8">
        <f t="shared" si="6"/>
        <v>0.65</v>
      </c>
      <c r="F21" s="8">
        <f t="shared" si="6"/>
        <v>1.04</v>
      </c>
      <c r="G21" s="8">
        <f t="shared" si="6"/>
        <v>3.6</v>
      </c>
      <c r="H21" s="8">
        <f t="shared" si="6"/>
        <v>0.25</v>
      </c>
      <c r="I21" s="8">
        <f t="shared" si="6"/>
        <v>2.56</v>
      </c>
      <c r="J21" s="8">
        <f t="shared" si="6"/>
        <v>0.25</v>
      </c>
      <c r="K21" s="8">
        <f t="shared" si="6"/>
        <v>2.56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0.57999999999999996</v>
      </c>
      <c r="D22" s="8">
        <f t="shared" si="6"/>
        <v>0.28000000000000003</v>
      </c>
      <c r="E22" s="8">
        <f t="shared" si="6"/>
        <v>0.7</v>
      </c>
      <c r="F22" s="8">
        <f t="shared" si="6"/>
        <v>1.1000000000000001</v>
      </c>
      <c r="G22" s="8">
        <f t="shared" si="6"/>
        <v>3.82</v>
      </c>
      <c r="H22" s="8">
        <f t="shared" si="6"/>
        <v>0.26</v>
      </c>
      <c r="I22" s="8">
        <f t="shared" si="6"/>
        <v>2.69</v>
      </c>
      <c r="J22" s="8">
        <f t="shared" si="6"/>
        <v>0.26</v>
      </c>
      <c r="K22" s="8">
        <f t="shared" si="6"/>
        <v>2.69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2022-05-29T14:16:27Z</dcterms:modified>
</cp:coreProperties>
</file>