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CF5AE57C-F83A-4E91-A57B-3091DAF96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7" l="1"/>
  <c r="K22" i="7" s="1"/>
  <c r="J17" i="7"/>
  <c r="J22" i="7" s="1"/>
  <c r="I17" i="7"/>
  <c r="I22" i="7" s="1"/>
  <c r="H17" i="7"/>
  <c r="H22" i="7" s="1"/>
  <c r="G17" i="7"/>
  <c r="G22" i="7" s="1"/>
  <c r="F17" i="7"/>
  <c r="F22" i="7" s="1"/>
  <c r="E17" i="7"/>
  <c r="E22" i="7" s="1"/>
  <c r="D17" i="7"/>
  <c r="D22" i="7" s="1"/>
  <c r="C17" i="7"/>
  <c r="C22" i="7" s="1"/>
  <c r="K16" i="7"/>
  <c r="K21" i="7" s="1"/>
  <c r="J16" i="7"/>
  <c r="J21" i="7" s="1"/>
  <c r="I16" i="7"/>
  <c r="I21" i="7" s="1"/>
  <c r="H16" i="7"/>
  <c r="H21" i="7" s="1"/>
  <c r="G16" i="7"/>
  <c r="G21" i="7" s="1"/>
  <c r="F16" i="7"/>
  <c r="F21" i="7" s="1"/>
  <c r="E16" i="7"/>
  <c r="E21" i="7" s="1"/>
  <c r="D16" i="7"/>
  <c r="D21" i="7" s="1"/>
  <c r="C16" i="7"/>
  <c r="C21" i="7" s="1"/>
  <c r="K15" i="7"/>
  <c r="K20" i="7" s="1"/>
  <c r="J15" i="7"/>
  <c r="J20" i="7" s="1"/>
  <c r="I15" i="7"/>
  <c r="I20" i="7" s="1"/>
  <c r="H15" i="7"/>
  <c r="H20" i="7" s="1"/>
  <c r="G15" i="7"/>
  <c r="G20" i="7" s="1"/>
  <c r="F15" i="7"/>
  <c r="F20" i="7" s="1"/>
  <c r="E15" i="7"/>
  <c r="E20" i="7" s="1"/>
  <c r="D15" i="7"/>
  <c r="D20" i="7" s="1"/>
  <c r="C15" i="7"/>
  <c r="C20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D19" i="7" s="1"/>
  <c r="C14" i="7"/>
  <c r="C19" i="7" s="1"/>
  <c r="K17" i="4"/>
  <c r="K22" i="4" s="1"/>
  <c r="J17" i="4"/>
  <c r="J22" i="4" s="1"/>
  <c r="I17" i="4"/>
  <c r="I22" i="4" s="1"/>
  <c r="H17" i="4"/>
  <c r="H22" i="4" s="1"/>
  <c r="G17" i="4"/>
  <c r="G22" i="4" s="1"/>
  <c r="F17" i="4"/>
  <c r="F22" i="4" s="1"/>
  <c r="E17" i="4"/>
  <c r="E22" i="4" s="1"/>
  <c r="D17" i="4"/>
  <c r="D22" i="4" s="1"/>
  <c r="C17" i="4"/>
  <c r="C22" i="4" s="1"/>
  <c r="K16" i="4"/>
  <c r="K21" i="4" s="1"/>
  <c r="J16" i="4"/>
  <c r="J21" i="4" s="1"/>
  <c r="I16" i="4"/>
  <c r="I21" i="4" s="1"/>
  <c r="H16" i="4"/>
  <c r="H21" i="4" s="1"/>
  <c r="G16" i="4"/>
  <c r="G21" i="4" s="1"/>
  <c r="F16" i="4"/>
  <c r="F21" i="4" s="1"/>
  <c r="E16" i="4"/>
  <c r="E21" i="4" s="1"/>
  <c r="D16" i="4"/>
  <c r="D21" i="4" s="1"/>
  <c r="C16" i="4"/>
  <c r="C21" i="4" s="1"/>
  <c r="K17" i="6"/>
  <c r="K22" i="6" s="1"/>
  <c r="J17" i="6"/>
  <c r="J22" i="6" s="1"/>
  <c r="I17" i="6"/>
  <c r="I22" i="6" s="1"/>
  <c r="H17" i="6"/>
  <c r="H22" i="6" s="1"/>
  <c r="G17" i="6"/>
  <c r="G22" i="6" s="1"/>
  <c r="F17" i="6"/>
  <c r="F22" i="6" s="1"/>
  <c r="E17" i="6"/>
  <c r="E22" i="6" s="1"/>
  <c r="D17" i="6"/>
  <c r="D22" i="6" s="1"/>
  <c r="C17" i="6"/>
  <c r="C22" i="6" s="1"/>
  <c r="K16" i="6"/>
  <c r="K21" i="6" s="1"/>
  <c r="J16" i="6"/>
  <c r="J21" i="6" s="1"/>
  <c r="I16" i="6"/>
  <c r="I21" i="6" s="1"/>
  <c r="H16" i="6"/>
  <c r="H21" i="6" s="1"/>
  <c r="G16" i="6"/>
  <c r="G21" i="6" s="1"/>
  <c r="F16" i="6"/>
  <c r="F21" i="6" s="1"/>
  <c r="E16" i="6"/>
  <c r="E21" i="6" s="1"/>
  <c r="D16" i="6"/>
  <c r="D21" i="6" s="1"/>
  <c r="C16" i="6"/>
  <c r="C21" i="6" s="1"/>
  <c r="K17" i="5"/>
  <c r="K22" i="5" s="1"/>
  <c r="J17" i="5"/>
  <c r="J22" i="5" s="1"/>
  <c r="I17" i="5"/>
  <c r="I22" i="5" s="1"/>
  <c r="H17" i="5"/>
  <c r="H22" i="5" s="1"/>
  <c r="G17" i="5"/>
  <c r="G22" i="5" s="1"/>
  <c r="F17" i="5"/>
  <c r="F22" i="5" s="1"/>
  <c r="E17" i="5"/>
  <c r="E22" i="5" s="1"/>
  <c r="D17" i="5"/>
  <c r="D22" i="5" s="1"/>
  <c r="C17" i="5"/>
  <c r="C22" i="5" s="1"/>
  <c r="K16" i="5"/>
  <c r="K21" i="5" s="1"/>
  <c r="J16" i="5"/>
  <c r="J21" i="5" s="1"/>
  <c r="I16" i="5"/>
  <c r="I21" i="5" s="1"/>
  <c r="H16" i="5"/>
  <c r="H21" i="5" s="1"/>
  <c r="G16" i="5"/>
  <c r="G21" i="5" s="1"/>
  <c r="F16" i="5"/>
  <c r="F21" i="5" s="1"/>
  <c r="E16" i="5"/>
  <c r="E21" i="5" s="1"/>
  <c r="D16" i="5"/>
  <c r="D21" i="5" s="1"/>
  <c r="C16" i="5"/>
  <c r="C21" i="5" s="1"/>
  <c r="K15" i="5"/>
  <c r="K20" i="5" s="1"/>
  <c r="J15" i="5"/>
  <c r="J20" i="5" s="1"/>
  <c r="I15" i="5"/>
  <c r="I20" i="5" s="1"/>
  <c r="H15" i="5"/>
  <c r="H20" i="5" s="1"/>
  <c r="G15" i="5"/>
  <c r="G20" i="5" s="1"/>
  <c r="F15" i="5"/>
  <c r="F20" i="5" s="1"/>
  <c r="E15" i="5"/>
  <c r="E20" i="5" s="1"/>
  <c r="D15" i="5"/>
  <c r="D20" i="5" s="1"/>
  <c r="C15" i="5"/>
  <c r="C20" i="5" s="1"/>
  <c r="K14" i="5"/>
  <c r="K19" i="5" s="1"/>
  <c r="J14" i="5"/>
  <c r="J19" i="5" s="1"/>
  <c r="I14" i="5"/>
  <c r="I19" i="5" s="1"/>
  <c r="H14" i="5"/>
  <c r="H19" i="5" s="1"/>
  <c r="G14" i="5"/>
  <c r="G19" i="5" s="1"/>
  <c r="F14" i="5"/>
  <c r="F19" i="5" s="1"/>
  <c r="E14" i="5"/>
  <c r="E19" i="5" s="1"/>
  <c r="D14" i="5"/>
  <c r="D19" i="5" s="1"/>
  <c r="C14" i="5"/>
  <c r="C19" i="5" s="1"/>
  <c r="K15" i="4"/>
  <c r="K20" i="4" s="1"/>
  <c r="J15" i="4"/>
  <c r="J20" i="4" s="1"/>
  <c r="I15" i="4"/>
  <c r="I20" i="4" s="1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K14" i="4"/>
  <c r="K19" i="4" s="1"/>
  <c r="J14" i="4"/>
  <c r="J19" i="4" s="1"/>
  <c r="I14" i="4"/>
  <c r="I19" i="4" s="1"/>
  <c r="H14" i="4"/>
  <c r="H19" i="4" s="1"/>
  <c r="G14" i="4"/>
  <c r="G19" i="4" s="1"/>
  <c r="F14" i="4"/>
  <c r="F19" i="4" s="1"/>
  <c r="E14" i="4"/>
  <c r="E19" i="4" s="1"/>
  <c r="D14" i="4"/>
  <c r="D19" i="4" s="1"/>
  <c r="C14" i="4"/>
  <c r="C19" i="4" s="1"/>
  <c r="K15" i="6"/>
  <c r="K20" i="6" s="1"/>
  <c r="J15" i="6"/>
  <c r="J20" i="6" s="1"/>
  <c r="I15" i="6"/>
  <c r="I20" i="6" s="1"/>
  <c r="H15" i="6"/>
  <c r="H20" i="6" s="1"/>
  <c r="G15" i="6"/>
  <c r="G20" i="6" s="1"/>
  <c r="F15" i="6"/>
  <c r="F20" i="6" s="1"/>
  <c r="E15" i="6"/>
  <c r="E20" i="6" s="1"/>
  <c r="D15" i="6"/>
  <c r="D20" i="6" s="1"/>
  <c r="C15" i="6"/>
  <c r="C20" i="6" s="1"/>
  <c r="K14" i="6"/>
  <c r="K19" i="6" s="1"/>
  <c r="J14" i="6"/>
  <c r="J19" i="6" s="1"/>
  <c r="I14" i="6"/>
  <c r="I19" i="6" s="1"/>
  <c r="H14" i="6"/>
  <c r="H19" i="6" s="1"/>
  <c r="G14" i="6"/>
  <c r="G19" i="6" s="1"/>
  <c r="F14" i="6"/>
  <c r="F19" i="6" s="1"/>
  <c r="E14" i="6"/>
  <c r="E19" i="6" s="1"/>
  <c r="D14" i="6"/>
  <c r="D19" i="6" s="1"/>
  <c r="C14" i="6"/>
  <c r="C19" i="6" s="1"/>
</calcChain>
</file>

<file path=xl/sharedStrings.xml><?xml version="1.0" encoding="utf-8"?>
<sst xmlns="http://schemas.openxmlformats.org/spreadsheetml/2006/main" count="140" uniqueCount="66">
  <si>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</si>
  <si>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</si>
  <si>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</si>
  <si>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</si>
  <si>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</si>
  <si>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</si>
  <si>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</si>
  <si>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</si>
  <si>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</si>
  <si>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</si>
  <si>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</si>
  <si>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</si>
  <si>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tuples_ranking</t>
  </si>
  <si>
    <t>obs</t>
  </si>
  <si>
    <t>unicity</t>
  </si>
  <si>
    <t>geography</t>
  </si>
  <si>
    <t>checkin</t>
  </si>
  <si>
    <t>Average</t>
  </si>
  <si>
    <t>Standard Deviation</t>
  </si>
  <si>
    <t>Min</t>
  </si>
  <si>
    <t>Max</t>
  </si>
  <si>
    <t>checkin-unicity</t>
  </si>
  <si>
    <t>tuple itdlg geographic w0.0 (b7)</t>
  </si>
  <si>
    <t xml:space="preserve">tuple itdlg geographic w0.1 (b7) </t>
  </si>
  <si>
    <t xml:space="preserve">tuple itdlg geographic w0.2 (b7) </t>
  </si>
  <si>
    <t>tuple itdlg geographic w0.3 (b7)</t>
  </si>
  <si>
    <t xml:space="preserve">tuple itdlg geographic w0.4 (b7) </t>
  </si>
  <si>
    <t xml:space="preserve">tuple itdlg geographic w0.5 (b7) </t>
  </si>
  <si>
    <t>tuple itdlg geographic w0.6 (b7)</t>
  </si>
  <si>
    <t xml:space="preserve">tuple itdlg geographic w0.7 (b7) </t>
  </si>
  <si>
    <t xml:space="preserve">tuple itdlg geographic w0.8 (b7) </t>
  </si>
  <si>
    <t xml:space="preserve">tuple itdlg geographic w0.9 (b7) </t>
  </si>
  <si>
    <t xml:space="preserve">tuple itdlg geographic w1.0 (b7) </t>
  </si>
  <si>
    <t>tuple itdl w0.0 (b7)</t>
  </si>
  <si>
    <t xml:space="preserve">tuple itdl w0.1 (b7) </t>
  </si>
  <si>
    <t xml:space="preserve">tuple itdl w0.2 (b7) </t>
  </si>
  <si>
    <t>tuple itdl w0.3 (b7)</t>
  </si>
  <si>
    <t xml:space="preserve">tuple itdl w0.4 (b7) </t>
  </si>
  <si>
    <t xml:space="preserve">tuple itdl w0.5 (b7) </t>
  </si>
  <si>
    <t>tuple itdl w0.6 (b7)</t>
  </si>
  <si>
    <t xml:space="preserve">tuple itdl w0.7 (b7) </t>
  </si>
  <si>
    <t xml:space="preserve">tuple itdl w0.8 (b7) </t>
  </si>
  <si>
    <t xml:space="preserve">tuple itdl w0.9 (b7) </t>
  </si>
  <si>
    <t xml:space="preserve">tuple itdl w1.0 (b7) </t>
  </si>
  <si>
    <t>tuple itdlgu w0.0 (b7)</t>
  </si>
  <si>
    <t xml:space="preserve">tuple itdlgu w0.1 (b7) </t>
  </si>
  <si>
    <t xml:space="preserve">tuple itdlgu w0.2 (b7) </t>
  </si>
  <si>
    <t>tuple itdlgu w0.3 (b7)</t>
  </si>
  <si>
    <t xml:space="preserve">tuple itdlgu w0.4 (b7) </t>
  </si>
  <si>
    <t xml:space="preserve">tuple itdlgu w0.5 (b7) </t>
  </si>
  <si>
    <t>tuple itdlgu w0.6 (b7)</t>
  </si>
  <si>
    <t xml:space="preserve">tuple itdlgu w0.7 (b7) </t>
  </si>
  <si>
    <t xml:space="preserve">tuple itdlgu w0.8 (b7) </t>
  </si>
  <si>
    <t xml:space="preserve">tuple itdlgu w0.9 (b7) </t>
  </si>
  <si>
    <t xml:space="preserve">tuple itdlgu w1.0 (b7) </t>
  </si>
  <si>
    <t>tuple itdlcg w0.0 (b7)</t>
  </si>
  <si>
    <t xml:space="preserve">tuple itdlcg w0.1 (b7) </t>
  </si>
  <si>
    <t xml:space="preserve">tuple itdlcg w0.2 (b7) </t>
  </si>
  <si>
    <t>tuple itdlcg w0.3 (b7)</t>
  </si>
  <si>
    <t xml:space="preserve">tuple itdlcg w0.4 (b7) </t>
  </si>
  <si>
    <t xml:space="preserve">tuple itdlcg w0.5 (b7) </t>
  </si>
  <si>
    <t>tuple itdlcg w0.6 (b7)</t>
  </si>
  <si>
    <t xml:space="preserve">tuple itdlcg w0.7 (b7) </t>
  </si>
  <si>
    <t xml:space="preserve">tuple itdlcg w0.8 (b7) </t>
  </si>
  <si>
    <t xml:space="preserve">tuple itdlcg w0.9 (b7) </t>
  </si>
  <si>
    <t xml:space="preserve">tuple itdlcg w1.0 (b7)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</si>
</sst>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6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P22"/>
  <sheetViews>
    <sheetView tabSelected="1" workbookViewId="0">
      <selection activeCell="D12" sqref="D12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6" t="s">
        <v>13</v>
      </c>
    </row>
    <row r="2" spans="1:15" x14ac:dyDescent="0.3">
      <c r="A2" s="2">
        <v>1</v>
      </c>
      <c r="B2" s="1" t="s">
        <v>33</v>
      </c>
      <c r="C2" s="8">
        <v>0.42024477180940489</v>
      </c>
      <c r="D2" s="8">
        <v>0.33702237020101111</v>
      </c>
      <c r="E2" s="8">
        <v>0.620253164556962</v>
      </c>
      <c r="F2" s="8">
        <v>1.027422594552224</v>
      </c>
      <c r="G2" s="8">
        <v>3.5785113699339801</v>
      </c>
      <c r="H2" s="8">
        <v>0.24434180317750179</v>
      </c>
      <c r="I2" s="8">
        <v>2.546381023815516</v>
      </c>
      <c r="J2" s="8">
        <v>0.24434180317750179</v>
      </c>
      <c r="K2" s="8">
        <v>2.546381023815516</v>
      </c>
      <c r="L2" s="1">
        <v>68</v>
      </c>
      <c r="M2" s="1">
        <v>79</v>
      </c>
      <c r="N2" s="1"/>
      <c r="O2" s="7" t="s">
        <v>14</v>
      </c>
    </row>
    <row r="3" spans="1:15" x14ac:dyDescent="0.3">
      <c r="A3" s="2">
        <v>2</v>
      </c>
      <c r="B3" s="1" t="s">
        <v>34</v>
      </c>
      <c r="C3" s="8">
        <v>0.409534372164435</v>
      </c>
      <c r="D3" s="8">
        <v>0.33417535574584972</v>
      </c>
      <c r="E3" s="8">
        <v>0.620253164556962</v>
      </c>
      <c r="F3" s="8">
        <v>1.045271776406034</v>
      </c>
      <c r="G3" s="8">
        <v>3.645326154678838</v>
      </c>
      <c r="H3" s="8">
        <v>0.24834129044791439</v>
      </c>
      <c r="I3" s="8">
        <v>2.5885849602811568</v>
      </c>
      <c r="J3" s="8">
        <v>0.24834129044791439</v>
      </c>
      <c r="K3" s="8">
        <v>2.5885849602811568</v>
      </c>
      <c r="L3" s="1">
        <v>68</v>
      </c>
      <c r="M3" s="1">
        <v>79</v>
      </c>
      <c r="N3" s="1"/>
      <c r="O3" s="7"/>
    </row>
    <row r="4" spans="1:15" x14ac:dyDescent="0.3">
      <c r="A4" s="2">
        <v>3</v>
      </c>
      <c r="B4" s="1" t="s">
        <v>35</v>
      </c>
      <c r="C4" s="8">
        <v>0.41064168620972602</v>
      </c>
      <c r="D4" s="8">
        <v>0.32993324546399039</v>
      </c>
      <c r="E4" s="8">
        <v>0.58227848101265822</v>
      </c>
      <c r="F4" s="8">
        <v>1.046549211248283</v>
      </c>
      <c r="G4" s="8">
        <v>3.6502143119584498</v>
      </c>
      <c r="H4" s="8">
        <v>0.2486943798640931</v>
      </c>
      <c r="I4" s="8">
        <v>2.5916919851349558</v>
      </c>
      <c r="J4" s="8">
        <v>0.2486943798640931</v>
      </c>
      <c r="K4" s="8">
        <v>2.5916919851349558</v>
      </c>
      <c r="L4" s="1">
        <v>68</v>
      </c>
      <c r="M4" s="1">
        <v>79</v>
      </c>
      <c r="N4" s="1"/>
      <c r="O4" s="7"/>
    </row>
    <row r="5" spans="1:15" x14ac:dyDescent="0.3">
      <c r="A5" s="2">
        <v>4</v>
      </c>
      <c r="B5" s="1" t="s">
        <v>36</v>
      </c>
      <c r="C5" s="8">
        <v>0.40962983027178768</v>
      </c>
      <c r="D5" s="8">
        <v>0.32642451194955457</v>
      </c>
      <c r="E5" s="8">
        <v>0.60759493670886078</v>
      </c>
      <c r="F5" s="8">
        <v>1.0300981040564361</v>
      </c>
      <c r="G5" s="8">
        <v>3.5859502161664731</v>
      </c>
      <c r="H5" s="8">
        <v>0.24380259086872549</v>
      </c>
      <c r="I5" s="8">
        <v>2.5403877572121889</v>
      </c>
      <c r="J5" s="8">
        <v>0.24380259086872549</v>
      </c>
      <c r="K5" s="8">
        <v>2.5403877572121889</v>
      </c>
      <c r="L5" s="1">
        <v>68</v>
      </c>
      <c r="M5" s="1">
        <v>79</v>
      </c>
      <c r="N5" s="7"/>
      <c r="O5" s="7"/>
    </row>
    <row r="6" spans="1:15" x14ac:dyDescent="0.3">
      <c r="A6" s="2">
        <v>5</v>
      </c>
      <c r="B6" s="1" t="s">
        <v>37</v>
      </c>
      <c r="C6" s="8">
        <v>0.4194238320861719</v>
      </c>
      <c r="D6" s="8">
        <v>0.32457166274573668</v>
      </c>
      <c r="E6" s="8">
        <v>0.620253164556962</v>
      </c>
      <c r="F6" s="8">
        <v>1.0274072849304321</v>
      </c>
      <c r="G6" s="8">
        <v>3.5839121257561608</v>
      </c>
      <c r="H6" s="8">
        <v>0.243346658402772</v>
      </c>
      <c r="I6" s="8">
        <v>2.5371918487163891</v>
      </c>
      <c r="J6" s="8">
        <v>0.243346658402772</v>
      </c>
      <c r="K6" s="8">
        <v>2.5371918487163891</v>
      </c>
      <c r="L6" s="1">
        <v>68</v>
      </c>
      <c r="M6" s="1">
        <v>79</v>
      </c>
      <c r="N6" s="7"/>
      <c r="O6" s="7"/>
    </row>
    <row r="7" spans="1:15" x14ac:dyDescent="0.3">
      <c r="A7" s="2">
        <v>6</v>
      </c>
      <c r="B7" s="1" t="s">
        <v>38</v>
      </c>
      <c r="C7" s="8">
        <v>0.41358179591618832</v>
      </c>
      <c r="D7" s="8">
        <v>0.32590178555248001</v>
      </c>
      <c r="E7" s="8">
        <v>0.60759493670886078</v>
      </c>
      <c r="F7" s="8">
        <v>1.032002008622378</v>
      </c>
      <c r="G7" s="8">
        <v>3.599323417679396</v>
      </c>
      <c r="H7" s="8">
        <v>0.24509514978415739</v>
      </c>
      <c r="I7" s="8">
        <v>2.5538968197407659</v>
      </c>
      <c r="J7" s="8">
        <v>0.24509514978415739</v>
      </c>
      <c r="K7" s="8">
        <v>2.5538968197407659</v>
      </c>
      <c r="L7" s="1">
        <v>68</v>
      </c>
      <c r="M7" s="1">
        <v>79</v>
      </c>
      <c r="N7" s="7"/>
      <c r="O7" s="7"/>
    </row>
    <row r="8" spans="1:15" x14ac:dyDescent="0.3">
      <c r="A8" s="2">
        <v>7</v>
      </c>
      <c r="B8" s="1" t="s">
        <v>39</v>
      </c>
      <c r="C8" s="8">
        <v>0.42845416904173472</v>
      </c>
      <c r="D8" s="8">
        <v>0.31208792427959631</v>
      </c>
      <c r="E8" s="8">
        <v>0.63291139240506333</v>
      </c>
      <c r="F8" s="8">
        <v>1.0235357877718969</v>
      </c>
      <c r="G8" s="8">
        <v>3.5703220091777959</v>
      </c>
      <c r="H8" s="8">
        <v>0.24261764673165839</v>
      </c>
      <c r="I8" s="8">
        <v>2.5282651792691881</v>
      </c>
      <c r="J8" s="8">
        <v>0.24261764673165839</v>
      </c>
      <c r="K8" s="8">
        <v>2.5282651792691881</v>
      </c>
      <c r="L8" s="1">
        <v>68</v>
      </c>
      <c r="M8" s="1">
        <v>79</v>
      </c>
      <c r="N8" s="7"/>
      <c r="O8" s="7"/>
    </row>
    <row r="9" spans="1:15" x14ac:dyDescent="0.3">
      <c r="A9" s="2">
        <v>8</v>
      </c>
      <c r="B9" s="1" t="s">
        <v>40</v>
      </c>
      <c r="C9" s="8">
        <v>0.45649976098194978</v>
      </c>
      <c r="D9" s="8">
        <v>0.30693009738061311</v>
      </c>
      <c r="E9" s="8">
        <v>0.63291139240506333</v>
      </c>
      <c r="F9" s="8">
        <v>1.0408356603958431</v>
      </c>
      <c r="G9" s="8">
        <v>3.6362124294417661</v>
      </c>
      <c r="H9" s="8">
        <v>0.24668883556062049</v>
      </c>
      <c r="I9" s="8">
        <v>2.5702502946255139</v>
      </c>
      <c r="J9" s="8">
        <v>0.24668883556062049</v>
      </c>
      <c r="K9" s="8">
        <v>2.5702502946255139</v>
      </c>
      <c r="L9" s="1">
        <v>68</v>
      </c>
      <c r="M9" s="1">
        <v>79</v>
      </c>
      <c r="N9" s="7"/>
      <c r="O9" s="7"/>
    </row>
    <row r="10" spans="1:15" x14ac:dyDescent="0.3">
      <c r="A10" s="2">
        <v>9</v>
      </c>
      <c r="B10" s="1" t="s">
        <v>41</v>
      </c>
      <c r="C10" s="8">
        <v>0.43769451383347341</v>
      </c>
      <c r="D10" s="8">
        <v>0.30676021856755731</v>
      </c>
      <c r="E10" s="8">
        <v>0.569620253164557</v>
      </c>
      <c r="F10" s="8">
        <v>1.035883303938858</v>
      </c>
      <c r="G10" s="8">
        <v>3.6129757967985201</v>
      </c>
      <c r="H10" s="8">
        <v>0.24474805945942191</v>
      </c>
      <c r="I10" s="8">
        <v>2.5499802093575119</v>
      </c>
      <c r="J10" s="8">
        <v>0.24474805945942191</v>
      </c>
      <c r="K10" s="8">
        <v>2.5499802093575119</v>
      </c>
      <c r="L10" s="1">
        <v>68</v>
      </c>
      <c r="M10" s="1">
        <v>79</v>
      </c>
      <c r="N10" s="7"/>
      <c r="O10" s="7"/>
    </row>
    <row r="11" spans="1:15" s="4" customFormat="1" x14ac:dyDescent="0.3">
      <c r="A11" s="2">
        <v>10</v>
      </c>
      <c r="B11" s="1" t="s">
        <v>42</v>
      </c>
      <c r="C11" s="8">
        <v>0.49309839934096439</v>
      </c>
      <c r="D11" s="8">
        <v>0.28622308247006228</v>
      </c>
      <c r="E11" s="8">
        <v>0.64556962025316456</v>
      </c>
      <c r="F11" s="8">
        <v>1.039575984714872</v>
      </c>
      <c r="G11" s="8">
        <v>3.6243460673342409</v>
      </c>
      <c r="H11" s="8">
        <v>0.24603158295813449</v>
      </c>
      <c r="I11" s="8">
        <v>2.5630017273205938</v>
      </c>
      <c r="J11" s="8">
        <v>0.24603158295813449</v>
      </c>
      <c r="K11" s="8">
        <v>2.5630017273205938</v>
      </c>
      <c r="L11" s="1">
        <v>68</v>
      </c>
      <c r="M11" s="1">
        <v>79</v>
      </c>
      <c r="N11" s="7"/>
      <c r="O11" s="7"/>
    </row>
    <row r="12" spans="1:15" s="12" customFormat="1" x14ac:dyDescent="0.3">
      <c r="A12" s="3">
        <v>11</v>
      </c>
      <c r="B12" s="10" t="s">
        <v>43</v>
      </c>
      <c r="C12" s="8">
        <v>0.51203728783973468</v>
      </c>
      <c r="D12" s="8">
        <v>0.27735079903718718</v>
      </c>
      <c r="E12" s="8">
        <v>0.64556962025316456</v>
      </c>
      <c r="F12" s="8">
        <v>1.0591471928277469</v>
      </c>
      <c r="G12" s="8">
        <v>3.6837974764012729</v>
      </c>
      <c r="H12" s="8">
        <v>0.25041800169046319</v>
      </c>
      <c r="I12" s="8">
        <v>2.6091555584998138</v>
      </c>
      <c r="J12" s="8">
        <v>0.25041800169046319</v>
      </c>
      <c r="K12" s="8">
        <v>2.6091555584998138</v>
      </c>
      <c r="L12" s="1">
        <v>68</v>
      </c>
      <c r="M12" s="1">
        <v>79</v>
      </c>
      <c r="N12" s="11"/>
      <c r="O12" s="11" t="s">
        <v>16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0.43734912904505197</v>
      </c>
      <c r="D14" s="8">
        <f t="shared" ref="D14:K14" si="0">AVERAGE(D2:D12)</f>
        <v>0.31521645939942172</v>
      </c>
      <c r="E14" s="8">
        <f t="shared" si="0"/>
        <v>0.61680092059838898</v>
      </c>
      <c r="F14" s="8">
        <f t="shared" si="0"/>
        <v>1.0370662644968185</v>
      </c>
      <c r="G14" s="8">
        <f t="shared" si="0"/>
        <v>3.6155355795751731</v>
      </c>
      <c r="H14" s="8">
        <f t="shared" si="0"/>
        <v>0.24582963626776932</v>
      </c>
      <c r="I14" s="8">
        <f t="shared" si="0"/>
        <v>2.5617079421794178</v>
      </c>
      <c r="J14" s="8">
        <f t="shared" si="0"/>
        <v>0.24582963626776932</v>
      </c>
      <c r="K14" s="8">
        <f t="shared" si="0"/>
        <v>2.5617079421794178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3.3799351351414784E-2</v>
      </c>
      <c r="D15" s="8">
        <f t="shared" ref="D15:K15" si="1">_xlfn.STDEV.P(D2:D12)</f>
        <v>1.8594284146654188E-2</v>
      </c>
      <c r="E15" s="8">
        <f t="shared" si="1"/>
        <v>2.2957350222393556E-2</v>
      </c>
      <c r="F15" s="8">
        <f t="shared" si="1"/>
        <v>1.0046720593804246E-2</v>
      </c>
      <c r="G15" s="8">
        <f t="shared" si="1"/>
        <v>3.4131721457629945E-2</v>
      </c>
      <c r="H15" s="8">
        <f t="shared" si="1"/>
        <v>2.3521974394454773E-3</v>
      </c>
      <c r="I15" s="8">
        <f t="shared" si="1"/>
        <v>2.4410903279282047E-2</v>
      </c>
      <c r="J15" s="8">
        <f t="shared" si="1"/>
        <v>2.3521974394454773E-3</v>
      </c>
      <c r="K15" s="8">
        <f t="shared" si="1"/>
        <v>2.4410903279282047E-2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0.409534372164435</v>
      </c>
      <c r="D16" s="8">
        <f t="shared" si="2"/>
        <v>0.27735079903718718</v>
      </c>
      <c r="E16" s="8">
        <f t="shared" si="2"/>
        <v>0.569620253164557</v>
      </c>
      <c r="F16" s="8">
        <f t="shared" si="2"/>
        <v>1.0235357877718969</v>
      </c>
      <c r="G16" s="8">
        <f t="shared" si="2"/>
        <v>3.5703220091777959</v>
      </c>
      <c r="H16" s="8">
        <f t="shared" si="2"/>
        <v>0.24261764673165839</v>
      </c>
      <c r="I16" s="8">
        <f t="shared" si="2"/>
        <v>2.5282651792691881</v>
      </c>
      <c r="J16" s="8">
        <f t="shared" si="2"/>
        <v>0.24261764673165839</v>
      </c>
      <c r="K16" s="8">
        <f t="shared" si="2"/>
        <v>2.5282651792691881</v>
      </c>
      <c r="L16" s="8"/>
      <c r="M16" s="8"/>
      <c r="N16" s="8"/>
      <c r="O16" s="8"/>
    </row>
    <row r="17" spans="1:16" x14ac:dyDescent="0.3">
      <c r="A17" s="8"/>
      <c r="B17" s="1" t="s">
        <v>20</v>
      </c>
      <c r="C17" s="8">
        <f t="shared" ref="C17:K17" si="3">LARGE(C2:C12,1)</f>
        <v>0.51203728783973468</v>
      </c>
      <c r="D17" s="8">
        <f t="shared" si="3"/>
        <v>0.33702237020101111</v>
      </c>
      <c r="E17" s="8">
        <f t="shared" si="3"/>
        <v>0.64556962025316456</v>
      </c>
      <c r="F17" s="8">
        <f t="shared" si="3"/>
        <v>1.0591471928277469</v>
      </c>
      <c r="G17" s="8">
        <f t="shared" si="3"/>
        <v>3.6837974764012729</v>
      </c>
      <c r="H17" s="8">
        <f t="shared" si="3"/>
        <v>0.25041800169046319</v>
      </c>
      <c r="I17" s="8">
        <f t="shared" si="3"/>
        <v>2.6091555584998138</v>
      </c>
      <c r="J17" s="8">
        <f t="shared" si="3"/>
        <v>0.25041800169046319</v>
      </c>
      <c r="K17" s="8">
        <f t="shared" si="3"/>
        <v>2.6091555584998138</v>
      </c>
      <c r="L17" s="8"/>
      <c r="M17" s="8"/>
      <c r="N17" s="8"/>
      <c r="O17" s="8"/>
    </row>
    <row r="19" spans="1:16" x14ac:dyDescent="0.3">
      <c r="A19" s="8"/>
      <c r="B19" s="1" t="s">
        <v>17</v>
      </c>
      <c r="C19" s="8">
        <f>ROUND(C14,2)</f>
        <v>0.44</v>
      </c>
      <c r="D19" s="8">
        <f t="shared" ref="D19:K19" si="4">ROUND(D14,2)</f>
        <v>0.32</v>
      </c>
      <c r="E19" s="8">
        <f t="shared" si="4"/>
        <v>0.62</v>
      </c>
      <c r="F19" s="8">
        <f t="shared" si="4"/>
        <v>1.04</v>
      </c>
      <c r="G19" s="8">
        <f t="shared" si="4"/>
        <v>3.62</v>
      </c>
      <c r="H19" s="8">
        <f t="shared" si="4"/>
        <v>0.25</v>
      </c>
      <c r="I19" s="8">
        <f t="shared" si="4"/>
        <v>2.56</v>
      </c>
      <c r="J19" s="8">
        <f t="shared" si="4"/>
        <v>0.25</v>
      </c>
      <c r="K19" s="8">
        <f t="shared" si="4"/>
        <v>2.56</v>
      </c>
      <c r="L19" s="8"/>
      <c r="M19" s="8"/>
      <c r="N19" s="8"/>
      <c r="O19" s="8"/>
      <c r="P19" s="15"/>
    </row>
    <row r="20" spans="1:16" x14ac:dyDescent="0.3">
      <c r="A20" s="8"/>
      <c r="B20" s="1" t="s">
        <v>18</v>
      </c>
      <c r="C20" s="8">
        <f>ROUND(C15,3)</f>
        <v>3.4000000000000002E-2</v>
      </c>
      <c r="D20" s="8">
        <f t="shared" ref="D20:K20" si="5">ROUND(D15,3)</f>
        <v>1.9E-2</v>
      </c>
      <c r="E20" s="8">
        <f t="shared" si="5"/>
        <v>2.3E-2</v>
      </c>
      <c r="F20" s="8">
        <f t="shared" si="5"/>
        <v>0.01</v>
      </c>
      <c r="G20" s="8">
        <f t="shared" si="5"/>
        <v>3.4000000000000002E-2</v>
      </c>
      <c r="H20" s="8">
        <f t="shared" si="5"/>
        <v>2E-3</v>
      </c>
      <c r="I20" s="8">
        <f t="shared" si="5"/>
        <v>2.4E-2</v>
      </c>
      <c r="J20" s="8">
        <f t="shared" si="5"/>
        <v>2E-3</v>
      </c>
      <c r="K20" s="8">
        <f t="shared" si="5"/>
        <v>2.4E-2</v>
      </c>
      <c r="L20" s="8"/>
      <c r="M20" s="8"/>
      <c r="N20" s="8"/>
      <c r="O20" s="8"/>
    </row>
    <row r="21" spans="1:16" x14ac:dyDescent="0.3">
      <c r="A21" s="8"/>
      <c r="B21" s="1" t="s">
        <v>19</v>
      </c>
      <c r="C21" s="8">
        <f>ROUND(C16,2)</f>
        <v>0.41</v>
      </c>
      <c r="D21" s="8">
        <f t="shared" ref="D21:K22" si="6">ROUND(D16,2)</f>
        <v>0.28000000000000003</v>
      </c>
      <c r="E21" s="8">
        <f t="shared" si="6"/>
        <v>0.56999999999999995</v>
      </c>
      <c r="F21" s="8">
        <f t="shared" si="6"/>
        <v>1.02</v>
      </c>
      <c r="G21" s="8">
        <f t="shared" si="6"/>
        <v>3.57</v>
      </c>
      <c r="H21" s="8">
        <f t="shared" si="6"/>
        <v>0.24</v>
      </c>
      <c r="I21" s="8">
        <f t="shared" si="6"/>
        <v>2.5299999999999998</v>
      </c>
      <c r="J21" s="8">
        <f t="shared" si="6"/>
        <v>0.24</v>
      </c>
      <c r="K21" s="8">
        <f t="shared" si="6"/>
        <v>2.5299999999999998</v>
      </c>
      <c r="L21" s="8"/>
      <c r="M21" s="8"/>
      <c r="N21" s="8"/>
      <c r="O21" s="8"/>
    </row>
    <row r="22" spans="1:16" x14ac:dyDescent="0.3">
      <c r="A22" s="8"/>
      <c r="B22" s="1" t="s">
        <v>20</v>
      </c>
      <c r="C22" s="8">
        <f>ROUND(C17,2)</f>
        <v>0.51</v>
      </c>
      <c r="D22" s="8">
        <f t="shared" si="6"/>
        <v>0.34</v>
      </c>
      <c r="E22" s="8">
        <f t="shared" si="6"/>
        <v>0.65</v>
      </c>
      <c r="F22" s="8">
        <f t="shared" si="6"/>
        <v>1.06</v>
      </c>
      <c r="G22" s="8">
        <f t="shared" si="6"/>
        <v>3.68</v>
      </c>
      <c r="H22" s="8">
        <f t="shared" si="6"/>
        <v>0.25</v>
      </c>
      <c r="I22" s="8">
        <f t="shared" si="6"/>
        <v>2.61</v>
      </c>
      <c r="J22" s="8">
        <f t="shared" si="6"/>
        <v>0.25</v>
      </c>
      <c r="K22" s="8">
        <f t="shared" si="6"/>
        <v>2.61</v>
      </c>
      <c r="L22" s="8"/>
      <c r="M22" s="8"/>
      <c r="N22" s="8"/>
      <c r="O22" s="8"/>
    </row>
  </sheetData>
  <sortState xmlns:xlrd2="http://schemas.microsoft.com/office/spreadsheetml/2017/richdata2" ref="A2:O12">
    <sortCondition ref="A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workbookViewId="0">
      <selection activeCell="L20" sqref="L20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5" customFormat="1" x14ac:dyDescent="0.3">
      <c r="A2" s="2">
        <v>1</v>
      </c>
      <c r="B2" s="1" t="s">
        <v>22</v>
      </c>
      <c r="C2" s="8">
        <v>0.49309839934096439</v>
      </c>
      <c r="D2" s="8">
        <v>0.28622308247006228</v>
      </c>
      <c r="E2" s="8">
        <v>0.64556962025316456</v>
      </c>
      <c r="F2" s="8">
        <v>1.039575984714872</v>
      </c>
      <c r="G2" s="8">
        <v>3.6243460673342409</v>
      </c>
      <c r="H2" s="8">
        <v>0.24603158295813449</v>
      </c>
      <c r="I2" s="8">
        <v>2.5630017273205938</v>
      </c>
      <c r="J2" s="8">
        <v>0.24603158295813449</v>
      </c>
      <c r="K2" s="8">
        <v>2.5630017273205938</v>
      </c>
      <c r="L2" s="1">
        <v>68</v>
      </c>
      <c r="M2" s="1">
        <v>79</v>
      </c>
      <c r="N2" s="1"/>
      <c r="O2" s="7" t="s">
        <v>21</v>
      </c>
    </row>
    <row r="3" spans="1:15" x14ac:dyDescent="0.3">
      <c r="A3" s="2">
        <v>2</v>
      </c>
      <c r="B3" s="1" t="s">
        <v>23</v>
      </c>
      <c r="C3" s="8">
        <v>0.49806222092330338</v>
      </c>
      <c r="D3" s="8">
        <v>0.28284533079387059</v>
      </c>
      <c r="E3" s="8">
        <v>0.63291139240506333</v>
      </c>
      <c r="F3" s="8">
        <v>1.050500930825004</v>
      </c>
      <c r="G3" s="8">
        <v>3.6618067618476209</v>
      </c>
      <c r="H3" s="8">
        <v>0.24841761919643529</v>
      </c>
      <c r="I3" s="8">
        <v>2.590604563062318</v>
      </c>
      <c r="J3" s="8">
        <v>0.24841761919643529</v>
      </c>
      <c r="K3" s="8">
        <v>2.590604563062318</v>
      </c>
      <c r="L3" s="1">
        <v>68</v>
      </c>
      <c r="M3" s="1">
        <v>79</v>
      </c>
      <c r="N3" s="1"/>
      <c r="O3" s="8"/>
    </row>
    <row r="4" spans="1:15" x14ac:dyDescent="0.3">
      <c r="A4" s="2">
        <v>3</v>
      </c>
      <c r="B4" s="1" t="s">
        <v>24</v>
      </c>
      <c r="C4" s="8">
        <v>0.51801296536001196</v>
      </c>
      <c r="D4" s="8">
        <v>0.27222665661112511</v>
      </c>
      <c r="E4" s="8">
        <v>0.63291139240506333</v>
      </c>
      <c r="F4" s="8">
        <v>1.0779725161669611</v>
      </c>
      <c r="G4" s="8">
        <v>3.763664379944859</v>
      </c>
      <c r="H4" s="8">
        <v>0.25523014721612203</v>
      </c>
      <c r="I4" s="8">
        <v>2.663084113950299</v>
      </c>
      <c r="J4" s="8">
        <v>0.25523014721612203</v>
      </c>
      <c r="K4" s="8">
        <v>2.663084113950299</v>
      </c>
      <c r="L4" s="1">
        <v>68</v>
      </c>
      <c r="M4" s="1">
        <v>79</v>
      </c>
      <c r="N4" s="1"/>
      <c r="O4" s="8"/>
    </row>
    <row r="5" spans="1:15" x14ac:dyDescent="0.3">
      <c r="A5" s="2">
        <v>4</v>
      </c>
      <c r="B5" s="1" t="s">
        <v>25</v>
      </c>
      <c r="C5" s="8">
        <v>0.51226638729738105</v>
      </c>
      <c r="D5" s="8">
        <v>0.27200984550837293</v>
      </c>
      <c r="E5" s="8">
        <v>0.63291139240506333</v>
      </c>
      <c r="F5" s="8">
        <v>1.091913457769939</v>
      </c>
      <c r="G5" s="8">
        <v>3.8035903455748299</v>
      </c>
      <c r="H5" s="8">
        <v>0.25840207014491989</v>
      </c>
      <c r="I5" s="8">
        <v>2.6941874381156148</v>
      </c>
      <c r="J5" s="8">
        <v>0.25840207014491989</v>
      </c>
      <c r="K5" s="8">
        <v>2.6941874381156148</v>
      </c>
      <c r="L5" s="1">
        <v>68</v>
      </c>
      <c r="M5" s="1">
        <v>79</v>
      </c>
      <c r="N5" s="1"/>
      <c r="O5" s="8"/>
    </row>
    <row r="6" spans="1:15" x14ac:dyDescent="0.3">
      <c r="A6" s="2">
        <v>5</v>
      </c>
      <c r="B6" s="1" t="s">
        <v>26</v>
      </c>
      <c r="C6" s="8">
        <v>0.50407608168652174</v>
      </c>
      <c r="D6" s="8">
        <v>0.27599862944479442</v>
      </c>
      <c r="E6" s="8">
        <v>0.620253164556962</v>
      </c>
      <c r="F6" s="8">
        <v>1.09241990005879</v>
      </c>
      <c r="G6" s="8">
        <v>3.8141831173144212</v>
      </c>
      <c r="H6" s="8">
        <v>0.25826559479336553</v>
      </c>
      <c r="I6" s="8">
        <v>2.6942122025997608</v>
      </c>
      <c r="J6" s="8">
        <v>0.25826559479336553</v>
      </c>
      <c r="K6" s="8">
        <v>2.6942122025997608</v>
      </c>
      <c r="L6" s="1">
        <v>68</v>
      </c>
      <c r="M6" s="1">
        <v>79</v>
      </c>
      <c r="N6" s="1"/>
      <c r="O6" s="8"/>
    </row>
    <row r="7" spans="1:15" x14ac:dyDescent="0.3">
      <c r="A7" s="2">
        <v>6</v>
      </c>
      <c r="B7" s="1" t="s">
        <v>27</v>
      </c>
      <c r="C7" s="8">
        <v>0.52326316126440886</v>
      </c>
      <c r="D7" s="8">
        <v>0.27299846621521118</v>
      </c>
      <c r="E7" s="8">
        <v>0.65822784810126578</v>
      </c>
      <c r="F7" s="8">
        <v>1.097752547521065</v>
      </c>
      <c r="G7" s="8">
        <v>3.8307340876358591</v>
      </c>
      <c r="H7" s="8">
        <v>0.25942507060651382</v>
      </c>
      <c r="I7" s="8">
        <v>2.7048248311478549</v>
      </c>
      <c r="J7" s="8">
        <v>0.25942507060651382</v>
      </c>
      <c r="K7" s="8">
        <v>2.7048248311478549</v>
      </c>
      <c r="L7" s="1">
        <v>68</v>
      </c>
      <c r="M7" s="1">
        <v>79</v>
      </c>
      <c r="N7" s="1"/>
      <c r="O7" s="8"/>
    </row>
    <row r="8" spans="1:15" x14ac:dyDescent="0.3">
      <c r="A8" s="2">
        <v>7</v>
      </c>
      <c r="B8" s="1" t="s">
        <v>28</v>
      </c>
      <c r="C8" s="8">
        <v>0.53532906603378672</v>
      </c>
      <c r="D8" s="8">
        <v>0.27002628688532071</v>
      </c>
      <c r="E8" s="8">
        <v>0.63291139240506333</v>
      </c>
      <c r="F8" s="8">
        <v>1.104470409563</v>
      </c>
      <c r="G8" s="8">
        <v>3.8631928980234389</v>
      </c>
      <c r="H8" s="8">
        <v>0.2612235696221048</v>
      </c>
      <c r="I8" s="8">
        <v>2.7246637121706558</v>
      </c>
      <c r="J8" s="8">
        <v>0.2612235696221048</v>
      </c>
      <c r="K8" s="8">
        <v>2.7246637121706558</v>
      </c>
      <c r="L8" s="1">
        <v>68</v>
      </c>
      <c r="M8" s="1">
        <v>79</v>
      </c>
      <c r="N8" s="1"/>
      <c r="O8" s="8"/>
    </row>
    <row r="9" spans="1:15" x14ac:dyDescent="0.3">
      <c r="A9" s="2">
        <v>8</v>
      </c>
      <c r="B9" s="1" t="s">
        <v>29</v>
      </c>
      <c r="C9" s="8">
        <v>0.51150272243855965</v>
      </c>
      <c r="D9" s="8">
        <v>0.26801809840179031</v>
      </c>
      <c r="E9" s="8">
        <v>0.65822784810126578</v>
      </c>
      <c r="F9" s="8">
        <v>1.088545953360768</v>
      </c>
      <c r="G9" s="8">
        <v>3.7959243977092951</v>
      </c>
      <c r="H9" s="8">
        <v>0.25706690494940387</v>
      </c>
      <c r="I9" s="8">
        <v>2.6809006518375149</v>
      </c>
      <c r="J9" s="8">
        <v>0.25706690494940387</v>
      </c>
      <c r="K9" s="8">
        <v>2.6809006518375149</v>
      </c>
      <c r="L9" s="1">
        <v>68</v>
      </c>
      <c r="M9" s="1">
        <v>79</v>
      </c>
      <c r="N9" s="1"/>
      <c r="O9" s="8"/>
    </row>
    <row r="10" spans="1:15" x14ac:dyDescent="0.3">
      <c r="A10" s="2">
        <v>9</v>
      </c>
      <c r="B10" s="1" t="s">
        <v>30</v>
      </c>
      <c r="C10" s="8">
        <v>0.55776172126166468</v>
      </c>
      <c r="D10" s="8">
        <v>0.2625464440915723</v>
      </c>
      <c r="E10" s="8">
        <v>0.64556962025316456</v>
      </c>
      <c r="F10" s="8">
        <v>1.095671663727219</v>
      </c>
      <c r="G10" s="8">
        <v>3.8210799275302079</v>
      </c>
      <c r="H10" s="8">
        <v>0.25867043636946302</v>
      </c>
      <c r="I10" s="8">
        <v>2.6970285138450798</v>
      </c>
      <c r="J10" s="8">
        <v>0.25867043636946302</v>
      </c>
      <c r="K10" s="8">
        <v>2.6970285138450798</v>
      </c>
      <c r="L10" s="1">
        <v>68</v>
      </c>
      <c r="M10" s="1">
        <v>79</v>
      </c>
      <c r="N10" s="1"/>
      <c r="O10" s="8"/>
    </row>
    <row r="11" spans="1:15" s="4" customFormat="1" x14ac:dyDescent="0.3">
      <c r="A11" s="2">
        <v>10</v>
      </c>
      <c r="B11" s="1" t="s">
        <v>31</v>
      </c>
      <c r="C11" s="8">
        <v>0.51854753076118687</v>
      </c>
      <c r="D11" s="8">
        <v>0.2694591607798783</v>
      </c>
      <c r="E11" s="8">
        <v>0.67088607594936711</v>
      </c>
      <c r="F11" s="8">
        <v>1.102483833039388</v>
      </c>
      <c r="G11" s="8">
        <v>3.8376805356360051</v>
      </c>
      <c r="H11" s="8">
        <v>0.25846020286506782</v>
      </c>
      <c r="I11" s="8">
        <v>2.6939052125011629</v>
      </c>
      <c r="J11" s="8">
        <v>0.25846020286506782</v>
      </c>
      <c r="K11" s="8">
        <v>2.6939052125011629</v>
      </c>
      <c r="L11" s="1">
        <v>68</v>
      </c>
      <c r="M11" s="1">
        <v>79</v>
      </c>
      <c r="N11" s="1"/>
      <c r="O11" s="9"/>
    </row>
    <row r="12" spans="1:15" s="14" customFormat="1" x14ac:dyDescent="0.3">
      <c r="A12" s="3">
        <v>11</v>
      </c>
      <c r="B12" s="10" t="s">
        <v>32</v>
      </c>
      <c r="C12" s="8">
        <v>0.53662729629378303</v>
      </c>
      <c r="D12" s="8">
        <v>0.26558232213649902</v>
      </c>
      <c r="E12" s="8">
        <v>0.70886075949367089</v>
      </c>
      <c r="F12" s="8">
        <v>1.105056461885165</v>
      </c>
      <c r="G12" s="8">
        <v>3.855132348996654</v>
      </c>
      <c r="H12" s="8">
        <v>0.26223592163095538</v>
      </c>
      <c r="I12" s="8">
        <v>2.7233703900657389</v>
      </c>
      <c r="J12" s="8">
        <v>0.26223592163095538</v>
      </c>
      <c r="K12" s="8">
        <v>2.7233703900657389</v>
      </c>
      <c r="L12" s="1">
        <v>68</v>
      </c>
      <c r="M12" s="1">
        <v>79</v>
      </c>
      <c r="N12" s="10"/>
      <c r="O12" s="13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0.51895886842377936</v>
      </c>
      <c r="D14" s="8">
        <f t="shared" ref="D14:K14" si="0">AVERAGE(D2:D12)</f>
        <v>0.27253948393986338</v>
      </c>
      <c r="E14" s="8">
        <f t="shared" si="0"/>
        <v>0.64902186421173758</v>
      </c>
      <c r="F14" s="8">
        <f t="shared" si="0"/>
        <v>1.0860330598756518</v>
      </c>
      <c r="G14" s="8">
        <f t="shared" si="0"/>
        <v>3.7883031697770391</v>
      </c>
      <c r="H14" s="8">
        <f t="shared" si="0"/>
        <v>0.25667537457749873</v>
      </c>
      <c r="I14" s="8">
        <f t="shared" si="0"/>
        <v>2.6754348506015089</v>
      </c>
      <c r="J14" s="8">
        <f t="shared" si="0"/>
        <v>0.25667537457749873</v>
      </c>
      <c r="K14" s="8">
        <f t="shared" si="0"/>
        <v>2.6754348506015089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1.7920844808801385E-2</v>
      </c>
      <c r="D15" s="8">
        <f t="shared" ref="D15:K15" si="1">_xlfn.STDEV.P(D2:D12)</f>
        <v>6.6777548038892218E-3</v>
      </c>
      <c r="E15" s="8">
        <f t="shared" si="1"/>
        <v>2.3583315917053149E-2</v>
      </c>
      <c r="F15" s="8">
        <f t="shared" si="1"/>
        <v>2.0824270221646814E-2</v>
      </c>
      <c r="G15" s="8">
        <f t="shared" si="1"/>
        <v>7.3755941923218507E-2</v>
      </c>
      <c r="H15" s="8">
        <f t="shared" si="1"/>
        <v>4.8200863210391747E-3</v>
      </c>
      <c r="I15" s="8">
        <f t="shared" si="1"/>
        <v>4.965019210144956E-2</v>
      </c>
      <c r="J15" s="8">
        <f t="shared" si="1"/>
        <v>4.8200863210391747E-3</v>
      </c>
      <c r="K15" s="8">
        <f t="shared" si="1"/>
        <v>4.965019210144956E-2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0.49309839934096439</v>
      </c>
      <c r="D16" s="8">
        <f t="shared" si="2"/>
        <v>0.2625464440915723</v>
      </c>
      <c r="E16" s="8">
        <f t="shared" si="2"/>
        <v>0.620253164556962</v>
      </c>
      <c r="F16" s="8">
        <f t="shared" si="2"/>
        <v>1.039575984714872</v>
      </c>
      <c r="G16" s="8">
        <f t="shared" si="2"/>
        <v>3.6243460673342409</v>
      </c>
      <c r="H16" s="8">
        <f t="shared" si="2"/>
        <v>0.24603158295813449</v>
      </c>
      <c r="I16" s="8">
        <f t="shared" si="2"/>
        <v>2.5630017273205938</v>
      </c>
      <c r="J16" s="8">
        <f t="shared" si="2"/>
        <v>0.24603158295813449</v>
      </c>
      <c r="K16" s="8">
        <f t="shared" si="2"/>
        <v>2.5630017273205938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 t="shared" ref="C17:K17" si="3">LARGE(C2:C12,1)</f>
        <v>0.55776172126166468</v>
      </c>
      <c r="D17" s="8">
        <f t="shared" si="3"/>
        <v>0.28622308247006228</v>
      </c>
      <c r="E17" s="8">
        <f t="shared" si="3"/>
        <v>0.70886075949367089</v>
      </c>
      <c r="F17" s="8">
        <f t="shared" si="3"/>
        <v>1.105056461885165</v>
      </c>
      <c r="G17" s="8">
        <f t="shared" si="3"/>
        <v>3.8631928980234389</v>
      </c>
      <c r="H17" s="8">
        <f t="shared" si="3"/>
        <v>0.26223592163095538</v>
      </c>
      <c r="I17" s="8">
        <f t="shared" si="3"/>
        <v>2.7246637121706558</v>
      </c>
      <c r="J17" s="8">
        <f t="shared" si="3"/>
        <v>0.26223592163095538</v>
      </c>
      <c r="K17" s="8">
        <f t="shared" si="3"/>
        <v>2.7246637121706558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0.52</v>
      </c>
      <c r="D19" s="8">
        <f t="shared" ref="D19:K19" si="4">ROUND(D14,2)</f>
        <v>0.27</v>
      </c>
      <c r="E19" s="8">
        <f t="shared" si="4"/>
        <v>0.65</v>
      </c>
      <c r="F19" s="8">
        <f t="shared" si="4"/>
        <v>1.0900000000000001</v>
      </c>
      <c r="G19" s="8">
        <f t="shared" si="4"/>
        <v>3.79</v>
      </c>
      <c r="H19" s="8">
        <f t="shared" si="4"/>
        <v>0.26</v>
      </c>
      <c r="I19" s="8">
        <f t="shared" si="4"/>
        <v>2.68</v>
      </c>
      <c r="J19" s="8">
        <f t="shared" si="4"/>
        <v>0.26</v>
      </c>
      <c r="K19" s="8">
        <f t="shared" si="4"/>
        <v>2.68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1.7999999999999999E-2</v>
      </c>
      <c r="D20" s="8">
        <f t="shared" ref="D20:K20" si="5">ROUND(D15,3)</f>
        <v>7.0000000000000001E-3</v>
      </c>
      <c r="E20" s="8">
        <f t="shared" si="5"/>
        <v>2.4E-2</v>
      </c>
      <c r="F20" s="8">
        <f t="shared" si="5"/>
        <v>2.1000000000000001E-2</v>
      </c>
      <c r="G20" s="8">
        <f t="shared" si="5"/>
        <v>7.3999999999999996E-2</v>
      </c>
      <c r="H20" s="8">
        <f t="shared" si="5"/>
        <v>5.0000000000000001E-3</v>
      </c>
      <c r="I20" s="8">
        <f t="shared" si="5"/>
        <v>0.05</v>
      </c>
      <c r="J20" s="8">
        <f t="shared" si="5"/>
        <v>5.0000000000000001E-3</v>
      </c>
      <c r="K20" s="8">
        <f t="shared" si="5"/>
        <v>0.05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0.49</v>
      </c>
      <c r="D21" s="8">
        <f t="shared" ref="D21:K22" si="6">ROUND(D16,2)</f>
        <v>0.26</v>
      </c>
      <c r="E21" s="8">
        <f t="shared" si="6"/>
        <v>0.62</v>
      </c>
      <c r="F21" s="8">
        <f t="shared" si="6"/>
        <v>1.04</v>
      </c>
      <c r="G21" s="8">
        <f t="shared" si="6"/>
        <v>3.62</v>
      </c>
      <c r="H21" s="8">
        <f t="shared" si="6"/>
        <v>0.25</v>
      </c>
      <c r="I21" s="8">
        <f t="shared" si="6"/>
        <v>2.56</v>
      </c>
      <c r="J21" s="8">
        <f t="shared" si="6"/>
        <v>0.25</v>
      </c>
      <c r="K21" s="8">
        <f t="shared" si="6"/>
        <v>2.56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0.56000000000000005</v>
      </c>
      <c r="D22" s="8">
        <f t="shared" si="6"/>
        <v>0.28999999999999998</v>
      </c>
      <c r="E22" s="8">
        <f t="shared" si="6"/>
        <v>0.71</v>
      </c>
      <c r="F22" s="8">
        <f t="shared" si="6"/>
        <v>1.1100000000000001</v>
      </c>
      <c r="G22" s="8">
        <f t="shared" si="6"/>
        <v>3.86</v>
      </c>
      <c r="H22" s="8">
        <f t="shared" si="6"/>
        <v>0.26</v>
      </c>
      <c r="I22" s="8">
        <f t="shared" si="6"/>
        <v>2.72</v>
      </c>
      <c r="J22" s="8">
        <f t="shared" si="6"/>
        <v>0.26</v>
      </c>
      <c r="K22" s="8">
        <f t="shared" si="6"/>
        <v>2.72</v>
      </c>
      <c r="L22" s="8"/>
      <c r="M22" s="8"/>
      <c r="N22" s="8"/>
      <c r="O22" s="8"/>
    </row>
  </sheetData>
  <sortState xmlns:xlrd2="http://schemas.microsoft.com/office/spreadsheetml/2017/richdata2" ref="A2:O12">
    <sortCondition ref="B2:B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C25" sqref="C25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44</v>
      </c>
      <c r="C2" s="8">
        <v>0.42024477180940489</v>
      </c>
      <c r="D2" s="8">
        <v>0.33702237020101111</v>
      </c>
      <c r="E2" s="8">
        <v>0.620253164556962</v>
      </c>
      <c r="F2" s="8">
        <v>1.027422594552224</v>
      </c>
      <c r="G2" s="8">
        <v>3.5785113699339801</v>
      </c>
      <c r="H2" s="8">
        <v>0.24434180317750179</v>
      </c>
      <c r="I2" s="8">
        <v>2.546381023815516</v>
      </c>
      <c r="J2" s="8">
        <v>0.24434180317750179</v>
      </c>
      <c r="K2" s="8">
        <v>2.546381023815516</v>
      </c>
      <c r="L2" s="1">
        <v>68</v>
      </c>
      <c r="M2" s="1">
        <v>79</v>
      </c>
      <c r="N2" s="1"/>
      <c r="O2" s="1" t="s">
        <v>14</v>
      </c>
    </row>
    <row r="3" spans="1:15" x14ac:dyDescent="0.3">
      <c r="A3" s="2">
        <v>1</v>
      </c>
      <c r="B3" s="1" t="s">
        <v>45</v>
      </c>
      <c r="C3" s="8">
        <v>0.43880182787876443</v>
      </c>
      <c r="D3" s="8">
        <v>0.32845477277178381</v>
      </c>
      <c r="E3" s="8">
        <v>0.60759493670886078</v>
      </c>
      <c r="F3" s="8">
        <v>1.03615581520674</v>
      </c>
      <c r="G3" s="8">
        <v>3.606875736285414</v>
      </c>
      <c r="H3" s="8">
        <v>0.2469846317998321</v>
      </c>
      <c r="I3" s="8">
        <v>2.5708243866646141</v>
      </c>
      <c r="J3" s="8">
        <v>0.2469846317998321</v>
      </c>
      <c r="K3" s="8">
        <v>2.5708243866646141</v>
      </c>
      <c r="L3" s="1">
        <v>68</v>
      </c>
      <c r="M3" s="1">
        <v>79</v>
      </c>
      <c r="N3" s="1"/>
      <c r="O3" s="1"/>
    </row>
    <row r="4" spans="1:15" x14ac:dyDescent="0.3">
      <c r="A4" s="2">
        <v>2</v>
      </c>
      <c r="B4" s="1" t="s">
        <v>46</v>
      </c>
      <c r="C4" s="8">
        <v>0.4207029707246977</v>
      </c>
      <c r="D4" s="8">
        <v>0.33224044513379442</v>
      </c>
      <c r="E4" s="8">
        <v>0.64556962025316456</v>
      </c>
      <c r="F4" s="8">
        <v>1.0333161865569269</v>
      </c>
      <c r="G4" s="8">
        <v>3.6029608411275502</v>
      </c>
      <c r="H4" s="8">
        <v>0.24661878092951231</v>
      </c>
      <c r="I4" s="8">
        <v>2.565757260602521</v>
      </c>
      <c r="J4" s="8">
        <v>0.24661878092951231</v>
      </c>
      <c r="K4" s="8">
        <v>2.565757260602521</v>
      </c>
      <c r="L4" s="1">
        <v>68</v>
      </c>
      <c r="M4" s="1">
        <v>79</v>
      </c>
      <c r="N4" s="1"/>
      <c r="O4" s="1"/>
    </row>
    <row r="5" spans="1:15" x14ac:dyDescent="0.3">
      <c r="A5" s="2">
        <v>3</v>
      </c>
      <c r="B5" s="1" t="s">
        <v>47</v>
      </c>
      <c r="C5" s="8">
        <v>0.43192884414937188</v>
      </c>
      <c r="D5" s="8">
        <v>0.32612040695577349</v>
      </c>
      <c r="E5" s="8">
        <v>0.620253164556962</v>
      </c>
      <c r="F5" s="8">
        <v>1.0263154027042889</v>
      </c>
      <c r="G5" s="8">
        <v>3.5828447547670028</v>
      </c>
      <c r="H5" s="8">
        <v>0.2448994916137506</v>
      </c>
      <c r="I5" s="8">
        <v>2.5486421811341988</v>
      </c>
      <c r="J5" s="8">
        <v>0.2448994916137506</v>
      </c>
      <c r="K5" s="8">
        <v>2.5486421811341988</v>
      </c>
      <c r="L5" s="1">
        <v>68</v>
      </c>
      <c r="M5" s="1">
        <v>79</v>
      </c>
      <c r="N5" s="1"/>
      <c r="O5" s="1"/>
    </row>
    <row r="6" spans="1:15" x14ac:dyDescent="0.3">
      <c r="A6" s="2">
        <v>4</v>
      </c>
      <c r="B6" s="1" t="s">
        <v>48</v>
      </c>
      <c r="C6" s="8">
        <v>0.42761413769703122</v>
      </c>
      <c r="D6" s="8">
        <v>0.32117937508457278</v>
      </c>
      <c r="E6" s="8">
        <v>0.60759493670886078</v>
      </c>
      <c r="F6" s="8">
        <v>1.0322653341171839</v>
      </c>
      <c r="G6" s="8">
        <v>3.603382733408083</v>
      </c>
      <c r="H6" s="8">
        <v>0.24693837775595889</v>
      </c>
      <c r="I6" s="8">
        <v>2.569122688857965</v>
      </c>
      <c r="J6" s="8">
        <v>0.24693837775595889</v>
      </c>
      <c r="K6" s="8">
        <v>2.569122688857965</v>
      </c>
      <c r="L6" s="1">
        <v>68</v>
      </c>
      <c r="M6" s="1">
        <v>79</v>
      </c>
      <c r="N6" s="1"/>
      <c r="O6" s="1"/>
    </row>
    <row r="7" spans="1:15" x14ac:dyDescent="0.3">
      <c r="A7" s="2">
        <v>5</v>
      </c>
      <c r="B7" s="1" t="s">
        <v>49</v>
      </c>
      <c r="C7" s="8">
        <v>0.41615916481471049</v>
      </c>
      <c r="D7" s="8">
        <v>0.31939612613349222</v>
      </c>
      <c r="E7" s="8">
        <v>0.63291139240506333</v>
      </c>
      <c r="F7" s="8">
        <v>1.0275432343719371</v>
      </c>
      <c r="G7" s="8">
        <v>3.5803709132438608</v>
      </c>
      <c r="H7" s="8">
        <v>0.24500290950145071</v>
      </c>
      <c r="I7" s="8">
        <v>2.5491361720737311</v>
      </c>
      <c r="J7" s="8">
        <v>0.24500290950145071</v>
      </c>
      <c r="K7" s="8">
        <v>2.5491361720737311</v>
      </c>
      <c r="L7" s="1">
        <v>68</v>
      </c>
      <c r="M7" s="1">
        <v>79</v>
      </c>
      <c r="N7" s="1"/>
      <c r="O7" s="1"/>
    </row>
    <row r="8" spans="1:15" x14ac:dyDescent="0.3">
      <c r="A8" s="2">
        <v>6</v>
      </c>
      <c r="B8" s="1" t="s">
        <v>50</v>
      </c>
      <c r="C8" s="8">
        <v>0.44653393457433083</v>
      </c>
      <c r="D8" s="8">
        <v>0.3084638053354965</v>
      </c>
      <c r="E8" s="8">
        <v>0.63291139240506333</v>
      </c>
      <c r="F8" s="8">
        <v>1.048630095042129</v>
      </c>
      <c r="G8" s="8">
        <v>3.6685698470054739</v>
      </c>
      <c r="H8" s="8">
        <v>0.2498154445593507</v>
      </c>
      <c r="I8" s="8">
        <v>2.5978936879315189</v>
      </c>
      <c r="J8" s="8">
        <v>0.2498154445593507</v>
      </c>
      <c r="K8" s="8">
        <v>2.5978936879315189</v>
      </c>
      <c r="L8" s="1">
        <v>68</v>
      </c>
      <c r="M8" s="1">
        <v>79</v>
      </c>
      <c r="N8" s="1"/>
      <c r="O8" s="1"/>
    </row>
    <row r="9" spans="1:15" s="4" customFormat="1" x14ac:dyDescent="0.3">
      <c r="A9" s="2">
        <v>7</v>
      </c>
      <c r="B9" s="1" t="s">
        <v>51</v>
      </c>
      <c r="C9" s="8">
        <v>0.43878273625729391</v>
      </c>
      <c r="D9" s="8">
        <v>0.3048910479845145</v>
      </c>
      <c r="E9" s="8">
        <v>0.65822784810126578</v>
      </c>
      <c r="F9" s="8">
        <v>1.0449459876543199</v>
      </c>
      <c r="G9" s="8">
        <v>3.645171629940402</v>
      </c>
      <c r="H9" s="8">
        <v>0.2485515174955317</v>
      </c>
      <c r="I9" s="8">
        <v>2.5851035297827241</v>
      </c>
      <c r="J9" s="8">
        <v>0.2485515174955317</v>
      </c>
      <c r="K9" s="8">
        <v>2.5851035297827241</v>
      </c>
      <c r="L9" s="1">
        <v>68</v>
      </c>
      <c r="M9" s="1">
        <v>79</v>
      </c>
      <c r="N9" s="1"/>
      <c r="O9" s="1"/>
    </row>
    <row r="10" spans="1:15" x14ac:dyDescent="0.3">
      <c r="A10" s="2">
        <v>8</v>
      </c>
      <c r="B10" s="1" t="s">
        <v>52</v>
      </c>
      <c r="C10" s="8">
        <v>0.48727545479245138</v>
      </c>
      <c r="D10" s="8">
        <v>0.29164756130268782</v>
      </c>
      <c r="E10" s="8">
        <v>0.620253164556962</v>
      </c>
      <c r="F10" s="8">
        <v>1.073745223397998</v>
      </c>
      <c r="G10" s="8">
        <v>3.7403345587381529</v>
      </c>
      <c r="H10" s="8">
        <v>0.25560606094077182</v>
      </c>
      <c r="I10" s="8">
        <v>2.6588957541663611</v>
      </c>
      <c r="J10" s="8">
        <v>0.25560606094077182</v>
      </c>
      <c r="K10" s="8">
        <v>2.6588957541663611</v>
      </c>
      <c r="L10" s="1">
        <v>68</v>
      </c>
      <c r="M10" s="1">
        <v>79</v>
      </c>
      <c r="N10" s="1"/>
      <c r="O10" s="1"/>
    </row>
    <row r="11" spans="1:15" x14ac:dyDescent="0.3">
      <c r="A11" s="2">
        <v>9</v>
      </c>
      <c r="B11" s="1" t="s">
        <v>53</v>
      </c>
      <c r="C11" s="8">
        <v>0.5000668411777095</v>
      </c>
      <c r="D11" s="8">
        <v>0.28263956574881782</v>
      </c>
      <c r="E11" s="8">
        <v>0.64556962025316456</v>
      </c>
      <c r="F11" s="8">
        <v>1.081344919655103</v>
      </c>
      <c r="G11" s="8">
        <v>3.7732889004778931</v>
      </c>
      <c r="H11" s="8">
        <v>0.25690943291581531</v>
      </c>
      <c r="I11" s="8">
        <v>2.67347143986298</v>
      </c>
      <c r="J11" s="8">
        <v>0.25690943291581531</v>
      </c>
      <c r="K11" s="8">
        <v>2.67347143986298</v>
      </c>
      <c r="L11" s="1">
        <v>68</v>
      </c>
      <c r="M11" s="1">
        <v>79</v>
      </c>
      <c r="N11" s="1"/>
      <c r="O11" s="1"/>
    </row>
    <row r="12" spans="1:15" s="14" customFormat="1" x14ac:dyDescent="0.3">
      <c r="A12" s="3">
        <v>10</v>
      </c>
      <c r="B12" s="10" t="s">
        <v>54</v>
      </c>
      <c r="C12" s="8">
        <v>0.53662729629378303</v>
      </c>
      <c r="D12" s="8">
        <v>0.26558232213649902</v>
      </c>
      <c r="E12" s="8">
        <v>0.70886075949367089</v>
      </c>
      <c r="F12" s="8">
        <v>1.105056461885165</v>
      </c>
      <c r="G12" s="8">
        <v>3.855132348996654</v>
      </c>
      <c r="H12" s="8">
        <v>0.26223592163095538</v>
      </c>
      <c r="I12" s="8">
        <v>2.7233703900657389</v>
      </c>
      <c r="J12" s="8">
        <v>0.26223592163095538</v>
      </c>
      <c r="K12" s="8">
        <v>2.7233703900657389</v>
      </c>
      <c r="L12" s="1">
        <v>68</v>
      </c>
      <c r="M12" s="1">
        <v>79</v>
      </c>
      <c r="N12" s="10"/>
      <c r="O12" s="10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0.45133981637904985</v>
      </c>
      <c r="D14" s="8">
        <f t="shared" ref="D14:K14" si="0">AVERAGE(D2:D12)</f>
        <v>0.31069434534440393</v>
      </c>
      <c r="E14" s="8">
        <f t="shared" si="0"/>
        <v>0.63636363636363635</v>
      </c>
      <c r="F14" s="8">
        <f t="shared" si="0"/>
        <v>1.0487946595585469</v>
      </c>
      <c r="G14" s="8">
        <f t="shared" si="0"/>
        <v>3.6579494212658612</v>
      </c>
      <c r="H14" s="8">
        <f t="shared" si="0"/>
        <v>0.24980948839276654</v>
      </c>
      <c r="I14" s="8">
        <f t="shared" si="0"/>
        <v>2.598963501359806</v>
      </c>
      <c r="J14" s="8">
        <f t="shared" si="0"/>
        <v>0.24980948839276654</v>
      </c>
      <c r="K14" s="8">
        <f t="shared" si="0"/>
        <v>2.598963501359806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3.7368576037292892E-2</v>
      </c>
      <c r="D15" s="8">
        <f t="shared" ref="D15:K15" si="1">_xlfn.STDEV.P(D2:D12)</f>
        <v>2.1574503371840106E-2</v>
      </c>
      <c r="E15" s="8">
        <f t="shared" si="1"/>
        <v>2.7569962142027477E-2</v>
      </c>
      <c r="F15" s="8">
        <f t="shared" si="1"/>
        <v>2.5133330211240378E-2</v>
      </c>
      <c r="G15" s="8">
        <f t="shared" si="1"/>
        <v>8.833150741634109E-2</v>
      </c>
      <c r="H15" s="8">
        <f t="shared" si="1"/>
        <v>5.5882896278260409E-3</v>
      </c>
      <c r="I15" s="8">
        <f t="shared" si="1"/>
        <v>5.6711773947020587E-2</v>
      </c>
      <c r="J15" s="8">
        <f t="shared" si="1"/>
        <v>5.5882896278260409E-3</v>
      </c>
      <c r="K15" s="8">
        <f t="shared" si="1"/>
        <v>5.6711773947020587E-2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>SMALL(C1:C12, 1)</f>
        <v>0.41615916481471049</v>
      </c>
      <c r="D16" s="8">
        <f t="shared" ref="D16:K16" si="2">SMALL(D1:D12, 1)</f>
        <v>0.26558232213649902</v>
      </c>
      <c r="E16" s="8">
        <f t="shared" si="2"/>
        <v>0.60759493670886078</v>
      </c>
      <c r="F16" s="8">
        <f t="shared" si="2"/>
        <v>1.0263154027042889</v>
      </c>
      <c r="G16" s="8">
        <f t="shared" si="2"/>
        <v>3.5785113699339801</v>
      </c>
      <c r="H16" s="8">
        <f t="shared" si="2"/>
        <v>0.24434180317750179</v>
      </c>
      <c r="I16" s="8">
        <f t="shared" si="2"/>
        <v>2.546381023815516</v>
      </c>
      <c r="J16" s="8">
        <f t="shared" si="2"/>
        <v>0.24434180317750179</v>
      </c>
      <c r="K16" s="8">
        <f t="shared" si="2"/>
        <v>2.546381023815516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0.53662729629378303</v>
      </c>
      <c r="D17" s="8">
        <f t="shared" ref="D17:K17" si="3">LARGE(D1:D12,1)</f>
        <v>0.33702237020101111</v>
      </c>
      <c r="E17" s="8">
        <f t="shared" si="3"/>
        <v>0.70886075949367089</v>
      </c>
      <c r="F17" s="8">
        <f t="shared" si="3"/>
        <v>1.105056461885165</v>
      </c>
      <c r="G17" s="8">
        <f t="shared" si="3"/>
        <v>3.855132348996654</v>
      </c>
      <c r="H17" s="8">
        <f t="shared" si="3"/>
        <v>0.26223592163095538</v>
      </c>
      <c r="I17" s="8">
        <f t="shared" si="3"/>
        <v>2.7233703900657389</v>
      </c>
      <c r="J17" s="8">
        <f t="shared" si="3"/>
        <v>0.26223592163095538</v>
      </c>
      <c r="K17" s="8">
        <f t="shared" si="3"/>
        <v>2.7233703900657389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0.45</v>
      </c>
      <c r="D19" s="8">
        <f t="shared" ref="D19:K19" si="4">ROUND(D14,2)</f>
        <v>0.31</v>
      </c>
      <c r="E19" s="8">
        <f t="shared" si="4"/>
        <v>0.64</v>
      </c>
      <c r="F19" s="8">
        <f t="shared" si="4"/>
        <v>1.05</v>
      </c>
      <c r="G19" s="8">
        <f t="shared" si="4"/>
        <v>3.66</v>
      </c>
      <c r="H19" s="8">
        <f t="shared" si="4"/>
        <v>0.25</v>
      </c>
      <c r="I19" s="8">
        <f t="shared" si="4"/>
        <v>2.6</v>
      </c>
      <c r="J19" s="8">
        <f t="shared" si="4"/>
        <v>0.25</v>
      </c>
      <c r="K19" s="8">
        <f t="shared" si="4"/>
        <v>2.6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3.6999999999999998E-2</v>
      </c>
      <c r="D20" s="8">
        <f t="shared" ref="D20:K20" si="5">ROUND(D15,3)</f>
        <v>2.1999999999999999E-2</v>
      </c>
      <c r="E20" s="8">
        <f t="shared" si="5"/>
        <v>2.8000000000000001E-2</v>
      </c>
      <c r="F20" s="8">
        <f t="shared" si="5"/>
        <v>2.5000000000000001E-2</v>
      </c>
      <c r="G20" s="8">
        <f t="shared" si="5"/>
        <v>8.7999999999999995E-2</v>
      </c>
      <c r="H20" s="8">
        <f t="shared" si="5"/>
        <v>6.0000000000000001E-3</v>
      </c>
      <c r="I20" s="8">
        <f t="shared" si="5"/>
        <v>5.7000000000000002E-2</v>
      </c>
      <c r="J20" s="8">
        <f t="shared" si="5"/>
        <v>6.0000000000000001E-3</v>
      </c>
      <c r="K20" s="8">
        <f t="shared" si="5"/>
        <v>5.7000000000000002E-2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0.42</v>
      </c>
      <c r="D21" s="8">
        <f t="shared" ref="D21:K22" si="6">ROUND(D16,2)</f>
        <v>0.27</v>
      </c>
      <c r="E21" s="8">
        <f t="shared" si="6"/>
        <v>0.61</v>
      </c>
      <c r="F21" s="8">
        <f t="shared" si="6"/>
        <v>1.03</v>
      </c>
      <c r="G21" s="8">
        <f t="shared" si="6"/>
        <v>3.58</v>
      </c>
      <c r="H21" s="8">
        <f t="shared" si="6"/>
        <v>0.24</v>
      </c>
      <c r="I21" s="8">
        <f t="shared" si="6"/>
        <v>2.5499999999999998</v>
      </c>
      <c r="J21" s="8">
        <f t="shared" si="6"/>
        <v>0.24</v>
      </c>
      <c r="K21" s="8">
        <f t="shared" si="6"/>
        <v>2.5499999999999998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0.54</v>
      </c>
      <c r="D22" s="8">
        <f t="shared" si="6"/>
        <v>0.34</v>
      </c>
      <c r="E22" s="8">
        <f t="shared" si="6"/>
        <v>0.71</v>
      </c>
      <c r="F22" s="8">
        <f t="shared" si="6"/>
        <v>1.1100000000000001</v>
      </c>
      <c r="G22" s="8">
        <f t="shared" si="6"/>
        <v>3.86</v>
      </c>
      <c r="H22" s="8">
        <f t="shared" si="6"/>
        <v>0.26</v>
      </c>
      <c r="I22" s="8">
        <f t="shared" si="6"/>
        <v>2.72</v>
      </c>
      <c r="J22" s="8">
        <f t="shared" si="6"/>
        <v>0.26</v>
      </c>
      <c r="K22" s="8">
        <f t="shared" si="6"/>
        <v>2.72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7FE-0D3A-4EAC-9A47-ECD997A16271}">
  <dimension ref="A1:Q22"/>
  <sheetViews>
    <sheetView workbookViewId="0">
      <selection activeCell="A13" sqref="A13:O13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7" x14ac:dyDescent="0.3">
      <c r="A2" s="2">
        <v>0</v>
      </c>
      <c r="B2" s="1" t="s">
        <v>55</v>
      </c>
      <c r="C2" s="8">
        <v>0.51203728783973468</v>
      </c>
      <c r="D2" s="8">
        <v>0.27735079903718718</v>
      </c>
      <c r="E2" s="8">
        <v>0.64556962025316456</v>
      </c>
      <c r="F2" s="8">
        <v>1.0591471928277469</v>
      </c>
      <c r="G2" s="8">
        <v>3.6837974764012729</v>
      </c>
      <c r="H2" s="8">
        <v>0.25041800169046319</v>
      </c>
      <c r="I2" s="8">
        <v>2.6091555584998138</v>
      </c>
      <c r="J2" s="8">
        <v>0.25041800169046319</v>
      </c>
      <c r="K2" s="8">
        <v>2.6091555584998138</v>
      </c>
      <c r="L2" s="1">
        <v>68</v>
      </c>
      <c r="M2" s="1">
        <v>79</v>
      </c>
      <c r="N2" s="1"/>
      <c r="O2" s="1" t="s">
        <v>16</v>
      </c>
    </row>
    <row r="3" spans="1:17" x14ac:dyDescent="0.3">
      <c r="A3" s="2">
        <v>1</v>
      </c>
      <c r="B3" s="1" t="s">
        <v>56</v>
      </c>
      <c r="C3" s="8">
        <v>0.49013919801303157</v>
      </c>
      <c r="D3" s="8">
        <v>0.28162995418213521</v>
      </c>
      <c r="E3" s="8">
        <v>0.64556962025316456</v>
      </c>
      <c r="F3" s="8">
        <v>1.0547349598275519</v>
      </c>
      <c r="G3" s="8">
        <v>3.6773678744409271</v>
      </c>
      <c r="H3" s="8">
        <v>0.25064991852429669</v>
      </c>
      <c r="I3" s="8">
        <v>2.6080329129897342</v>
      </c>
      <c r="J3" s="8">
        <v>0.25064991852429669</v>
      </c>
      <c r="K3" s="8">
        <v>2.6080329129897342</v>
      </c>
      <c r="L3" s="1">
        <v>68</v>
      </c>
      <c r="M3" s="1">
        <v>79</v>
      </c>
      <c r="N3" s="1"/>
      <c r="O3" s="1"/>
    </row>
    <row r="4" spans="1:17" x14ac:dyDescent="0.3">
      <c r="A4" s="2">
        <v>2</v>
      </c>
      <c r="B4" s="1" t="s">
        <v>57</v>
      </c>
      <c r="C4" s="8">
        <v>0.50629070977710378</v>
      </c>
      <c r="D4" s="8">
        <v>0.27907466505271938</v>
      </c>
      <c r="E4" s="8">
        <v>0.60759493670886078</v>
      </c>
      <c r="F4" s="8">
        <v>1.0616242896335499</v>
      </c>
      <c r="G4" s="8">
        <v>3.7056584148089469</v>
      </c>
      <c r="H4" s="8">
        <v>0.25221279428381438</v>
      </c>
      <c r="I4" s="8">
        <v>2.623043276242635</v>
      </c>
      <c r="J4" s="8">
        <v>0.25221279428381438</v>
      </c>
      <c r="K4" s="8">
        <v>2.623043276242635</v>
      </c>
      <c r="L4" s="1">
        <v>68</v>
      </c>
      <c r="M4" s="1">
        <v>79</v>
      </c>
      <c r="N4" s="1"/>
      <c r="O4" s="1"/>
    </row>
    <row r="5" spans="1:17" x14ac:dyDescent="0.3">
      <c r="A5" s="2">
        <v>3</v>
      </c>
      <c r="B5" s="1" t="s">
        <v>58</v>
      </c>
      <c r="C5" s="8">
        <v>0.5224040382982349</v>
      </c>
      <c r="D5" s="8">
        <v>0.27537862961856691</v>
      </c>
      <c r="E5" s="8">
        <v>0.65822784810126578</v>
      </c>
      <c r="F5" s="8">
        <v>1.0658368851655899</v>
      </c>
      <c r="G5" s="8">
        <v>3.7197012742784779</v>
      </c>
      <c r="H5" s="8">
        <v>0.25216330082396621</v>
      </c>
      <c r="I5" s="8">
        <v>2.623600725823112</v>
      </c>
      <c r="J5" s="8">
        <v>0.25216330082396621</v>
      </c>
      <c r="K5" s="8">
        <v>2.623600725823112</v>
      </c>
      <c r="L5" s="1">
        <v>68</v>
      </c>
      <c r="M5" s="1">
        <v>79</v>
      </c>
      <c r="N5" s="1"/>
      <c r="O5" s="1"/>
    </row>
    <row r="6" spans="1:17" x14ac:dyDescent="0.3">
      <c r="A6" s="2">
        <v>4</v>
      </c>
      <c r="B6" s="1" t="s">
        <v>59</v>
      </c>
      <c r="C6" s="8">
        <v>0.55272153319344364</v>
      </c>
      <c r="D6" s="8">
        <v>0.26378337333941659</v>
      </c>
      <c r="E6" s="8">
        <v>0.64556962025316456</v>
      </c>
      <c r="F6" s="8">
        <v>1.100306192435822</v>
      </c>
      <c r="G6" s="8">
        <v>3.8365143295364832</v>
      </c>
      <c r="H6" s="8">
        <v>0.26069939282320292</v>
      </c>
      <c r="I6" s="8">
        <v>2.709887365683167</v>
      </c>
      <c r="J6" s="8">
        <v>0.26069939282320292</v>
      </c>
      <c r="K6" s="8">
        <v>2.709887365683167</v>
      </c>
      <c r="L6" s="1">
        <v>68</v>
      </c>
      <c r="M6" s="1">
        <v>79</v>
      </c>
      <c r="N6" s="1"/>
      <c r="O6" s="1"/>
    </row>
    <row r="7" spans="1:17" x14ac:dyDescent="0.3">
      <c r="A7" s="2">
        <v>5</v>
      </c>
      <c r="B7" s="1" t="s">
        <v>60</v>
      </c>
      <c r="C7" s="8">
        <v>0.55058327158874376</v>
      </c>
      <c r="D7" s="8">
        <v>0.26314618330083639</v>
      </c>
      <c r="E7" s="8">
        <v>0.63291139240506333</v>
      </c>
      <c r="F7" s="8">
        <v>1.1167377033117769</v>
      </c>
      <c r="G7" s="8">
        <v>3.8872825152041681</v>
      </c>
      <c r="H7" s="8">
        <v>0.26264111854773292</v>
      </c>
      <c r="I7" s="8">
        <v>2.7255973108301261</v>
      </c>
      <c r="J7" s="8">
        <v>0.26264111854773292</v>
      </c>
      <c r="K7" s="8">
        <v>2.7255973108301261</v>
      </c>
      <c r="L7" s="1">
        <v>68</v>
      </c>
      <c r="M7" s="1">
        <v>79</v>
      </c>
      <c r="N7" s="1"/>
      <c r="O7" s="1"/>
    </row>
    <row r="8" spans="1:17" x14ac:dyDescent="0.3">
      <c r="A8" s="2">
        <v>6</v>
      </c>
      <c r="B8" s="1" t="s">
        <v>61</v>
      </c>
      <c r="C8" s="8">
        <v>0.51497739754619698</v>
      </c>
      <c r="D8" s="8">
        <v>0.27139367696291</v>
      </c>
      <c r="E8" s="8">
        <v>0.67088607594936711</v>
      </c>
      <c r="F8" s="8">
        <v>1.0901681608857521</v>
      </c>
      <c r="G8" s="8">
        <v>3.806662412736987</v>
      </c>
      <c r="H8" s="8">
        <v>0.25817939522760758</v>
      </c>
      <c r="I8" s="8">
        <v>2.682145819318408</v>
      </c>
      <c r="J8" s="8">
        <v>0.25817939522760758</v>
      </c>
      <c r="K8" s="8">
        <v>2.682145819318408</v>
      </c>
      <c r="L8" s="1">
        <v>68</v>
      </c>
      <c r="M8" s="1">
        <v>79</v>
      </c>
      <c r="N8" s="1"/>
      <c r="O8" s="1"/>
    </row>
    <row r="9" spans="1:17" x14ac:dyDescent="0.3">
      <c r="A9" s="2">
        <v>7</v>
      </c>
      <c r="B9" s="1" t="s">
        <v>62</v>
      </c>
      <c r="C9" s="8">
        <v>0.54384392920964508</v>
      </c>
      <c r="D9" s="8">
        <v>0.26481597948715357</v>
      </c>
      <c r="E9" s="8">
        <v>0.64556962025316456</v>
      </c>
      <c r="F9" s="8">
        <v>1.10534122085048</v>
      </c>
      <c r="G9" s="8">
        <v>3.850197111646172</v>
      </c>
      <c r="H9" s="8">
        <v>0.2614310999637135</v>
      </c>
      <c r="I9" s="8">
        <v>2.7144951925028882</v>
      </c>
      <c r="J9" s="8">
        <v>0.2614310999637135</v>
      </c>
      <c r="K9" s="8">
        <v>2.7144951925028882</v>
      </c>
      <c r="L9" s="1">
        <v>68</v>
      </c>
      <c r="M9" s="1">
        <v>79</v>
      </c>
      <c r="N9" s="1"/>
      <c r="O9" s="1"/>
    </row>
    <row r="10" spans="1:17" x14ac:dyDescent="0.3">
      <c r="A10" s="2">
        <v>8</v>
      </c>
      <c r="B10" s="1" t="s">
        <v>63</v>
      </c>
      <c r="C10" s="8">
        <v>0.54510397622670037</v>
      </c>
      <c r="D10" s="8">
        <v>0.26246302219431172</v>
      </c>
      <c r="E10" s="8">
        <v>0.64556962025316456</v>
      </c>
      <c r="F10" s="8">
        <v>1.0915846070938651</v>
      </c>
      <c r="G10" s="8">
        <v>3.7974990949280318</v>
      </c>
      <c r="H10" s="8">
        <v>0.25864476071390319</v>
      </c>
      <c r="I10" s="8">
        <v>2.686065994441226</v>
      </c>
      <c r="J10" s="8">
        <v>0.25864476071390319</v>
      </c>
      <c r="K10" s="8">
        <v>2.686065994441226</v>
      </c>
      <c r="L10" s="1">
        <v>68</v>
      </c>
      <c r="M10" s="1">
        <v>79</v>
      </c>
      <c r="N10" s="1"/>
      <c r="O10" s="1"/>
    </row>
    <row r="11" spans="1:17" x14ac:dyDescent="0.3">
      <c r="A11" s="2">
        <v>9</v>
      </c>
      <c r="B11" s="1" t="s">
        <v>64</v>
      </c>
      <c r="C11" s="8">
        <v>0.53120527579615129</v>
      </c>
      <c r="D11" s="8">
        <v>0.26602085704272971</v>
      </c>
      <c r="E11" s="8">
        <v>0.620253164556962</v>
      </c>
      <c r="F11" s="8">
        <v>1.102999461101311</v>
      </c>
      <c r="G11" s="8">
        <v>3.835623800851117</v>
      </c>
      <c r="H11" s="8">
        <v>0.26026215526273511</v>
      </c>
      <c r="I11" s="8">
        <v>2.7030111979200142</v>
      </c>
      <c r="J11" s="8">
        <v>0.26026215526273511</v>
      </c>
      <c r="K11" s="8">
        <v>2.7030111979200142</v>
      </c>
      <c r="L11" s="1">
        <v>68</v>
      </c>
      <c r="M11" s="1">
        <v>79</v>
      </c>
      <c r="N11" s="1"/>
      <c r="O11" s="1"/>
    </row>
    <row r="12" spans="1:17" x14ac:dyDescent="0.3">
      <c r="A12" s="3">
        <v>10</v>
      </c>
      <c r="B12" s="10" t="s">
        <v>65</v>
      </c>
      <c r="C12" s="8">
        <v>0.53662729629378303</v>
      </c>
      <c r="D12" s="8">
        <v>0.26558232213649902</v>
      </c>
      <c r="E12" s="8">
        <v>0.70886075949367089</v>
      </c>
      <c r="F12" s="8">
        <v>1.105056461885165</v>
      </c>
      <c r="G12" s="8">
        <v>3.855132348996654</v>
      </c>
      <c r="H12" s="8">
        <v>0.26223592163095538</v>
      </c>
      <c r="I12" s="8">
        <v>2.7233703900657389</v>
      </c>
      <c r="J12" s="8">
        <v>0.26223592163095538</v>
      </c>
      <c r="K12" s="8">
        <v>2.7233703900657389</v>
      </c>
      <c r="L12" s="1">
        <v>68</v>
      </c>
      <c r="M12" s="1">
        <v>79</v>
      </c>
      <c r="N12" s="10"/>
      <c r="O12" s="10" t="s">
        <v>15</v>
      </c>
    </row>
    <row r="13" spans="1:17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x14ac:dyDescent="0.3">
      <c r="A14" s="8"/>
      <c r="B14" s="1" t="s">
        <v>17</v>
      </c>
      <c r="C14" s="8">
        <f>AVERAGE(C2:C12)</f>
        <v>0.5278121739802516</v>
      </c>
      <c r="D14" s="8">
        <f t="shared" ref="D14:K14" si="0">AVERAGE(D2:D12)</f>
        <v>0.27005813294131503</v>
      </c>
      <c r="E14" s="8">
        <f t="shared" si="0"/>
        <v>0.64787111622554661</v>
      </c>
      <c r="F14" s="8">
        <f t="shared" si="0"/>
        <v>1.0866851940926006</v>
      </c>
      <c r="G14" s="8">
        <f t="shared" si="0"/>
        <v>3.7868578776208399</v>
      </c>
      <c r="H14" s="8">
        <f t="shared" si="0"/>
        <v>0.25723071449930829</v>
      </c>
      <c r="I14" s="8">
        <f t="shared" si="0"/>
        <v>2.673491431301533</v>
      </c>
      <c r="J14" s="8">
        <f t="shared" si="0"/>
        <v>0.25723071449930829</v>
      </c>
      <c r="K14" s="8">
        <f t="shared" si="0"/>
        <v>2.673491431301533</v>
      </c>
      <c r="L14" s="8"/>
      <c r="M14" s="8"/>
      <c r="N14" s="8"/>
      <c r="O14" s="8"/>
      <c r="Q14" s="16"/>
    </row>
    <row r="15" spans="1:17" x14ac:dyDescent="0.3">
      <c r="A15" s="8"/>
      <c r="B15" s="1" t="s">
        <v>18</v>
      </c>
      <c r="C15" s="8">
        <f>_xlfn.STDEV.P(C2:C12)</f>
        <v>1.9328488570915261E-2</v>
      </c>
      <c r="D15" s="8">
        <f t="shared" ref="D15:K15" si="1">_xlfn.STDEV.P(D2:D12)</f>
        <v>6.7898671475140043E-3</v>
      </c>
      <c r="E15" s="8">
        <f t="shared" si="1"/>
        <v>2.5211625201618692E-2</v>
      </c>
      <c r="F15" s="8">
        <f t="shared" si="1"/>
        <v>2.1145354604990032E-2</v>
      </c>
      <c r="G15" s="8">
        <f t="shared" si="1"/>
        <v>7.2501142733252352E-2</v>
      </c>
      <c r="H15" s="8">
        <f t="shared" si="1"/>
        <v>4.6384443788467329E-3</v>
      </c>
      <c r="I15" s="8">
        <f t="shared" si="1"/>
        <v>4.5498612729147313E-2</v>
      </c>
      <c r="J15" s="8">
        <f t="shared" si="1"/>
        <v>4.6384443788467329E-3</v>
      </c>
      <c r="K15" s="8">
        <f t="shared" si="1"/>
        <v>4.5498612729147313E-2</v>
      </c>
      <c r="L15" s="8"/>
      <c r="M15" s="8"/>
      <c r="N15" s="8"/>
      <c r="O15" s="8"/>
    </row>
    <row r="16" spans="1:17" x14ac:dyDescent="0.3">
      <c r="A16" s="8"/>
      <c r="B16" s="1" t="s">
        <v>19</v>
      </c>
      <c r="C16" s="8">
        <f>SMALL(C1:C12, 1)</f>
        <v>0.49013919801303157</v>
      </c>
      <c r="D16" s="8">
        <f t="shared" ref="D16:K16" si="2">SMALL(D1:D12, 1)</f>
        <v>0.26246302219431172</v>
      </c>
      <c r="E16" s="8">
        <f t="shared" si="2"/>
        <v>0.60759493670886078</v>
      </c>
      <c r="F16" s="8">
        <f t="shared" si="2"/>
        <v>1.0547349598275519</v>
      </c>
      <c r="G16" s="8">
        <f t="shared" si="2"/>
        <v>3.6773678744409271</v>
      </c>
      <c r="H16" s="8">
        <f t="shared" si="2"/>
        <v>0.25041800169046319</v>
      </c>
      <c r="I16" s="8">
        <f t="shared" si="2"/>
        <v>2.6080329129897342</v>
      </c>
      <c r="J16" s="8">
        <f t="shared" si="2"/>
        <v>0.25041800169046319</v>
      </c>
      <c r="K16" s="8">
        <f t="shared" si="2"/>
        <v>2.6080329129897342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0.55272153319344364</v>
      </c>
      <c r="D17" s="8">
        <f t="shared" ref="D17:K17" si="3">LARGE(D1:D12,1)</f>
        <v>0.28162995418213521</v>
      </c>
      <c r="E17" s="8">
        <f t="shared" si="3"/>
        <v>0.70886075949367089</v>
      </c>
      <c r="F17" s="8">
        <f t="shared" si="3"/>
        <v>1.1167377033117769</v>
      </c>
      <c r="G17" s="8">
        <f t="shared" si="3"/>
        <v>3.8872825152041681</v>
      </c>
      <c r="H17" s="8">
        <f t="shared" si="3"/>
        <v>0.26264111854773292</v>
      </c>
      <c r="I17" s="8">
        <f t="shared" si="3"/>
        <v>2.7255973108301261</v>
      </c>
      <c r="J17" s="8">
        <f t="shared" si="3"/>
        <v>0.26264111854773292</v>
      </c>
      <c r="K17" s="8">
        <f t="shared" si="3"/>
        <v>2.7255973108301261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0.53</v>
      </c>
      <c r="D19" s="8">
        <f t="shared" ref="D19:K19" si="4">ROUND(D14,2)</f>
        <v>0.27</v>
      </c>
      <c r="E19" s="8">
        <f t="shared" si="4"/>
        <v>0.65</v>
      </c>
      <c r="F19" s="8">
        <f t="shared" si="4"/>
        <v>1.0900000000000001</v>
      </c>
      <c r="G19" s="8">
        <f t="shared" si="4"/>
        <v>3.79</v>
      </c>
      <c r="H19" s="8">
        <f t="shared" si="4"/>
        <v>0.26</v>
      </c>
      <c r="I19" s="8">
        <f t="shared" si="4"/>
        <v>2.67</v>
      </c>
      <c r="J19" s="8">
        <f t="shared" si="4"/>
        <v>0.26</v>
      </c>
      <c r="K19" s="8">
        <f t="shared" si="4"/>
        <v>2.67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1.9E-2</v>
      </c>
      <c r="D20" s="8">
        <f t="shared" ref="D20:K20" si="5">ROUND(D15,3)</f>
        <v>7.0000000000000001E-3</v>
      </c>
      <c r="E20" s="8">
        <f t="shared" si="5"/>
        <v>2.5000000000000001E-2</v>
      </c>
      <c r="F20" s="8">
        <f t="shared" si="5"/>
        <v>2.1000000000000001E-2</v>
      </c>
      <c r="G20" s="8">
        <f t="shared" si="5"/>
        <v>7.2999999999999995E-2</v>
      </c>
      <c r="H20" s="8">
        <f t="shared" si="5"/>
        <v>5.0000000000000001E-3</v>
      </c>
      <c r="I20" s="8">
        <f t="shared" si="5"/>
        <v>4.4999999999999998E-2</v>
      </c>
      <c r="J20" s="8">
        <f t="shared" si="5"/>
        <v>5.0000000000000001E-3</v>
      </c>
      <c r="K20" s="8">
        <f t="shared" si="5"/>
        <v>4.4999999999999998E-2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0.49</v>
      </c>
      <c r="D21" s="8">
        <f t="shared" ref="D21:K22" si="6">ROUND(D16,2)</f>
        <v>0.26</v>
      </c>
      <c r="E21" s="8">
        <f t="shared" si="6"/>
        <v>0.61</v>
      </c>
      <c r="F21" s="8">
        <f t="shared" si="6"/>
        <v>1.05</v>
      </c>
      <c r="G21" s="8">
        <f t="shared" si="6"/>
        <v>3.68</v>
      </c>
      <c r="H21" s="8">
        <f t="shared" si="6"/>
        <v>0.25</v>
      </c>
      <c r="I21" s="8">
        <f t="shared" si="6"/>
        <v>2.61</v>
      </c>
      <c r="J21" s="8">
        <f t="shared" si="6"/>
        <v>0.25</v>
      </c>
      <c r="K21" s="8">
        <f t="shared" si="6"/>
        <v>2.61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0.55000000000000004</v>
      </c>
      <c r="D22" s="8">
        <f t="shared" si="6"/>
        <v>0.28000000000000003</v>
      </c>
      <c r="E22" s="8">
        <f t="shared" si="6"/>
        <v>0.71</v>
      </c>
      <c r="F22" s="8">
        <f t="shared" si="6"/>
        <v>1.1200000000000001</v>
      </c>
      <c r="G22" s="8">
        <f t="shared" si="6"/>
        <v>3.89</v>
      </c>
      <c r="H22" s="8">
        <f t="shared" si="6"/>
        <v>0.26</v>
      </c>
      <c r="I22" s="8">
        <f t="shared" si="6"/>
        <v>2.73</v>
      </c>
      <c r="J22" s="8">
        <f t="shared" si="6"/>
        <v>0.26</v>
      </c>
      <c r="K22" s="8">
        <f t="shared" si="6"/>
        <v>2.73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2022-06-06T13:53:59Z</dcterms:modified>
</cp:coreProperties>
</file>