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"/>
    </mc:Choice>
  </mc:AlternateContent>
  <xr:revisionPtr revIDLastSave="0" documentId="13_ncr:1_{8376BD56-97B0-4317-8BA7-44F7207DD51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eneral" sheetId="1" r:id="rId1"/>
    <sheet name="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2" l="1"/>
  <c r="I36" i="2"/>
  <c r="H36" i="2"/>
  <c r="G36" i="2"/>
  <c r="I35" i="2"/>
  <c r="H35" i="2"/>
  <c r="G35" i="2"/>
  <c r="I34" i="2"/>
  <c r="H34" i="2"/>
  <c r="G34" i="2"/>
  <c r="I33" i="2"/>
  <c r="H33" i="2"/>
  <c r="G33" i="2"/>
  <c r="I17" i="2"/>
  <c r="H17" i="2"/>
  <c r="G17" i="2"/>
  <c r="I16" i="2"/>
  <c r="H16" i="2"/>
  <c r="G16" i="2"/>
  <c r="I15" i="2"/>
  <c r="H15" i="2"/>
  <c r="G15" i="2"/>
  <c r="I14" i="2"/>
  <c r="H14" i="2"/>
  <c r="G14" i="2"/>
  <c r="D55" i="2"/>
  <c r="C55" i="2"/>
  <c r="B55" i="2"/>
  <c r="D54" i="2"/>
  <c r="C54" i="2"/>
  <c r="B54" i="2"/>
  <c r="D53" i="2"/>
  <c r="C53" i="2"/>
  <c r="B53" i="2"/>
  <c r="D52" i="2"/>
  <c r="C52" i="2"/>
  <c r="B52" i="2"/>
  <c r="D36" i="2"/>
  <c r="C36" i="2"/>
  <c r="B36" i="2"/>
  <c r="D35" i="2"/>
  <c r="C35" i="2"/>
  <c r="B35" i="2"/>
  <c r="D34" i="2"/>
  <c r="C34" i="2"/>
  <c r="B34" i="2"/>
  <c r="D33" i="2"/>
  <c r="C33" i="2"/>
  <c r="B33" i="2"/>
  <c r="C14" i="2"/>
  <c r="D17" i="2"/>
  <c r="C17" i="2"/>
  <c r="B17" i="2"/>
  <c r="D16" i="2"/>
  <c r="C16" i="2"/>
  <c r="B16" i="2"/>
  <c r="D15" i="2"/>
  <c r="C15" i="2"/>
  <c r="B15" i="2"/>
  <c r="D14" i="2"/>
</calcChain>
</file>

<file path=xl/sharedStrings.xml><?xml version="1.0" encoding="utf-8"?>
<sst xmlns="http://schemas.openxmlformats.org/spreadsheetml/2006/main" count="121" uniqueCount="63">
  <si>
    <t>model</t>
  </si>
  <si>
    <t>itdl-w-0.0</t>
  </si>
  <si>
    <t>itdl-w-0.1</t>
  </si>
  <si>
    <t>itdl-w-0.2</t>
  </si>
  <si>
    <t>itdl-w-0.3</t>
  </si>
  <si>
    <t>itdl-w-0.4</t>
  </si>
  <si>
    <t>itdl-w-0.5</t>
  </si>
  <si>
    <t>itdl-w-0.6</t>
  </si>
  <si>
    <t>itdl-w-0.7</t>
  </si>
  <si>
    <t>itdl-w-0.8</t>
  </si>
  <si>
    <t>itdl-w-0.9</t>
  </si>
  <si>
    <t>itdl-w-1.0</t>
  </si>
  <si>
    <t>accuracy@05</t>
  </si>
  <si>
    <t>accuracy@10</t>
  </si>
  <si>
    <t>accuracy@15</t>
  </si>
  <si>
    <t>cgeo2vec-w-0.0</t>
  </si>
  <si>
    <t>cgeo2vec-w-0.1</t>
  </si>
  <si>
    <t>cgeo2vec-w-0.2</t>
  </si>
  <si>
    <t>cgeo2vec-w-0.3</t>
  </si>
  <si>
    <t>cgeo2vec-w-0.4</t>
  </si>
  <si>
    <t>cgeo2vec-w-0.5</t>
  </si>
  <si>
    <t>cgeo2vec-w-0.6</t>
  </si>
  <si>
    <t>cgeo2vec-w-0.7</t>
  </si>
  <si>
    <t>cgeo2vec-w-0.8</t>
  </si>
  <si>
    <t>cgeo2vec-w-0.9</t>
  </si>
  <si>
    <t>cgeo2vec-w-1.0</t>
  </si>
  <si>
    <t>itdl-aug-w-0.0</t>
  </si>
  <si>
    <t>itdl-aug-w-0.1</t>
  </si>
  <si>
    <t>itdl-aug-w-0.2</t>
  </si>
  <si>
    <t>itdl-aug-w-0.3</t>
  </si>
  <si>
    <t>itdl-aug-w-0.4</t>
  </si>
  <si>
    <t>itdl-aug-w-0.5</t>
  </si>
  <si>
    <t>itdl-aug-w-0.6</t>
  </si>
  <si>
    <t>itdl-aug-w-0.7</t>
  </si>
  <si>
    <t>itdl-aug-w-0.8</t>
  </si>
  <si>
    <t>itdl-aug-w-0.9</t>
  </si>
  <si>
    <t>itdl-aug-w-1.0</t>
  </si>
  <si>
    <t>itdl-ag-w-0.0</t>
  </si>
  <si>
    <t>itdl-ag-w-0.1</t>
  </si>
  <si>
    <t>itdl-ag-w-0.2</t>
  </si>
  <si>
    <t>itdl-ag-w-0.3</t>
  </si>
  <si>
    <t>itdl-ag-w-0.4</t>
  </si>
  <si>
    <t>itdl-ag-w-0.5</t>
  </si>
  <si>
    <t>itdl-ag-w-0.6</t>
  </si>
  <si>
    <t>itdl-ag-w-0.7</t>
  </si>
  <si>
    <t>itdl-ag-w-0.8</t>
  </si>
  <si>
    <t>itdl-ag-w-0.9</t>
  </si>
  <si>
    <t>itdl-ag-w-1.0</t>
  </si>
  <si>
    <t>itdl-gu-w-0.0</t>
  </si>
  <si>
    <t>itdl-gu-w-0.1</t>
  </si>
  <si>
    <t>itdl-gu-w-0.2</t>
  </si>
  <si>
    <t>itdl-gu-w-0.3</t>
  </si>
  <si>
    <t>itdl-gu-w-0.4</t>
  </si>
  <si>
    <t>itdl-gu-w-0.5</t>
  </si>
  <si>
    <t>itdl-gu-w-0.6</t>
  </si>
  <si>
    <t>itdl-gu-w-0.7</t>
  </si>
  <si>
    <t>itdl-gu-w-0.8</t>
  </si>
  <si>
    <t>itdl-gu-w-0.9</t>
  </si>
  <si>
    <t>itdl-gu-w-1.0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</si>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</sst>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3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0" fontId="1" fillId="0" borderId="0" xfId="0" applyFont="1" applyBorder="1"/>
    <xf numFmtId="2" fontId="0" fillId="0" borderId="0" xfId="0" applyNumberFormat="1" applyBorder="1"/>
    <xf numFmtId="2" fontId="1" fillId="0" borderId="0" xfId="0" applyNumberFormat="1" applyFont="1" applyBorder="1"/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Font="1" applyBorder="1"/>
    <xf numFmtId="2" fontId="0" fillId="0" borderId="0" xfId="0" applyNumberFormat="1" applyFont="1" applyBorder="1"/>
    <xf numFmtId="0" fontId="4" fillId="0" borderId="1" xfId="0" applyFont="1" applyBorder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workbookViewId="0">
      <selection activeCell="F13" sqref="F13:I13"/>
    </sheetView>
  </sheetViews>
  <sheetFormatPr defaultRowHeight="14.4" x14ac:dyDescent="0.3"/>
  <cols>
    <col min="1" max="1" width="15.77734375" customWidth="1"/>
    <col min="2" max="4" width="18.77734375" bestFit="1" customWidth="1"/>
    <col min="6" max="6" width="18.77734375" customWidth="1"/>
    <col min="7" max="9" width="18.77734375" bestFit="1" customWidth="1"/>
    <col min="11" max="11" width="18.21875" customWidth="1"/>
    <col min="12" max="12" width="9.44140625" bestFit="1" customWidth="1"/>
    <col min="16" max="16" width="18" customWidth="1"/>
  </cols>
  <sheetData>
    <row r="1" spans="1:19" x14ac:dyDescent="0.3">
      <c r="A1" s="1" t="s">
        <v>0</v>
      </c>
      <c r="B1" s="13" t="s">
        <v>12</v>
      </c>
      <c r="C1" s="13" t="s">
        <v>13</v>
      </c>
      <c r="D1" s="13" t="s">
        <v>14</v>
      </c>
      <c r="F1" s="7"/>
      <c r="G1" s="7"/>
      <c r="H1" s="7"/>
      <c r="I1" s="8"/>
    </row>
    <row r="2" spans="1:19" x14ac:dyDescent="0.3">
      <c r="A2" s="2" t="s">
        <v>15</v>
      </c>
      <c r="B2" s="2">
        <v>5.4548423975175571E-2</v>
      </c>
      <c r="C2" s="2">
        <v>8.5742283194512492E-2</v>
      </c>
      <c r="D2" s="2">
        <v>0.1172627796831618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3">
      <c r="A3" s="2" t="s">
        <v>16</v>
      </c>
      <c r="B3" s="2">
        <v>5.4548423975175571E-2</v>
      </c>
      <c r="C3" s="2">
        <v>8.7538788175730853E-2</v>
      </c>
      <c r="D3" s="2">
        <v>0.1182426914910991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3">
      <c r="A4" s="2" t="s">
        <v>17</v>
      </c>
      <c r="B4" s="2">
        <v>5.3241874897925853E-2</v>
      </c>
      <c r="C4" s="3">
        <v>9.5051445369916707E-2</v>
      </c>
      <c r="D4" s="3">
        <v>0.12771517230115961</v>
      </c>
      <c r="F4" s="4"/>
      <c r="G4" s="4"/>
      <c r="H4" s="12"/>
      <c r="I4" s="10"/>
      <c r="J4" s="4"/>
      <c r="K4" s="5"/>
      <c r="L4" s="4"/>
      <c r="M4" s="4"/>
      <c r="N4" s="4"/>
      <c r="O4" s="4"/>
      <c r="P4" s="4"/>
      <c r="Q4" s="4"/>
      <c r="R4" s="4"/>
      <c r="S4" s="4"/>
    </row>
    <row r="5" spans="1:19" x14ac:dyDescent="0.3">
      <c r="A5" s="2" t="s">
        <v>18</v>
      </c>
      <c r="B5" s="2">
        <v>5.1445369916707499E-2</v>
      </c>
      <c r="C5" s="2">
        <v>8.7212150906418429E-2</v>
      </c>
      <c r="D5" s="2">
        <v>0.1170994610485056</v>
      </c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</row>
    <row r="6" spans="1:19" x14ac:dyDescent="0.3">
      <c r="A6" s="2" t="s">
        <v>19</v>
      </c>
      <c r="B6" s="2">
        <v>5.3895149436550709E-2</v>
      </c>
      <c r="C6" s="2">
        <v>9.9297729870978277E-2</v>
      </c>
      <c r="D6" s="2">
        <v>0.1244487996080353</v>
      </c>
      <c r="F6" s="4"/>
      <c r="G6" s="4"/>
      <c r="H6" s="12"/>
      <c r="I6" s="4"/>
      <c r="J6" s="4"/>
      <c r="K6" s="5"/>
      <c r="L6" s="4"/>
      <c r="M6" s="4"/>
      <c r="N6" s="4"/>
      <c r="O6" s="4"/>
      <c r="P6" s="4"/>
      <c r="Q6" s="4"/>
      <c r="R6" s="4"/>
      <c r="S6" s="4"/>
    </row>
    <row r="7" spans="1:19" x14ac:dyDescent="0.3">
      <c r="A7" s="2" t="s">
        <v>20</v>
      </c>
      <c r="B7" s="2">
        <v>4.997550220480157E-2</v>
      </c>
      <c r="C7" s="2">
        <v>8.982524906091785E-2</v>
      </c>
      <c r="D7" s="2">
        <v>0.1215090641842234</v>
      </c>
      <c r="F7" s="4"/>
      <c r="G7" s="4"/>
      <c r="H7" s="4"/>
      <c r="I7" s="4"/>
      <c r="J7" s="4"/>
      <c r="K7" s="5"/>
      <c r="L7" s="4"/>
      <c r="M7" s="4"/>
      <c r="N7" s="4"/>
      <c r="O7" s="4"/>
      <c r="P7" s="16"/>
      <c r="Q7" s="16"/>
      <c r="R7" s="16"/>
      <c r="S7" s="16"/>
    </row>
    <row r="8" spans="1:19" x14ac:dyDescent="0.3">
      <c r="A8" s="2" t="s">
        <v>21</v>
      </c>
      <c r="B8" s="2">
        <v>5.2261963089988567E-2</v>
      </c>
      <c r="C8" s="2">
        <v>9.2928303119385922E-2</v>
      </c>
      <c r="D8" s="2">
        <v>0.11889596602972401</v>
      </c>
      <c r="F8" s="4"/>
      <c r="G8" s="4"/>
      <c r="H8" s="4"/>
      <c r="I8" s="4"/>
      <c r="J8" s="4"/>
      <c r="K8" s="16"/>
      <c r="L8" s="16"/>
      <c r="M8" s="16"/>
      <c r="N8" s="16"/>
      <c r="O8" s="4"/>
      <c r="P8" s="6"/>
      <c r="Q8" s="7"/>
      <c r="R8" s="7"/>
      <c r="S8" s="8"/>
    </row>
    <row r="9" spans="1:19" x14ac:dyDescent="0.3">
      <c r="A9" s="2" t="s">
        <v>22</v>
      </c>
      <c r="B9" s="2">
        <v>5.552833578311285E-2</v>
      </c>
      <c r="C9" s="2">
        <v>9.4398170831291844E-2</v>
      </c>
      <c r="D9" s="2">
        <v>0.12738853503184711</v>
      </c>
      <c r="F9" s="4"/>
      <c r="G9" s="4"/>
      <c r="H9" s="4"/>
      <c r="I9" s="10"/>
      <c r="J9" s="4"/>
      <c r="K9" s="9"/>
      <c r="L9" s="4"/>
      <c r="M9" s="4"/>
      <c r="N9" s="4"/>
      <c r="O9" s="4"/>
      <c r="P9" s="10"/>
      <c r="Q9" s="4"/>
      <c r="R9" s="4"/>
      <c r="S9" s="4"/>
    </row>
    <row r="10" spans="1:19" x14ac:dyDescent="0.3">
      <c r="A10" s="2" t="s">
        <v>23</v>
      </c>
      <c r="B10" s="2">
        <v>4.7362404050302141E-2</v>
      </c>
      <c r="C10" s="2">
        <v>8.3292503674669283E-2</v>
      </c>
      <c r="D10" s="2">
        <v>0.10632043116119549</v>
      </c>
      <c r="F10" s="4"/>
      <c r="G10" s="4"/>
      <c r="H10" s="4"/>
      <c r="I10" s="4"/>
      <c r="J10" s="4"/>
      <c r="K10" s="9"/>
      <c r="L10" s="11"/>
      <c r="M10" s="11"/>
      <c r="N10" s="11"/>
      <c r="O10" s="4"/>
      <c r="P10" s="10"/>
      <c r="Q10" s="11"/>
      <c r="R10" s="4"/>
      <c r="S10" s="4"/>
    </row>
    <row r="11" spans="1:19" x14ac:dyDescent="0.3">
      <c r="A11" s="2" t="s">
        <v>24</v>
      </c>
      <c r="B11" s="2">
        <v>5.0955414012738863E-2</v>
      </c>
      <c r="C11" s="2">
        <v>8.1495998693450922E-2</v>
      </c>
      <c r="D11" s="2">
        <v>0.1164461865098808</v>
      </c>
      <c r="F11" s="4"/>
      <c r="G11" s="4"/>
      <c r="H11" s="4"/>
      <c r="I11" s="4"/>
      <c r="J11" s="4"/>
      <c r="K11" s="9"/>
      <c r="L11" s="4"/>
      <c r="M11" s="4"/>
      <c r="N11" s="4"/>
      <c r="O11" s="4"/>
      <c r="P11" s="10"/>
      <c r="Q11" s="4"/>
      <c r="R11" s="4"/>
      <c r="S11" s="4"/>
    </row>
    <row r="12" spans="1:19" x14ac:dyDescent="0.3">
      <c r="A12" s="2" t="s">
        <v>25</v>
      </c>
      <c r="B12" s="3">
        <v>5.8304752572268498E-2</v>
      </c>
      <c r="C12" s="2">
        <v>8.8192062714355701E-2</v>
      </c>
      <c r="D12" s="2">
        <v>0.12183570145353589</v>
      </c>
      <c r="F12" s="4"/>
      <c r="G12" s="10"/>
      <c r="H12" s="4"/>
      <c r="I12" s="4"/>
      <c r="J12" s="4"/>
      <c r="K12" s="9"/>
      <c r="L12" s="4"/>
      <c r="M12" s="4"/>
      <c r="N12" s="4"/>
      <c r="O12" s="4"/>
      <c r="P12" s="10"/>
      <c r="Q12" s="4"/>
      <c r="R12" s="4"/>
      <c r="S12" s="4"/>
    </row>
    <row r="13" spans="1:19" x14ac:dyDescent="0.3">
      <c r="A13" s="17"/>
      <c r="B13" s="18"/>
      <c r="C13" s="18"/>
      <c r="D13" s="19"/>
      <c r="F13" s="20"/>
      <c r="G13" s="20"/>
      <c r="H13" s="20"/>
      <c r="I13" s="20"/>
      <c r="J13" s="4"/>
      <c r="K13" s="4"/>
      <c r="L13" s="4"/>
      <c r="M13" s="4"/>
      <c r="N13" s="4"/>
      <c r="O13" s="4"/>
      <c r="P13" s="16"/>
      <c r="Q13" s="16"/>
      <c r="R13" s="16"/>
      <c r="S13" s="16"/>
    </row>
    <row r="14" spans="1:19" x14ac:dyDescent="0.3">
      <c r="A14" s="2" t="s">
        <v>1</v>
      </c>
      <c r="B14" s="2">
        <v>1.2248897599216071E-2</v>
      </c>
      <c r="C14" s="2">
        <v>2.0088192062714359E-2</v>
      </c>
      <c r="D14" s="2">
        <v>2.3027927486526208E-2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6"/>
      <c r="Q14" s="7"/>
      <c r="R14" s="7"/>
      <c r="S14" s="8"/>
    </row>
    <row r="15" spans="1:19" x14ac:dyDescent="0.3">
      <c r="A15" s="2" t="s">
        <v>2</v>
      </c>
      <c r="B15" s="2">
        <v>9.7991180793728563E-3</v>
      </c>
      <c r="C15" s="2">
        <v>1.665850073493386E-2</v>
      </c>
      <c r="D15" s="2">
        <v>1.9761554793401932E-2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10"/>
      <c r="Q15" s="4"/>
      <c r="R15" s="4"/>
      <c r="S15" s="4"/>
    </row>
    <row r="16" spans="1:19" x14ac:dyDescent="0.3">
      <c r="A16" s="2" t="s">
        <v>3</v>
      </c>
      <c r="B16" s="2">
        <v>1.1758941695247429E-2</v>
      </c>
      <c r="C16" s="2">
        <v>2.2048015678588929E-2</v>
      </c>
      <c r="D16" s="2">
        <v>2.5477707006369432E-2</v>
      </c>
      <c r="F16" s="4"/>
      <c r="G16" s="4"/>
      <c r="H16" s="4"/>
      <c r="I16" s="4"/>
      <c r="J16" s="4"/>
      <c r="K16" s="5"/>
      <c r="L16" s="4"/>
      <c r="M16" s="4"/>
      <c r="N16" s="4"/>
      <c r="O16" s="4"/>
      <c r="P16" s="10"/>
      <c r="Q16" s="4"/>
      <c r="R16" s="4"/>
      <c r="S16" s="4"/>
    </row>
    <row r="17" spans="1:19" x14ac:dyDescent="0.3">
      <c r="A17" s="2" t="s">
        <v>4</v>
      </c>
      <c r="B17" s="2">
        <v>1.306549077249714E-2</v>
      </c>
      <c r="C17" s="2">
        <v>2.2048015678588929E-2</v>
      </c>
      <c r="D17" s="2">
        <v>2.4661113833088361E-2</v>
      </c>
      <c r="F17" s="4"/>
      <c r="G17" s="4"/>
      <c r="H17" s="4"/>
      <c r="I17" s="4"/>
      <c r="J17" s="4"/>
      <c r="K17" s="5"/>
      <c r="L17" s="4"/>
      <c r="M17" s="4"/>
      <c r="N17" s="4"/>
      <c r="O17" s="4"/>
      <c r="P17" s="10"/>
      <c r="Q17" s="4"/>
      <c r="R17" s="4"/>
      <c r="S17" s="4"/>
    </row>
    <row r="18" spans="1:19" x14ac:dyDescent="0.3">
      <c r="A18" s="2" t="s">
        <v>5</v>
      </c>
      <c r="B18" s="2">
        <v>1.845500571615221E-2</v>
      </c>
      <c r="C18" s="2">
        <v>2.6784256083619139E-2</v>
      </c>
      <c r="D18" s="2">
        <v>3.2173771027274208E-2</v>
      </c>
      <c r="F18" s="4"/>
      <c r="G18" s="4"/>
      <c r="H18" s="4"/>
      <c r="I18" s="4"/>
      <c r="J18" s="4"/>
      <c r="K18" s="5"/>
      <c r="L18" s="4"/>
      <c r="M18" s="4"/>
      <c r="N18" s="4"/>
      <c r="O18" s="4"/>
      <c r="P18" s="10"/>
      <c r="Q18" s="4"/>
      <c r="R18" s="4"/>
      <c r="S18" s="4"/>
    </row>
    <row r="19" spans="1:19" x14ac:dyDescent="0.3">
      <c r="A19" s="2" t="s">
        <v>6</v>
      </c>
      <c r="B19" s="2">
        <v>1.8781642985464642E-2</v>
      </c>
      <c r="C19" s="2">
        <v>3.2990364200555282E-2</v>
      </c>
      <c r="D19" s="2">
        <v>4.0992977298709793E-2</v>
      </c>
      <c r="F19" s="4"/>
      <c r="G19" s="4"/>
      <c r="H19" s="4"/>
      <c r="I19" s="4"/>
      <c r="J19" s="4"/>
      <c r="K19" s="5"/>
      <c r="L19" s="4"/>
      <c r="M19" s="4"/>
      <c r="N19" s="4"/>
      <c r="O19" s="4"/>
      <c r="P19" s="4"/>
      <c r="Q19" s="4"/>
      <c r="R19" s="4"/>
      <c r="S19" s="4"/>
    </row>
    <row r="20" spans="1:19" x14ac:dyDescent="0.3">
      <c r="A20" s="2" t="s">
        <v>7</v>
      </c>
      <c r="B20" s="2">
        <v>2.2211334313245141E-2</v>
      </c>
      <c r="C20" s="2">
        <v>3.2500408296586639E-2</v>
      </c>
      <c r="D20" s="2">
        <v>3.984974685611628E-2</v>
      </c>
      <c r="F20" s="4"/>
      <c r="G20" s="4"/>
      <c r="H20" s="4"/>
      <c r="I20" s="4"/>
      <c r="J20" s="4"/>
      <c r="K20" s="16"/>
      <c r="L20" s="16"/>
      <c r="M20" s="16"/>
      <c r="N20" s="16"/>
      <c r="O20" s="4"/>
      <c r="P20" s="4"/>
      <c r="Q20" s="4"/>
      <c r="R20" s="4"/>
      <c r="S20" s="4"/>
    </row>
    <row r="21" spans="1:19" x14ac:dyDescent="0.3">
      <c r="A21" s="2" t="s">
        <v>8</v>
      </c>
      <c r="B21" s="2">
        <v>1.9598236158745709E-2</v>
      </c>
      <c r="C21" s="2">
        <v>3.854319777886657E-2</v>
      </c>
      <c r="D21" s="2">
        <v>4.9322227666176707E-2</v>
      </c>
      <c r="F21" s="4"/>
      <c r="G21" s="4"/>
      <c r="H21" s="4"/>
      <c r="I21" s="4"/>
      <c r="J21" s="4"/>
      <c r="K21" s="9"/>
      <c r="L21" s="4"/>
      <c r="M21" s="4"/>
      <c r="N21" s="4"/>
      <c r="O21" s="4"/>
      <c r="P21" s="4"/>
      <c r="Q21" s="4"/>
      <c r="R21" s="4"/>
      <c r="S21" s="4"/>
    </row>
    <row r="22" spans="1:19" x14ac:dyDescent="0.3">
      <c r="A22" s="2" t="s">
        <v>9</v>
      </c>
      <c r="B22" s="2">
        <v>3.1683815123305571E-2</v>
      </c>
      <c r="C22" s="3">
        <v>5.4058468071206928E-2</v>
      </c>
      <c r="D22" s="3">
        <v>6.9083782459578635E-2</v>
      </c>
      <c r="F22" s="4"/>
      <c r="G22" s="10"/>
      <c r="H22" s="10"/>
      <c r="I22" s="10"/>
      <c r="J22" s="4"/>
      <c r="K22" s="9"/>
      <c r="L22" s="11"/>
      <c r="M22" s="11"/>
      <c r="N22" s="11"/>
      <c r="O22" s="4"/>
      <c r="P22" s="4"/>
      <c r="Q22" s="4"/>
      <c r="R22" s="4"/>
      <c r="S22" s="4"/>
    </row>
    <row r="23" spans="1:19" x14ac:dyDescent="0.3">
      <c r="A23" s="2" t="s">
        <v>10</v>
      </c>
      <c r="B23" s="3">
        <v>3.2173771027274208E-2</v>
      </c>
      <c r="C23" s="2">
        <v>5.0302139474113987E-2</v>
      </c>
      <c r="D23" s="2">
        <v>6.6144047035766776E-2</v>
      </c>
      <c r="F23" s="4"/>
      <c r="G23" s="10"/>
      <c r="H23" s="10"/>
      <c r="I23" s="10"/>
      <c r="J23" s="4"/>
      <c r="K23" s="9"/>
      <c r="L23" s="4"/>
      <c r="M23" s="4"/>
      <c r="N23" s="4"/>
      <c r="O23" s="4"/>
      <c r="P23" s="4"/>
      <c r="Q23" s="4"/>
      <c r="R23" s="4"/>
      <c r="S23" s="4"/>
    </row>
    <row r="24" spans="1:19" x14ac:dyDescent="0.3">
      <c r="A24" s="2" t="s">
        <v>11</v>
      </c>
      <c r="B24" s="2">
        <v>2.8254123795525068E-2</v>
      </c>
      <c r="C24" s="2">
        <v>4.1482933202678422E-2</v>
      </c>
      <c r="D24" s="2">
        <v>5.5691654417769069E-2</v>
      </c>
      <c r="F24" s="4"/>
      <c r="G24" s="4"/>
      <c r="H24" s="4"/>
      <c r="I24" s="4"/>
      <c r="J24" s="4"/>
      <c r="K24" s="9"/>
      <c r="L24" s="4"/>
      <c r="M24" s="4"/>
      <c r="N24" s="4"/>
      <c r="O24" s="4"/>
      <c r="P24" s="4"/>
      <c r="Q24" s="4"/>
      <c r="R24" s="4"/>
      <c r="S24" s="4"/>
    </row>
    <row r="25" spans="1:19" x14ac:dyDescent="0.3"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3">
      <c r="E26" s="4"/>
    </row>
    <row r="27" spans="1:19" x14ac:dyDescent="0.3">
      <c r="E27" s="4"/>
    </row>
    <row r="28" spans="1:19" x14ac:dyDescent="0.3">
      <c r="E28" s="4"/>
    </row>
    <row r="29" spans="1:19" x14ac:dyDescent="0.3">
      <c r="E29" s="4"/>
    </row>
  </sheetData>
  <mergeCells count="6">
    <mergeCell ref="K20:N20"/>
    <mergeCell ref="P13:S13"/>
    <mergeCell ref="P7:S7"/>
    <mergeCell ref="A13:D13"/>
    <mergeCell ref="F13:I13"/>
    <mergeCell ref="K8:N8"/>
  </mergeCells>
  <phoneticPr fontId="2" type="noConversion"/>
  <conditionalFormatting sqref="P8:S8">
    <cfRule type="duplicateValues" dxfId="3" priority="2"/>
  </conditionalFormatting>
  <conditionalFormatting sqref="P14:S14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7204-0B89-48F4-9B55-46365A6E9E41}">
  <dimension ref="A1:S55"/>
  <sheetViews>
    <sheetView tabSelected="1" topLeftCell="A40" workbookViewId="0">
      <selection activeCell="F61" sqref="F61"/>
    </sheetView>
  </sheetViews>
  <sheetFormatPr defaultRowHeight="14.4" x14ac:dyDescent="0.3"/>
  <cols>
    <col min="1" max="1" width="17.33203125" bestFit="1" customWidth="1"/>
    <col min="2" max="4" width="12.21875" bestFit="1" customWidth="1"/>
    <col min="6" max="6" width="17.33203125" bestFit="1" customWidth="1"/>
    <col min="7" max="9" width="12.21875" bestFit="1" customWidth="1"/>
    <col min="11" max="11" width="18.21875" customWidth="1"/>
    <col min="12" max="12" width="9.44140625" bestFit="1" customWidth="1"/>
    <col min="16" max="16" width="18" customWidth="1"/>
  </cols>
  <sheetData>
    <row r="1" spans="1:19" x14ac:dyDescent="0.3">
      <c r="A1" s="1" t="s">
        <v>0</v>
      </c>
      <c r="B1" s="14" t="s">
        <v>12</v>
      </c>
      <c r="C1" s="14" t="s">
        <v>13</v>
      </c>
      <c r="D1" s="14" t="s">
        <v>14</v>
      </c>
      <c r="F1" s="1" t="s">
        <v>0</v>
      </c>
      <c r="G1" s="13" t="s">
        <v>12</v>
      </c>
      <c r="H1" s="13" t="s">
        <v>13</v>
      </c>
      <c r="I1" s="13" t="s">
        <v>14</v>
      </c>
    </row>
    <row r="2" spans="1:19" x14ac:dyDescent="0.3">
      <c r="A2" s="2" t="s">
        <v>15</v>
      </c>
      <c r="B2" s="21">
        <v>5.9121345745549503E-2</v>
      </c>
      <c r="C2" s="21">
        <v>0.101094234852196</v>
      </c>
      <c r="D2" s="21">
        <v>0.13522782949534501</v>
      </c>
      <c r="F2" s="2" t="s">
        <v>1</v>
      </c>
      <c r="G2" s="22">
        <v>1.32288094071533E-2</v>
      </c>
      <c r="H2" s="22">
        <v>1.6985138004246201E-2</v>
      </c>
      <c r="I2" s="22">
        <v>1.9108280254777E-2</v>
      </c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3">
      <c r="A3" s="2" t="s">
        <v>16</v>
      </c>
      <c r="B3" s="21">
        <v>5.5854973052425198E-2</v>
      </c>
      <c r="C3" s="21">
        <v>8.4762371386575205E-2</v>
      </c>
      <c r="D3" s="21">
        <v>0.11709946104850499</v>
      </c>
      <c r="F3" s="2" t="s">
        <v>2</v>
      </c>
      <c r="G3" s="22">
        <v>1.1432304425935E-2</v>
      </c>
      <c r="H3" s="22">
        <v>1.5515270292340301E-2</v>
      </c>
      <c r="I3" s="22">
        <v>1.7638412542871101E-2</v>
      </c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3">
      <c r="A4" s="2" t="s">
        <v>17</v>
      </c>
      <c r="B4" s="21">
        <v>5.8304752572268498E-2</v>
      </c>
      <c r="C4" s="22">
        <v>9.1295116772823703E-2</v>
      </c>
      <c r="D4" s="22">
        <v>0.123958843704066</v>
      </c>
      <c r="F4" s="2" t="s">
        <v>3</v>
      </c>
      <c r="G4" s="22">
        <v>1.38820839457782E-2</v>
      </c>
      <c r="H4" s="22">
        <v>1.8618324350808398E-2</v>
      </c>
      <c r="I4" s="22">
        <v>2.2048015678588901E-2</v>
      </c>
      <c r="J4" s="4"/>
      <c r="K4" s="5"/>
      <c r="L4" s="4"/>
      <c r="M4" s="4"/>
      <c r="N4" s="4"/>
      <c r="O4" s="4"/>
      <c r="P4" s="4"/>
      <c r="Q4" s="4"/>
      <c r="R4" s="4"/>
      <c r="S4" s="4"/>
    </row>
    <row r="5" spans="1:19" x14ac:dyDescent="0.3">
      <c r="A5" s="2" t="s">
        <v>18</v>
      </c>
      <c r="B5" s="21">
        <v>4.0339702760084903E-2</v>
      </c>
      <c r="C5" s="21">
        <v>8.2149273232075701E-2</v>
      </c>
      <c r="D5" s="21">
        <v>0.111219990200881</v>
      </c>
      <c r="F5" s="2" t="s">
        <v>4</v>
      </c>
      <c r="G5" s="22">
        <v>1.6331863465621401E-2</v>
      </c>
      <c r="H5" s="22">
        <v>2.1558059774620199E-2</v>
      </c>
      <c r="I5" s="22">
        <v>2.71108933529315E-2</v>
      </c>
      <c r="J5" s="4"/>
      <c r="K5" s="5"/>
      <c r="L5" s="4"/>
      <c r="M5" s="4"/>
      <c r="N5" s="4"/>
      <c r="O5" s="4"/>
      <c r="P5" s="4"/>
      <c r="Q5" s="4"/>
      <c r="R5" s="4"/>
      <c r="S5" s="4"/>
    </row>
    <row r="6" spans="1:19" x14ac:dyDescent="0.3">
      <c r="A6" s="2" t="s">
        <v>19</v>
      </c>
      <c r="B6" s="21">
        <v>6.0917850726767898E-2</v>
      </c>
      <c r="C6" s="21">
        <v>0.101910828025477</v>
      </c>
      <c r="D6" s="21">
        <v>0.130818226359627</v>
      </c>
      <c r="F6" s="2" t="s">
        <v>5</v>
      </c>
      <c r="G6" s="22">
        <v>1.9598236158745699E-2</v>
      </c>
      <c r="H6" s="22">
        <v>3.0703903315368201E-2</v>
      </c>
      <c r="I6" s="22">
        <v>3.6746692797648202E-2</v>
      </c>
      <c r="J6" s="4"/>
      <c r="K6" s="5"/>
      <c r="L6" s="4"/>
      <c r="M6" s="4"/>
      <c r="N6" s="4"/>
      <c r="O6" s="4"/>
      <c r="P6" s="4"/>
      <c r="Q6" s="4"/>
      <c r="R6" s="4"/>
      <c r="S6" s="4"/>
    </row>
    <row r="7" spans="1:19" x14ac:dyDescent="0.3">
      <c r="A7" s="2" t="s">
        <v>20</v>
      </c>
      <c r="B7" s="21">
        <v>5.8794708476237099E-2</v>
      </c>
      <c r="C7" s="21">
        <v>8.9825249060917794E-2</v>
      </c>
      <c r="D7" s="21">
        <v>0.120855789645598</v>
      </c>
      <c r="F7" s="2" t="s">
        <v>6</v>
      </c>
      <c r="G7" s="22">
        <v>1.7638412542871101E-2</v>
      </c>
      <c r="H7" s="22">
        <v>3.2173771027274201E-2</v>
      </c>
      <c r="I7" s="22">
        <v>3.7399967336273002E-2</v>
      </c>
      <c r="J7" s="4"/>
      <c r="K7" s="5"/>
      <c r="L7" s="4"/>
      <c r="M7" s="4"/>
      <c r="N7" s="4"/>
      <c r="O7" s="4"/>
      <c r="P7" s="16"/>
      <c r="Q7" s="16"/>
      <c r="R7" s="16"/>
      <c r="S7" s="16"/>
    </row>
    <row r="8" spans="1:19" x14ac:dyDescent="0.3">
      <c r="A8" s="2" t="s">
        <v>21</v>
      </c>
      <c r="B8" s="21">
        <v>6.1897762534705199E-2</v>
      </c>
      <c r="C8" s="21">
        <v>9.5378082639229103E-2</v>
      </c>
      <c r="D8" s="21">
        <v>0.122815613261473</v>
      </c>
      <c r="F8" s="2" t="s">
        <v>7</v>
      </c>
      <c r="G8" s="22">
        <v>2.0578147966682999E-2</v>
      </c>
      <c r="H8" s="22">
        <v>3.7073330066960598E-2</v>
      </c>
      <c r="I8" s="22">
        <v>4.6382492242364799E-2</v>
      </c>
      <c r="J8" s="4"/>
      <c r="K8" s="6"/>
      <c r="L8" s="6"/>
      <c r="M8" s="6"/>
      <c r="N8" s="6"/>
      <c r="O8" s="4"/>
      <c r="P8" s="6"/>
      <c r="Q8" s="7"/>
      <c r="R8" s="7"/>
      <c r="S8" s="8"/>
    </row>
    <row r="9" spans="1:19" x14ac:dyDescent="0.3">
      <c r="A9" s="2" t="s">
        <v>22</v>
      </c>
      <c r="B9" s="21">
        <v>5.7978115302955997E-2</v>
      </c>
      <c r="C9" s="21">
        <v>9.6847950351134998E-2</v>
      </c>
      <c r="D9" s="21">
        <v>0.12314225053078499</v>
      </c>
      <c r="F9" s="2" t="s">
        <v>8</v>
      </c>
      <c r="G9" s="22">
        <v>2.9234035603462299E-2</v>
      </c>
      <c r="H9" s="22">
        <v>4.5565899069083697E-2</v>
      </c>
      <c r="I9" s="22">
        <v>6.0101257553486803E-2</v>
      </c>
      <c r="J9" s="4"/>
      <c r="K9" s="9"/>
      <c r="L9" s="4"/>
      <c r="M9" s="4"/>
      <c r="N9" s="4"/>
      <c r="O9" s="4"/>
      <c r="P9" s="10"/>
      <c r="Q9" s="4"/>
      <c r="R9" s="4"/>
      <c r="S9" s="4"/>
    </row>
    <row r="10" spans="1:19" x14ac:dyDescent="0.3">
      <c r="A10" s="2" t="s">
        <v>23</v>
      </c>
      <c r="B10" s="21">
        <v>5.7814796668299799E-2</v>
      </c>
      <c r="C10" s="21">
        <v>9.0641842234198897E-2</v>
      </c>
      <c r="D10" s="21">
        <v>0.12248897599216001</v>
      </c>
      <c r="F10" s="2" t="s">
        <v>9</v>
      </c>
      <c r="G10" s="22">
        <v>3.6420055528335701E-2</v>
      </c>
      <c r="H10" s="22">
        <v>5.6181610321737699E-2</v>
      </c>
      <c r="I10" s="22">
        <v>7.4799934672546101E-2</v>
      </c>
      <c r="J10" s="4"/>
      <c r="K10" s="9"/>
      <c r="L10" s="11"/>
      <c r="M10" s="11"/>
      <c r="N10" s="11"/>
      <c r="O10" s="4"/>
      <c r="P10" s="10"/>
      <c r="Q10" s="11"/>
      <c r="R10" s="4"/>
      <c r="S10" s="4"/>
    </row>
    <row r="11" spans="1:19" x14ac:dyDescent="0.3">
      <c r="A11" s="2" t="s">
        <v>24</v>
      </c>
      <c r="B11" s="22">
        <v>7.0063694267515894E-2</v>
      </c>
      <c r="C11" s="22">
        <v>0.104033970276008</v>
      </c>
      <c r="D11" s="22">
        <v>0.13245141270618899</v>
      </c>
      <c r="F11" s="2" t="s">
        <v>10</v>
      </c>
      <c r="G11" s="22">
        <v>3.1520496488649297E-2</v>
      </c>
      <c r="H11" s="22">
        <v>5.0302139474113897E-2</v>
      </c>
      <c r="I11" s="22">
        <v>6.4510860689204599E-2</v>
      </c>
      <c r="J11" s="4"/>
      <c r="K11" s="9"/>
      <c r="L11" s="4"/>
      <c r="M11" s="4"/>
      <c r="N11" s="4"/>
      <c r="O11" s="4"/>
      <c r="P11" s="10"/>
      <c r="Q11" s="4"/>
      <c r="R11" s="4"/>
      <c r="S11" s="4"/>
    </row>
    <row r="12" spans="1:19" x14ac:dyDescent="0.3">
      <c r="A12" s="2" t="s">
        <v>25</v>
      </c>
      <c r="B12" s="22">
        <v>5.7324840764331197E-2</v>
      </c>
      <c r="C12" s="21">
        <v>0.10256410256410201</v>
      </c>
      <c r="D12" s="21">
        <v>0.126898579127878</v>
      </c>
      <c r="F12" s="2" t="s">
        <v>11</v>
      </c>
      <c r="G12" s="22">
        <v>2.6457618814306701E-2</v>
      </c>
      <c r="H12" s="22">
        <v>4.2136207741303201E-2</v>
      </c>
      <c r="I12" s="22">
        <v>5.5528335783112802E-2</v>
      </c>
      <c r="J12" s="4"/>
      <c r="K12" s="9"/>
      <c r="L12" s="4"/>
      <c r="M12" s="4"/>
      <c r="N12" s="4"/>
      <c r="O12" s="4"/>
      <c r="P12" s="10"/>
      <c r="Q12" s="4"/>
      <c r="R12" s="4"/>
      <c r="S12" s="4"/>
    </row>
    <row r="13" spans="1:19" x14ac:dyDescent="0.3">
      <c r="A13" s="4"/>
      <c r="B13" s="12"/>
      <c r="C13" s="11"/>
      <c r="D13" s="11"/>
      <c r="F13" s="4"/>
      <c r="G13" s="23"/>
      <c r="H13" s="23"/>
      <c r="I13" s="23"/>
      <c r="J13" s="4"/>
      <c r="K13" s="9"/>
      <c r="L13" s="4"/>
      <c r="M13" s="4"/>
      <c r="N13" s="4"/>
      <c r="O13" s="4"/>
      <c r="P13" s="10"/>
      <c r="Q13" s="4"/>
      <c r="R13" s="4"/>
      <c r="S13" s="4"/>
    </row>
    <row r="14" spans="1:19" x14ac:dyDescent="0.3">
      <c r="A14" s="24" t="s">
        <v>59</v>
      </c>
      <c r="B14" s="21">
        <f>AVERAGE(B2:B12)</f>
        <v>5.8037503897376469E-2</v>
      </c>
      <c r="C14" s="21">
        <f>AVERAGE(C2:C12)</f>
        <v>9.459118376315806E-2</v>
      </c>
      <c r="D14" s="21">
        <f t="shared" ref="D14" si="0">AVERAGE(D2:D12)</f>
        <v>0.12427063382477335</v>
      </c>
      <c r="F14" s="24" t="s">
        <v>59</v>
      </c>
      <c r="G14" s="21">
        <f>AVERAGE(G2:G12)</f>
        <v>2.1483824031594701E-2</v>
      </c>
      <c r="H14" s="21">
        <f>AVERAGE(H2:H12)</f>
        <v>3.3346695767077876E-2</v>
      </c>
      <c r="I14" s="21">
        <f t="shared" ref="I14" si="1">AVERAGE(I2:I12)</f>
        <v>4.1943194809436792E-2</v>
      </c>
      <c r="J14" s="4"/>
      <c r="K14" s="9"/>
      <c r="L14" s="4"/>
      <c r="M14" s="4"/>
      <c r="N14" s="4"/>
      <c r="O14" s="4"/>
      <c r="P14" s="10"/>
      <c r="Q14" s="4"/>
      <c r="R14" s="4"/>
      <c r="S14" s="4"/>
    </row>
    <row r="15" spans="1:19" x14ac:dyDescent="0.3">
      <c r="A15" s="24" t="s">
        <v>60</v>
      </c>
      <c r="B15" s="21">
        <f>_xlfn.STDEV.P(B2:B12)</f>
        <v>6.6618545291582919E-3</v>
      </c>
      <c r="C15" s="21">
        <f t="shared" ref="C15:D15" si="2">_xlfn.STDEV.P(C2:C12)</f>
        <v>7.1024637357986944E-3</v>
      </c>
      <c r="D15" s="21">
        <f t="shared" si="2"/>
        <v>6.5839362000597937E-3</v>
      </c>
      <c r="F15" s="24" t="s">
        <v>60</v>
      </c>
      <c r="G15" s="21">
        <f>_xlfn.STDEV.P(G2:G12)</f>
        <v>7.8699691717106224E-3</v>
      </c>
      <c r="H15" s="21">
        <f t="shared" ref="H15:I15" si="3">_xlfn.STDEV.P(H2:H12)</f>
        <v>1.348160336337448E-2</v>
      </c>
      <c r="I15" s="21">
        <f t="shared" si="3"/>
        <v>1.8825657514058198E-2</v>
      </c>
      <c r="J15" s="4"/>
      <c r="K15" s="9"/>
      <c r="L15" s="4"/>
      <c r="M15" s="4"/>
      <c r="N15" s="4"/>
      <c r="O15" s="4"/>
      <c r="P15" s="10"/>
      <c r="Q15" s="4"/>
      <c r="R15" s="4"/>
      <c r="S15" s="4"/>
    </row>
    <row r="16" spans="1:19" x14ac:dyDescent="0.3">
      <c r="A16" s="24" t="s">
        <v>61</v>
      </c>
      <c r="B16" s="21">
        <f>SMALL(B1:B12, 1)</f>
        <v>4.0339702760084903E-2</v>
      </c>
      <c r="C16" s="21">
        <f t="shared" ref="C16:D16" si="4">SMALL(C1:C12, 1)</f>
        <v>8.2149273232075701E-2</v>
      </c>
      <c r="D16" s="21">
        <f t="shared" si="4"/>
        <v>0.111219990200881</v>
      </c>
      <c r="F16" s="24" t="s">
        <v>61</v>
      </c>
      <c r="G16" s="21">
        <f>SMALL(G1:G12, 1)</f>
        <v>1.1432304425935E-2</v>
      </c>
      <c r="H16" s="21">
        <f t="shared" ref="H16:I16" si="5">SMALL(H1:H12, 1)</f>
        <v>1.5515270292340301E-2</v>
      </c>
      <c r="I16" s="21">
        <f t="shared" si="5"/>
        <v>1.7638412542871101E-2</v>
      </c>
      <c r="J16" s="4"/>
      <c r="K16" s="4"/>
      <c r="L16" s="4"/>
      <c r="M16" s="4"/>
      <c r="N16" s="4"/>
      <c r="O16" s="4"/>
      <c r="P16" s="16"/>
      <c r="Q16" s="16"/>
      <c r="R16" s="16"/>
      <c r="S16" s="16"/>
    </row>
    <row r="17" spans="1:19" x14ac:dyDescent="0.3">
      <c r="A17" s="24" t="s">
        <v>62</v>
      </c>
      <c r="B17" s="21">
        <f>LARGE(B1:B12,1)</f>
        <v>7.0063694267515894E-2</v>
      </c>
      <c r="C17" s="21">
        <f t="shared" ref="C17:D17" si="6">LARGE(C1:C12,1)</f>
        <v>0.104033970276008</v>
      </c>
      <c r="D17" s="21">
        <f t="shared" si="6"/>
        <v>0.13522782949534501</v>
      </c>
      <c r="F17" s="24" t="s">
        <v>62</v>
      </c>
      <c r="G17" s="21">
        <f>LARGE(G1:G12,1)</f>
        <v>3.6420055528335701E-2</v>
      </c>
      <c r="H17" s="21">
        <f t="shared" ref="H17:I17" si="7">LARGE(H1:H12,1)</f>
        <v>5.6181610321737699E-2</v>
      </c>
      <c r="I17" s="21">
        <f t="shared" si="7"/>
        <v>7.4799934672546101E-2</v>
      </c>
      <c r="J17" s="4"/>
      <c r="K17" s="4"/>
      <c r="L17" s="4"/>
      <c r="M17" s="4"/>
      <c r="N17" s="4"/>
      <c r="O17" s="4"/>
      <c r="P17" s="6"/>
      <c r="Q17" s="7"/>
      <c r="R17" s="7"/>
      <c r="S17" s="8"/>
    </row>
    <row r="18" spans="1:19" x14ac:dyDescent="0.3">
      <c r="A18" s="4"/>
      <c r="B18" s="10"/>
      <c r="C18" s="4"/>
      <c r="D18" s="4"/>
      <c r="F18" s="4"/>
      <c r="G18" s="15"/>
      <c r="H18" s="15"/>
      <c r="I18" s="15"/>
      <c r="J18" s="4"/>
      <c r="K18" s="4"/>
      <c r="L18" s="4"/>
      <c r="M18" s="4"/>
      <c r="N18" s="4"/>
      <c r="O18" s="4"/>
      <c r="P18" s="10"/>
      <c r="Q18" s="4"/>
      <c r="R18" s="4"/>
      <c r="S18" s="4"/>
    </row>
    <row r="19" spans="1:19" x14ac:dyDescent="0.3">
      <c r="A19" s="4"/>
      <c r="B19" s="10"/>
      <c r="C19" s="4"/>
      <c r="D19" s="4"/>
      <c r="F19" s="4"/>
      <c r="G19" s="15"/>
      <c r="H19" s="15"/>
      <c r="I19" s="15"/>
      <c r="J19" s="4"/>
      <c r="K19" s="5"/>
      <c r="L19" s="4"/>
      <c r="M19" s="4"/>
      <c r="N19" s="4"/>
      <c r="O19" s="4"/>
      <c r="P19" s="10"/>
      <c r="Q19" s="4"/>
      <c r="R19" s="4"/>
      <c r="S19" s="4"/>
    </row>
    <row r="20" spans="1:19" x14ac:dyDescent="0.3">
      <c r="A20" s="1" t="s">
        <v>0</v>
      </c>
      <c r="B20" s="14" t="s">
        <v>12</v>
      </c>
      <c r="C20" s="14" t="s">
        <v>13</v>
      </c>
      <c r="D20" s="14" t="s">
        <v>14</v>
      </c>
      <c r="F20" s="1" t="s">
        <v>0</v>
      </c>
      <c r="G20" s="14" t="s">
        <v>12</v>
      </c>
      <c r="H20" s="14" t="s">
        <v>13</v>
      </c>
      <c r="I20" s="14" t="s">
        <v>14</v>
      </c>
      <c r="J20" s="4"/>
      <c r="K20" s="5"/>
      <c r="L20" s="4"/>
      <c r="M20" s="4"/>
      <c r="N20" s="4"/>
      <c r="O20" s="4"/>
      <c r="P20" s="10"/>
      <c r="Q20" s="4"/>
      <c r="R20" s="4"/>
      <c r="S20" s="4"/>
    </row>
    <row r="21" spans="1:19" x14ac:dyDescent="0.3">
      <c r="A21" s="2" t="s">
        <v>26</v>
      </c>
      <c r="B21" s="22">
        <v>1.94349175240894E-2</v>
      </c>
      <c r="C21" s="22">
        <v>3.2173771027274201E-2</v>
      </c>
      <c r="D21" s="22">
        <v>3.9359790952147602E-2</v>
      </c>
      <c r="F21" s="2" t="s">
        <v>48</v>
      </c>
      <c r="G21" s="21">
        <v>2.7927486526212599E-2</v>
      </c>
      <c r="H21" s="21">
        <v>4.1809570471990798E-2</v>
      </c>
      <c r="I21" s="21">
        <v>5.6344928956393897E-2</v>
      </c>
      <c r="J21" s="4"/>
      <c r="K21" s="5"/>
      <c r="L21" s="4"/>
      <c r="M21" s="4"/>
      <c r="N21" s="4"/>
      <c r="O21" s="4"/>
      <c r="P21" s="10"/>
      <c r="Q21" s="4"/>
      <c r="R21" s="4"/>
      <c r="S21" s="4"/>
    </row>
    <row r="22" spans="1:19" x14ac:dyDescent="0.3">
      <c r="A22" s="2" t="s">
        <v>27</v>
      </c>
      <c r="B22" s="22">
        <v>2.3354564755838601E-2</v>
      </c>
      <c r="C22" s="22">
        <v>3.9686428221459999E-2</v>
      </c>
      <c r="D22" s="22">
        <v>5.1772007186019903E-2</v>
      </c>
      <c r="F22" s="2" t="s">
        <v>49</v>
      </c>
      <c r="G22" s="21">
        <v>1.37187653111219E-2</v>
      </c>
      <c r="H22" s="21">
        <v>2.04148293320267E-2</v>
      </c>
      <c r="I22" s="21">
        <v>2.31912461211824E-2</v>
      </c>
      <c r="J22" s="4"/>
      <c r="K22" s="5"/>
      <c r="L22" s="4"/>
      <c r="M22" s="4"/>
      <c r="N22" s="4"/>
      <c r="O22" s="4"/>
      <c r="P22" s="4"/>
      <c r="Q22" s="4"/>
      <c r="R22" s="4"/>
      <c r="S22" s="4"/>
    </row>
    <row r="23" spans="1:19" x14ac:dyDescent="0.3">
      <c r="A23" s="2" t="s">
        <v>28</v>
      </c>
      <c r="B23" s="22">
        <v>2.8090805160868801E-2</v>
      </c>
      <c r="C23" s="22">
        <v>4.16462518373346E-2</v>
      </c>
      <c r="D23" s="22">
        <v>5.3731830801894399E-2</v>
      </c>
      <c r="F23" s="2" t="s">
        <v>50</v>
      </c>
      <c r="G23" s="21">
        <v>1.1105667156622499E-2</v>
      </c>
      <c r="H23" s="21">
        <v>1.8618324350808398E-2</v>
      </c>
      <c r="I23" s="21">
        <v>2.2701290217213701E-2</v>
      </c>
      <c r="J23" s="4"/>
      <c r="K23" s="16"/>
      <c r="L23" s="16"/>
      <c r="M23" s="16"/>
      <c r="N23" s="16"/>
      <c r="O23" s="4"/>
      <c r="P23" s="4"/>
      <c r="Q23" s="4"/>
      <c r="R23" s="4"/>
      <c r="S23" s="4"/>
    </row>
    <row r="24" spans="1:19" x14ac:dyDescent="0.3">
      <c r="A24" s="2" t="s">
        <v>29</v>
      </c>
      <c r="B24" s="22">
        <v>2.71108933529315E-2</v>
      </c>
      <c r="C24" s="22">
        <v>4.36060754532092E-2</v>
      </c>
      <c r="D24" s="22">
        <v>5.6018291687081397E-2</v>
      </c>
      <c r="F24" s="2" t="s">
        <v>51</v>
      </c>
      <c r="G24" s="21">
        <v>1.43720398497468E-2</v>
      </c>
      <c r="H24" s="21">
        <v>2.2048015678588901E-2</v>
      </c>
      <c r="I24" s="21">
        <v>2.6784256083619101E-2</v>
      </c>
      <c r="J24" s="4"/>
      <c r="K24" s="9"/>
      <c r="L24" s="4"/>
      <c r="M24" s="4"/>
      <c r="N24" s="4"/>
      <c r="O24" s="4"/>
      <c r="P24" s="4"/>
      <c r="Q24" s="4"/>
      <c r="R24" s="4"/>
      <c r="S24" s="4"/>
    </row>
    <row r="25" spans="1:19" x14ac:dyDescent="0.3">
      <c r="A25" s="2" t="s">
        <v>30</v>
      </c>
      <c r="B25" s="22">
        <v>3.2990364200555199E-2</v>
      </c>
      <c r="C25" s="22">
        <v>5.1935325820676101E-2</v>
      </c>
      <c r="D25" s="22">
        <v>6.3040992977298704E-2</v>
      </c>
      <c r="F25" s="2" t="s">
        <v>52</v>
      </c>
      <c r="G25" s="21">
        <v>1.8944961620120802E-2</v>
      </c>
      <c r="H25" s="21">
        <v>2.6457618814306701E-2</v>
      </c>
      <c r="I25" s="21">
        <v>3.1357177853993098E-2</v>
      </c>
      <c r="J25" s="4"/>
      <c r="K25" s="9"/>
      <c r="L25" s="11"/>
      <c r="M25" s="11"/>
      <c r="N25" s="11"/>
      <c r="O25" s="4"/>
      <c r="P25" s="4"/>
      <c r="Q25" s="4"/>
      <c r="R25" s="4"/>
      <c r="S25" s="4"/>
    </row>
    <row r="26" spans="1:19" x14ac:dyDescent="0.3">
      <c r="A26" s="2" t="s">
        <v>31</v>
      </c>
      <c r="B26" s="22">
        <v>3.9359790952147602E-2</v>
      </c>
      <c r="C26" s="22">
        <v>6.3857586150579695E-2</v>
      </c>
      <c r="D26" s="22">
        <v>8.2312591866731996E-2</v>
      </c>
      <c r="F26" s="2" t="s">
        <v>53</v>
      </c>
      <c r="G26" s="21">
        <v>2.1558059774620199E-2</v>
      </c>
      <c r="H26" s="21">
        <v>3.0703903315368201E-2</v>
      </c>
      <c r="I26" s="21">
        <v>3.6583374162991997E-2</v>
      </c>
      <c r="J26" s="4"/>
      <c r="K26" s="9"/>
      <c r="L26" s="4"/>
      <c r="M26" s="4"/>
      <c r="N26" s="4"/>
      <c r="O26" s="4"/>
      <c r="P26" s="4"/>
      <c r="Q26" s="4"/>
      <c r="R26" s="4"/>
      <c r="S26" s="4"/>
    </row>
    <row r="27" spans="1:19" x14ac:dyDescent="0.3">
      <c r="A27" s="2" t="s">
        <v>32</v>
      </c>
      <c r="B27" s="22">
        <v>4.4749305895802699E-2</v>
      </c>
      <c r="C27" s="22">
        <v>7.4473297403233704E-2</v>
      </c>
      <c r="D27" s="22">
        <v>9.6521313081822602E-2</v>
      </c>
      <c r="F27" s="2" t="s">
        <v>54</v>
      </c>
      <c r="G27" s="21">
        <v>2.3681202025151001E-2</v>
      </c>
      <c r="H27" s="21">
        <v>3.7399967336273002E-2</v>
      </c>
      <c r="I27" s="21">
        <v>4.7035766780989703E-2</v>
      </c>
      <c r="J27" s="4"/>
      <c r="K27" s="9"/>
      <c r="L27" s="4"/>
      <c r="M27" s="4"/>
      <c r="N27" s="4"/>
      <c r="O27" s="4"/>
      <c r="P27" s="4"/>
      <c r="Q27" s="4"/>
      <c r="R27" s="4"/>
      <c r="S27" s="4"/>
    </row>
    <row r="28" spans="1:19" x14ac:dyDescent="0.3">
      <c r="A28" s="2" t="s">
        <v>33</v>
      </c>
      <c r="B28" s="22">
        <v>4.32794381838967E-2</v>
      </c>
      <c r="C28" s="22">
        <v>7.7576351461701706E-2</v>
      </c>
      <c r="D28" s="22">
        <v>0.103054058468071</v>
      </c>
      <c r="F28" s="2" t="s">
        <v>55</v>
      </c>
      <c r="G28" s="21">
        <v>2.9234035603462299E-2</v>
      </c>
      <c r="H28" s="21">
        <v>4.6219173607708601E-2</v>
      </c>
      <c r="I28" s="21">
        <v>5.6508247591050102E-2</v>
      </c>
      <c r="J28" s="4"/>
      <c r="K28" s="9"/>
      <c r="L28" s="4"/>
      <c r="M28" s="4"/>
      <c r="N28" s="4"/>
      <c r="O28" s="4"/>
      <c r="P28" s="4"/>
      <c r="Q28" s="4"/>
      <c r="R28" s="4"/>
      <c r="S28" s="4"/>
    </row>
    <row r="29" spans="1:19" x14ac:dyDescent="0.3">
      <c r="A29" s="2" t="s">
        <v>34</v>
      </c>
      <c r="B29" s="22">
        <v>5.3241874897925798E-2</v>
      </c>
      <c r="C29" s="22">
        <v>9.0805160868855095E-2</v>
      </c>
      <c r="D29" s="22">
        <v>0.117916054221786</v>
      </c>
      <c r="F29" s="2" t="s">
        <v>56</v>
      </c>
      <c r="G29" s="22">
        <v>3.5113506451085998E-2</v>
      </c>
      <c r="H29" s="22">
        <v>5.7324840764331197E-2</v>
      </c>
      <c r="I29" s="22">
        <v>7.6106483749795797E-2</v>
      </c>
      <c r="J29" s="4"/>
      <c r="K29" s="9"/>
      <c r="L29" s="4"/>
      <c r="M29" s="4"/>
      <c r="N29" s="4"/>
      <c r="O29" s="4"/>
      <c r="P29" s="4"/>
      <c r="Q29" s="4"/>
      <c r="R29" s="4"/>
      <c r="S29" s="4"/>
    </row>
    <row r="30" spans="1:19" x14ac:dyDescent="0.3">
      <c r="A30" s="2" t="s">
        <v>35</v>
      </c>
      <c r="B30" s="22">
        <v>7.0227012902172106E-2</v>
      </c>
      <c r="C30" s="22">
        <v>0.113179813816756</v>
      </c>
      <c r="D30" s="22">
        <v>0.14780336436387301</v>
      </c>
      <c r="F30" s="2" t="s">
        <v>57</v>
      </c>
      <c r="G30" s="22">
        <v>5.2425281724644703E-2</v>
      </c>
      <c r="H30" s="22">
        <v>9.5378082639229103E-2</v>
      </c>
      <c r="I30" s="22">
        <v>0.121019108280254</v>
      </c>
      <c r="J30" s="4"/>
      <c r="K30" s="9"/>
      <c r="L30" s="4"/>
      <c r="M30" s="4"/>
      <c r="N30" s="4"/>
      <c r="O30" s="4"/>
      <c r="P30" s="4"/>
      <c r="Q30" s="4"/>
      <c r="R30" s="4"/>
      <c r="S30" s="4"/>
    </row>
    <row r="31" spans="1:19" x14ac:dyDescent="0.3">
      <c r="A31" s="2" t="s">
        <v>36</v>
      </c>
      <c r="B31" s="22">
        <v>7.6106483749795797E-2</v>
      </c>
      <c r="C31" s="22">
        <v>0.12003919647231701</v>
      </c>
      <c r="D31" s="22">
        <v>0.156949207904621</v>
      </c>
      <c r="F31" s="2" t="s">
        <v>58</v>
      </c>
      <c r="G31" s="22">
        <v>7.6759758288420701E-2</v>
      </c>
      <c r="H31" s="22">
        <v>0.125918667319941</v>
      </c>
      <c r="I31" s="22">
        <v>0.15890903152049601</v>
      </c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3">
      <c r="A32" s="4"/>
      <c r="B32" s="12"/>
      <c r="C32" s="12"/>
      <c r="D32" s="12"/>
      <c r="E32" s="4"/>
      <c r="F32" s="4"/>
      <c r="G32" s="12"/>
      <c r="H32" s="12"/>
      <c r="I32" s="12"/>
    </row>
    <row r="33" spans="1:9" x14ac:dyDescent="0.3">
      <c r="A33" s="24" t="s">
        <v>59</v>
      </c>
      <c r="B33" s="21">
        <f>AVERAGE(B21:B31)</f>
        <v>4.1631404688729473E-2</v>
      </c>
      <c r="C33" s="21">
        <f>AVERAGE(C21:C31)</f>
        <v>6.8089023503036125E-2</v>
      </c>
      <c r="D33" s="21">
        <f t="shared" ref="D33" si="8">AVERAGE(D21:D31)</f>
        <v>8.804359122830431E-2</v>
      </c>
      <c r="E33" s="4"/>
      <c r="F33" s="24" t="s">
        <v>59</v>
      </c>
      <c r="G33" s="21">
        <f>AVERAGE(G21:G31)</f>
        <v>2.9530978575564502E-2</v>
      </c>
      <c r="H33" s="21">
        <f>AVERAGE(H21:H31)</f>
        <v>4.748118123914296E-2</v>
      </c>
      <c r="I33" s="21">
        <f t="shared" ref="I33" si="9">AVERAGE(I21:I31)</f>
        <v>5.9685537392543626E-2</v>
      </c>
    </row>
    <row r="34" spans="1:9" x14ac:dyDescent="0.3">
      <c r="A34" s="24" t="s">
        <v>60</v>
      </c>
      <c r="B34" s="21">
        <f>_xlfn.STDEV.P(B21:B31)</f>
        <v>1.7720630096729726E-2</v>
      </c>
      <c r="C34" s="21">
        <f t="shared" ref="C34:D34" si="10">_xlfn.STDEV.P(C21:C31)</f>
        <v>2.8687795620322549E-2</v>
      </c>
      <c r="D34" s="21">
        <f t="shared" si="10"/>
        <v>3.8204468610776594E-2</v>
      </c>
      <c r="E34" s="4"/>
      <c r="F34" s="24" t="s">
        <v>60</v>
      </c>
      <c r="G34" s="21">
        <f>_xlfn.STDEV.P(G21:G31)</f>
        <v>1.862962795847941E-2</v>
      </c>
      <c r="H34" s="21">
        <f t="shared" ref="H34:I34" si="11">_xlfn.STDEV.P(H21:H31)</f>
        <v>3.2494483140532049E-2</v>
      </c>
      <c r="I34" s="21">
        <f t="shared" si="11"/>
        <v>4.1752948466513548E-2</v>
      </c>
    </row>
    <row r="35" spans="1:9" x14ac:dyDescent="0.3">
      <c r="A35" s="24" t="s">
        <v>61</v>
      </c>
      <c r="B35" s="21">
        <f>SMALL(B20:B31, 1)</f>
        <v>1.94349175240894E-2</v>
      </c>
      <c r="C35" s="21">
        <f t="shared" ref="C35:D35" si="12">SMALL(C20:C31, 1)</f>
        <v>3.2173771027274201E-2</v>
      </c>
      <c r="D35" s="21">
        <f t="shared" si="12"/>
        <v>3.9359790952147602E-2</v>
      </c>
      <c r="E35" s="4"/>
      <c r="F35" s="24" t="s">
        <v>61</v>
      </c>
      <c r="G35" s="21">
        <f>SMALL(G20:G31, 1)</f>
        <v>1.1105667156622499E-2</v>
      </c>
      <c r="H35" s="21">
        <f t="shared" ref="H35:I35" si="13">SMALL(H20:H31, 1)</f>
        <v>1.8618324350808398E-2</v>
      </c>
      <c r="I35" s="21">
        <f t="shared" si="13"/>
        <v>2.2701290217213701E-2</v>
      </c>
    </row>
    <row r="36" spans="1:9" x14ac:dyDescent="0.3">
      <c r="A36" s="24" t="s">
        <v>62</v>
      </c>
      <c r="B36" s="21">
        <f>LARGE(B20:B31,1)</f>
        <v>7.6106483749795797E-2</v>
      </c>
      <c r="C36" s="21">
        <f t="shared" ref="C36:D36" si="14">LARGE(C20:C31,1)</f>
        <v>0.12003919647231701</v>
      </c>
      <c r="D36" s="21">
        <f t="shared" si="14"/>
        <v>0.156949207904621</v>
      </c>
      <c r="F36" s="24" t="s">
        <v>62</v>
      </c>
      <c r="G36" s="21">
        <f>LARGE(G20:G31,1)</f>
        <v>7.6759758288420701E-2</v>
      </c>
      <c r="H36" s="21">
        <f t="shared" ref="H36:I36" si="15">LARGE(H20:H31,1)</f>
        <v>0.125918667319941</v>
      </c>
      <c r="I36" s="21">
        <f t="shared" si="15"/>
        <v>0.15890903152049601</v>
      </c>
    </row>
    <row r="37" spans="1:9" x14ac:dyDescent="0.3">
      <c r="A37" s="4"/>
      <c r="B37" s="10"/>
      <c r="C37" s="10"/>
      <c r="D37" s="10"/>
    </row>
    <row r="38" spans="1:9" x14ac:dyDescent="0.3">
      <c r="A38" s="4"/>
      <c r="B38" s="10"/>
      <c r="C38" s="10"/>
      <c r="D38" s="10"/>
    </row>
    <row r="39" spans="1:9" x14ac:dyDescent="0.3">
      <c r="A39" s="1" t="s">
        <v>0</v>
      </c>
      <c r="B39" s="14" t="s">
        <v>12</v>
      </c>
      <c r="C39" s="14" t="s">
        <v>13</v>
      </c>
      <c r="D39" s="14" t="s">
        <v>14</v>
      </c>
    </row>
    <row r="40" spans="1:9" x14ac:dyDescent="0.3">
      <c r="A40" s="2" t="s">
        <v>37</v>
      </c>
      <c r="B40" s="21">
        <v>2.7764167891556401E-2</v>
      </c>
      <c r="C40" s="21">
        <v>4.4585987261146397E-2</v>
      </c>
      <c r="D40" s="21">
        <v>5.6181610321737699E-2</v>
      </c>
    </row>
    <row r="41" spans="1:9" x14ac:dyDescent="0.3">
      <c r="A41" s="2" t="s">
        <v>38</v>
      </c>
      <c r="B41" s="21">
        <v>2.85807610648375E-2</v>
      </c>
      <c r="C41" s="21">
        <v>4.6545810877020997E-2</v>
      </c>
      <c r="D41" s="21">
        <v>5.8958027110893298E-2</v>
      </c>
    </row>
    <row r="42" spans="1:9" x14ac:dyDescent="0.3">
      <c r="A42" s="2" t="s">
        <v>39</v>
      </c>
      <c r="B42" s="21">
        <v>2.89073983341499E-2</v>
      </c>
      <c r="C42" s="21">
        <v>4.7852359954270701E-2</v>
      </c>
      <c r="D42" s="21">
        <v>6.7613914747672699E-2</v>
      </c>
    </row>
    <row r="43" spans="1:9" x14ac:dyDescent="0.3">
      <c r="A43" s="2" t="s">
        <v>40</v>
      </c>
      <c r="B43" s="21">
        <v>4.0013065490772499E-2</v>
      </c>
      <c r="C43" s="21">
        <v>6.3694267515923497E-2</v>
      </c>
      <c r="D43" s="21">
        <v>7.7086395557733098E-2</v>
      </c>
    </row>
    <row r="44" spans="1:9" x14ac:dyDescent="0.3">
      <c r="A44" s="2" t="s">
        <v>41</v>
      </c>
      <c r="B44" s="21">
        <v>4.1482933202678401E-2</v>
      </c>
      <c r="C44" s="21">
        <v>7.5126571941858497E-2</v>
      </c>
      <c r="D44" s="21">
        <v>9.5378082639229103E-2</v>
      </c>
    </row>
    <row r="45" spans="1:9" x14ac:dyDescent="0.3">
      <c r="A45" s="2" t="s">
        <v>42</v>
      </c>
      <c r="B45" s="21">
        <v>5.1772007186019903E-2</v>
      </c>
      <c r="C45" s="21">
        <v>9.57047199085415E-2</v>
      </c>
      <c r="D45" s="21">
        <v>0.121019108280254</v>
      </c>
    </row>
    <row r="46" spans="1:9" x14ac:dyDescent="0.3">
      <c r="A46" s="2" t="s">
        <v>43</v>
      </c>
      <c r="B46" s="21">
        <v>6.4510860689204599E-2</v>
      </c>
      <c r="C46" s="21">
        <v>0.101584190756165</v>
      </c>
      <c r="D46" s="21">
        <v>0.12967499591703399</v>
      </c>
    </row>
    <row r="47" spans="1:9" x14ac:dyDescent="0.3">
      <c r="A47" s="2" t="s">
        <v>44</v>
      </c>
      <c r="B47" s="21">
        <v>7.0063694267515894E-2</v>
      </c>
      <c r="C47" s="21">
        <v>0.115466274701943</v>
      </c>
      <c r="D47" s="21">
        <v>0.14764004572921699</v>
      </c>
    </row>
    <row r="48" spans="1:9" x14ac:dyDescent="0.3">
      <c r="A48" s="2" t="s">
        <v>45</v>
      </c>
      <c r="B48" s="21">
        <v>7.5779846480483401E-2</v>
      </c>
      <c r="C48" s="22">
        <v>0.12510207414666</v>
      </c>
      <c r="D48" s="22">
        <v>0.15858239425118401</v>
      </c>
    </row>
    <row r="49" spans="1:4" x14ac:dyDescent="0.3">
      <c r="A49" s="2" t="s">
        <v>46</v>
      </c>
      <c r="B49" s="22">
        <v>7.69230769230769E-2</v>
      </c>
      <c r="C49" s="22">
        <v>0.12608198595459699</v>
      </c>
      <c r="D49" s="22">
        <v>0.16037889923240201</v>
      </c>
    </row>
    <row r="50" spans="1:4" x14ac:dyDescent="0.3">
      <c r="A50" s="2" t="s">
        <v>47</v>
      </c>
      <c r="B50" s="21">
        <v>7.18601992487342E-2</v>
      </c>
      <c r="C50" s="21">
        <v>0.104850563449289</v>
      </c>
      <c r="D50" s="21">
        <v>0.13637105993793799</v>
      </c>
    </row>
    <row r="51" spans="1:4" x14ac:dyDescent="0.3">
      <c r="B51" s="25"/>
      <c r="C51" s="25"/>
      <c r="D51" s="25"/>
    </row>
    <row r="52" spans="1:4" x14ac:dyDescent="0.3">
      <c r="A52" s="24" t="s">
        <v>59</v>
      </c>
      <c r="B52" s="21">
        <f>AVERAGE(B40:B50)</f>
        <v>5.2514364616275427E-2</v>
      </c>
      <c r="C52" s="21">
        <f>AVERAGE(C40:C50)</f>
        <v>8.6054073315219595E-2</v>
      </c>
      <c r="D52" s="21">
        <f t="shared" ref="D52" si="16">AVERAGE(D40:D50)</f>
        <v>0.10989859397502681</v>
      </c>
    </row>
    <row r="53" spans="1:4" x14ac:dyDescent="0.3">
      <c r="A53" s="24" t="s">
        <v>60</v>
      </c>
      <c r="B53" s="21">
        <f>_xlfn.STDEV.P(B40:B50)</f>
        <v>1.9032098764120712E-2</v>
      </c>
      <c r="C53" s="21">
        <f t="shared" ref="C53:D53" si="17">_xlfn.STDEV.P(C40:C50)</f>
        <v>3.0209770222114681E-2</v>
      </c>
      <c r="D53" s="21">
        <f t="shared" si="17"/>
        <v>3.8274474727229425E-2</v>
      </c>
    </row>
    <row r="54" spans="1:4" x14ac:dyDescent="0.3">
      <c r="A54" s="24" t="s">
        <v>61</v>
      </c>
      <c r="B54" s="21">
        <f>SMALL(B39:B50, 1)</f>
        <v>2.7764167891556401E-2</v>
      </c>
      <c r="C54" s="21">
        <f t="shared" ref="C54:D54" si="18">SMALL(C39:C50, 1)</f>
        <v>4.4585987261146397E-2</v>
      </c>
      <c r="D54" s="21">
        <f t="shared" si="18"/>
        <v>5.6181610321737699E-2</v>
      </c>
    </row>
    <row r="55" spans="1:4" x14ac:dyDescent="0.3">
      <c r="A55" s="24" t="s">
        <v>62</v>
      </c>
      <c r="B55" s="21">
        <f>LARGE(B39:B50,1)</f>
        <v>7.69230769230769E-2</v>
      </c>
      <c r="C55" s="21">
        <f t="shared" ref="C55:D55" si="19">LARGE(C39:C50,1)</f>
        <v>0.12608198595459699</v>
      </c>
      <c r="D55" s="21">
        <f t="shared" si="19"/>
        <v>0.16037889923240201</v>
      </c>
    </row>
  </sheetData>
  <mergeCells count="3">
    <mergeCell ref="P7:S7"/>
    <mergeCell ref="P16:S16"/>
    <mergeCell ref="K23:N23"/>
  </mergeCells>
  <conditionalFormatting sqref="P8:S8">
    <cfRule type="duplicateValues" dxfId="1" priority="2"/>
  </conditionalFormatting>
  <conditionalFormatting sqref="P17:S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General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Salatiel Dantas</dc:creator>
  <cp:lastModifiedBy>Salatiel Dantas</cp:lastModifiedBy>
  <dcterms:created xsi:type="dcterms:W3CDTF">2022-05-05T19:22:56Z</dcterms:created>
  <dcterms:modified xsi:type="dcterms:W3CDTF">2022-06-22T12:53:20Z</dcterms:modified>
</cp:coreProperties>
</file>