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4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ield\Downloads\"/>
    </mc:Choice>
  </mc:AlternateContent>
  <xr:revisionPtr revIDLastSave="0" documentId="13_ncr:1_{7A63E613-1D7E-45A2-A810-3A1F53B8001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General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D22" i="1" l="1"/>
  <c r="E21" i="1"/>
  <c r="F20" i="1"/>
  <c r="G19" i="1"/>
  <c r="K17" i="1"/>
  <c r="K22" i="1" s="1"/>
  <c r="J17" i="1"/>
  <c r="J22" i="1" s="1"/>
  <c r="I17" i="1"/>
  <c r="I22" i="1" s="1"/>
  <c r="H17" i="1"/>
  <c r="H22" i="1" s="1"/>
  <c r="G17" i="1"/>
  <c r="G22" i="1" s="1"/>
  <c r="F17" i="1"/>
  <c r="F22" i="1" s="1"/>
  <c r="E17" i="1"/>
  <c r="E22" i="1" s="1"/>
  <c r="D17" i="1"/>
  <c r="C17" i="1"/>
  <c r="C22" i="1" s="1"/>
  <c r="K16" i="1"/>
  <c r="K21" i="1" s="1"/>
  <c r="J16" i="1"/>
  <c r="J21" i="1" s="1"/>
  <c r="I16" i="1"/>
  <c r="I21" i="1" s="1"/>
  <c r="H16" i="1"/>
  <c r="H21" i="1" s="1"/>
  <c r="G16" i="1"/>
  <c r="G21" i="1" s="1"/>
  <c r="F16" i="1"/>
  <c r="F21" i="1" s="1"/>
  <c r="E16" i="1"/>
  <c r="D16" i="1"/>
  <c r="D21" i="1" s="1"/>
  <c r="C16" i="1"/>
  <c r="C21" i="1" s="1"/>
  <c r="K15" i="1"/>
  <c r="K20" i="1" s="1"/>
  <c r="J15" i="1"/>
  <c r="J20" i="1" s="1"/>
  <c r="I15" i="1"/>
  <c r="I20" i="1" s="1"/>
  <c r="H15" i="1"/>
  <c r="H20" i="1" s="1"/>
  <c r="G15" i="1"/>
  <c r="G20" i="1" s="1"/>
  <c r="F15" i="1"/>
  <c r="E15" i="1"/>
  <c r="E20" i="1" s="1"/>
  <c r="D15" i="1"/>
  <c r="D20" i="1" s="1"/>
  <c r="C15" i="1"/>
  <c r="C20" i="1" s="1"/>
  <c r="K14" i="1"/>
  <c r="K19" i="1" s="1"/>
  <c r="J14" i="1"/>
  <c r="J19" i="1" s="1"/>
  <c r="I14" i="1"/>
  <c r="I19" i="1" s="1"/>
  <c r="H14" i="1"/>
  <c r="H19" i="1" s="1"/>
  <c r="G14" i="1"/>
  <c r="F14" i="1"/>
  <c r="F19" i="1" s="1"/>
  <c r="E14" i="1"/>
  <c r="E19" i="1" s="1"/>
  <c r="D14" i="1"/>
  <c r="D19" i="1" s="1"/>
  <c r="C14" i="1"/>
  <c r="C19" i="1" s="1"/>
</calcChain>
</file>

<file path=xl/sharedStrings.xml><?xml version="1.0" encoding="utf-8"?>
<sst xmlns="http://schemas.openxmlformats.org/spreadsheetml/2006/main" count="31" uniqueCount="27">
  <si>
    <t>model</t>
  </si>
  <si>
    <t>spearmans</t>
  </si>
  <si>
    <t>mse</t>
  </si>
  <si>
    <t>binary_accuracy</t>
  </si>
  <si>
    <t>sim_wp</t>
  </si>
  <si>
    <t>sim_lc</t>
  </si>
  <si>
    <t>sim_jc_sanchez</t>
  </si>
  <si>
    <t>sim_jc_seco</t>
  </si>
  <si>
    <t>sim_lin_sanchez</t>
  </si>
  <si>
    <t>sim_lin_seco</t>
  </si>
  <si>
    <t>triples_ranking</t>
  </si>
  <si>
    <t>triples_binary</t>
  </si>
  <si>
    <t>tuple itdl-aug bin - (7) - wgt (0.1)</t>
  </si>
  <si>
    <t>tuple itdl-aug bin - (7) - wgt (0.2)</t>
  </si>
  <si>
    <t>tuple itdl-aug bin - (7) - wgt (0.3)</t>
  </si>
  <si>
    <t>tuple itdl-aug bin - (7) - wgt (0.4)</t>
  </si>
  <si>
    <t>tuple itdl-aug bin - (7) - wgt (0.5)</t>
  </si>
  <si>
    <t>tuple itdl-aug bin - (7) - wgt (0.6)</t>
  </si>
  <si>
    <t>tuple itdl-aug bin - (7) - wgt (0.7)</t>
  </si>
  <si>
    <t>tuple itdl-aug bin - (7) - wgt (0.8)</t>
  </si>
  <si>
    <t>tuple itdl-aug bin - (7) - wgt (0.9)</t>
  </si>
  <si>
    <t>Average</t>
  </si>
  <si>
    <t>Standard Deviation</t>
  </si>
  <si>
    <t>Min</t>
  </si>
  <si>
    <t>Max</t>
  </si>
  <si>
    <t>tuple itdl-aug bin - (7) - wgt (0.0)</t>
  </si>
  <si>
    <t>tuple itdl-aug bin - (7) - wgt (1.0)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</si>
</sst>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1" xfId="0" applyBorder="1"/>
    <xf numFmtId="0" fontId="2" fillId="0" borderId="1" xfId="0" applyFont="1" applyBorder="1" applyAlignment="1">
      <alignment horizontal="left"/>
    </xf>
    <xf numFmtId="2" fontId="0" fillId="0" borderId="1" xfId="0" applyNumberForma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2"/>
  <sheetViews>
    <sheetView tabSelected="1" workbookViewId="0">
      <selection activeCell="O19" sqref="O19"/>
    </sheetView>
  </sheetViews>
  <sheetFormatPr defaultRowHeight="14.4" x14ac:dyDescent="0.3"/>
  <cols>
    <col min="1" max="1" width="3" bestFit="1" customWidth="1"/>
    <col min="2" max="2" width="27.33203125" bestFit="1" customWidth="1"/>
    <col min="3" max="4" width="12" bestFit="1" customWidth="1"/>
    <col min="5" max="5" width="14.88671875" bestFit="1" customWidth="1"/>
    <col min="6" max="7" width="12" bestFit="1" customWidth="1"/>
    <col min="8" max="8" width="14.109375" bestFit="1" customWidth="1"/>
    <col min="9" max="9" width="12" bestFit="1" customWidth="1"/>
    <col min="10" max="10" width="14.6640625" bestFit="1" customWidth="1"/>
    <col min="11" max="11" width="12" bestFit="1" customWidth="1"/>
    <col min="12" max="12" width="13.5546875" bestFit="1" customWidth="1"/>
    <col min="13" max="13" width="12.44140625" bestFit="1" customWidth="1"/>
  </cols>
  <sheetData>
    <row r="1" spans="1:13" x14ac:dyDescent="0.3">
      <c r="A1" s="2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 x14ac:dyDescent="0.3">
      <c r="A2" s="1">
        <v>0</v>
      </c>
      <c r="B2" s="2" t="s">
        <v>25</v>
      </c>
      <c r="C2" s="2">
        <v>0.49309839934096439</v>
      </c>
      <c r="D2" s="2">
        <v>0.28622308247006228</v>
      </c>
      <c r="E2" s="2">
        <v>0.64556962025316456</v>
      </c>
      <c r="F2" s="2">
        <v>0.37888978523079342</v>
      </c>
      <c r="G2" s="2">
        <v>0.37888978523079342</v>
      </c>
      <c r="H2" s="2">
        <v>0.21172528890957401</v>
      </c>
      <c r="I2" s="2">
        <v>0.15533482434468929</v>
      </c>
      <c r="J2" s="2">
        <v>0.1647944019857597</v>
      </c>
      <c r="K2" s="2">
        <v>0.16241332056656621</v>
      </c>
      <c r="L2" s="2">
        <v>68</v>
      </c>
      <c r="M2" s="2">
        <v>79</v>
      </c>
    </row>
    <row r="3" spans="1:13" x14ac:dyDescent="0.3">
      <c r="A3" s="1">
        <v>1</v>
      </c>
      <c r="B3" s="2" t="s">
        <v>12</v>
      </c>
      <c r="C3" s="2">
        <v>0.49806222092330338</v>
      </c>
      <c r="D3" s="2">
        <v>0.28284533079387059</v>
      </c>
      <c r="E3" s="2">
        <v>0.63291139240506333</v>
      </c>
      <c r="F3" s="2">
        <v>0.38462752965984098</v>
      </c>
      <c r="G3" s="2">
        <v>0.38462752965984098</v>
      </c>
      <c r="H3" s="2">
        <v>0.21053896612228551</v>
      </c>
      <c r="I3" s="2">
        <v>0.1554962861773648</v>
      </c>
      <c r="J3" s="2">
        <v>0.16495342958857051</v>
      </c>
      <c r="K3" s="2">
        <v>0.1626405335796863</v>
      </c>
      <c r="L3" s="2">
        <v>68</v>
      </c>
      <c r="M3" s="2">
        <v>79</v>
      </c>
    </row>
    <row r="4" spans="1:13" x14ac:dyDescent="0.3">
      <c r="A4" s="1">
        <v>2</v>
      </c>
      <c r="B4" s="2" t="s">
        <v>13</v>
      </c>
      <c r="C4" s="2">
        <v>0.51801296536001196</v>
      </c>
      <c r="D4" s="2">
        <v>0.27222665661112511</v>
      </c>
      <c r="E4" s="2">
        <v>0.63291139240506333</v>
      </c>
      <c r="F4" s="2">
        <v>0.39308229453904381</v>
      </c>
      <c r="G4" s="2">
        <v>0.39308229453904381</v>
      </c>
      <c r="H4" s="2">
        <v>0.21530729059742279</v>
      </c>
      <c r="I4" s="2">
        <v>0.1617534904479617</v>
      </c>
      <c r="J4" s="2">
        <v>0.1689361803106014</v>
      </c>
      <c r="K4" s="2">
        <v>0.16454726605148159</v>
      </c>
      <c r="L4" s="2">
        <v>68</v>
      </c>
      <c r="M4" s="2">
        <v>79</v>
      </c>
    </row>
    <row r="5" spans="1:13" x14ac:dyDescent="0.3">
      <c r="A5" s="1">
        <v>3</v>
      </c>
      <c r="B5" s="2" t="s">
        <v>14</v>
      </c>
      <c r="C5" s="2">
        <v>0.51226638729738105</v>
      </c>
      <c r="D5" s="2">
        <v>0.27200984550837293</v>
      </c>
      <c r="E5" s="2">
        <v>0.63291139240506333</v>
      </c>
      <c r="F5" s="2">
        <v>0.38725016228199138</v>
      </c>
      <c r="G5" s="2">
        <v>0.38725016228199138</v>
      </c>
      <c r="H5" s="2">
        <v>0.21385066100628619</v>
      </c>
      <c r="I5" s="2">
        <v>0.15523014517020739</v>
      </c>
      <c r="J5" s="2">
        <v>0.16182401895943541</v>
      </c>
      <c r="K5" s="2">
        <v>0.16197476988909351</v>
      </c>
      <c r="L5" s="2">
        <v>68</v>
      </c>
      <c r="M5" s="2">
        <v>79</v>
      </c>
    </row>
    <row r="6" spans="1:13" x14ac:dyDescent="0.3">
      <c r="A6" s="1">
        <v>4</v>
      </c>
      <c r="B6" s="2" t="s">
        <v>15</v>
      </c>
      <c r="C6" s="2">
        <v>0.50407608168652174</v>
      </c>
      <c r="D6" s="2">
        <v>0.27599862944479442</v>
      </c>
      <c r="E6" s="2">
        <v>0.620253164556962</v>
      </c>
      <c r="F6" s="2">
        <v>0.39294349240467802</v>
      </c>
      <c r="G6" s="2">
        <v>0.39294349240467802</v>
      </c>
      <c r="H6" s="2">
        <v>0.21238562874137959</v>
      </c>
      <c r="I6" s="2">
        <v>0.15557052253342971</v>
      </c>
      <c r="J6" s="2">
        <v>0.16296607737745289</v>
      </c>
      <c r="K6" s="2">
        <v>0.16269039701785989</v>
      </c>
      <c r="L6" s="2">
        <v>68</v>
      </c>
      <c r="M6" s="2">
        <v>79</v>
      </c>
    </row>
    <row r="7" spans="1:13" x14ac:dyDescent="0.3">
      <c r="A7" s="1">
        <v>5</v>
      </c>
      <c r="B7" s="2" t="s">
        <v>16</v>
      </c>
      <c r="C7" s="2">
        <v>0.52326316126440886</v>
      </c>
      <c r="D7" s="2">
        <v>0.27299846621521118</v>
      </c>
      <c r="E7" s="2">
        <v>0.65822784810126578</v>
      </c>
      <c r="F7" s="2">
        <v>0.38947113749906759</v>
      </c>
      <c r="G7" s="2">
        <v>0.38947113749906759</v>
      </c>
      <c r="H7" s="2">
        <v>0.2130900339173733</v>
      </c>
      <c r="I7" s="2">
        <v>0.1534090765935997</v>
      </c>
      <c r="J7" s="2">
        <v>0.16317290963882111</v>
      </c>
      <c r="K7" s="2">
        <v>0.1597753910806427</v>
      </c>
      <c r="L7" s="2">
        <v>68</v>
      </c>
      <c r="M7" s="2">
        <v>79</v>
      </c>
    </row>
    <row r="8" spans="1:13" x14ac:dyDescent="0.3">
      <c r="A8" s="1">
        <v>6</v>
      </c>
      <c r="B8" s="2" t="s">
        <v>17</v>
      </c>
      <c r="C8" s="2">
        <v>0.53532906603378672</v>
      </c>
      <c r="D8" s="2">
        <v>0.27002628688532071</v>
      </c>
      <c r="E8" s="2">
        <v>0.63291139240506333</v>
      </c>
      <c r="F8" s="2">
        <v>0.38914365995026362</v>
      </c>
      <c r="G8" s="2">
        <v>0.38914365995026362</v>
      </c>
      <c r="H8" s="2">
        <v>0.20994329607700379</v>
      </c>
      <c r="I8" s="2">
        <v>0.15438684454405829</v>
      </c>
      <c r="J8" s="2">
        <v>0.16033710402027729</v>
      </c>
      <c r="K8" s="2">
        <v>0.1608828482953531</v>
      </c>
      <c r="L8" s="2">
        <v>68</v>
      </c>
      <c r="M8" s="2">
        <v>79</v>
      </c>
    </row>
    <row r="9" spans="1:13" x14ac:dyDescent="0.3">
      <c r="A9" s="1">
        <v>7</v>
      </c>
      <c r="B9" s="2" t="s">
        <v>18</v>
      </c>
      <c r="C9" s="2">
        <v>0.51150272243855965</v>
      </c>
      <c r="D9" s="2">
        <v>0.26801809840179031</v>
      </c>
      <c r="E9" s="2">
        <v>0.65822784810126578</v>
      </c>
      <c r="F9" s="2">
        <v>0.38506470793907449</v>
      </c>
      <c r="G9" s="2">
        <v>0.38506470793907449</v>
      </c>
      <c r="H9" s="2">
        <v>0.2116961566433839</v>
      </c>
      <c r="I9" s="2">
        <v>0.1537187355652132</v>
      </c>
      <c r="J9" s="2">
        <v>0.16130917095919289</v>
      </c>
      <c r="K9" s="2">
        <v>0.16073615222838039</v>
      </c>
      <c r="L9" s="2">
        <v>68</v>
      </c>
      <c r="M9" s="2">
        <v>79</v>
      </c>
    </row>
    <row r="10" spans="1:13" x14ac:dyDescent="0.3">
      <c r="A10" s="1">
        <v>8</v>
      </c>
      <c r="B10" s="2" t="s">
        <v>19</v>
      </c>
      <c r="C10" s="2">
        <v>0.55776172126166468</v>
      </c>
      <c r="D10" s="2">
        <v>0.2625464440915723</v>
      </c>
      <c r="E10" s="2">
        <v>0.64556962025316456</v>
      </c>
      <c r="F10" s="2">
        <v>0.38892911601368979</v>
      </c>
      <c r="G10" s="2">
        <v>0.38892911601368979</v>
      </c>
      <c r="H10" s="2">
        <v>0.20816113617514881</v>
      </c>
      <c r="I10" s="2">
        <v>0.150224375629881</v>
      </c>
      <c r="J10" s="2">
        <v>0.1554924077398448</v>
      </c>
      <c r="K10" s="2">
        <v>0.15301940443529879</v>
      </c>
      <c r="L10" s="2">
        <v>68</v>
      </c>
      <c r="M10" s="2">
        <v>79</v>
      </c>
    </row>
    <row r="11" spans="1:13" x14ac:dyDescent="0.3">
      <c r="A11" s="1">
        <v>9</v>
      </c>
      <c r="B11" s="2" t="s">
        <v>20</v>
      </c>
      <c r="C11" s="2">
        <v>0.51854753076118687</v>
      </c>
      <c r="D11" s="2">
        <v>0.2694591607798783</v>
      </c>
      <c r="E11" s="2">
        <v>0.67088607594936711</v>
      </c>
      <c r="F11" s="2">
        <v>0.39262049146218891</v>
      </c>
      <c r="G11" s="2">
        <v>0.39262049146218891</v>
      </c>
      <c r="H11" s="2">
        <v>0.21165575746759571</v>
      </c>
      <c r="I11" s="2">
        <v>0.1561631733025852</v>
      </c>
      <c r="J11" s="2">
        <v>0.16135591998287641</v>
      </c>
      <c r="K11" s="2">
        <v>0.16046816313116399</v>
      </c>
      <c r="L11" s="2">
        <v>68</v>
      </c>
      <c r="M11" s="2">
        <v>79</v>
      </c>
    </row>
    <row r="12" spans="1:13" x14ac:dyDescent="0.3">
      <c r="A12" s="1">
        <v>10</v>
      </c>
      <c r="B12" s="2" t="s">
        <v>26</v>
      </c>
      <c r="C12" s="2">
        <v>0.53662729629378303</v>
      </c>
      <c r="D12" s="2">
        <v>0.26558232213649902</v>
      </c>
      <c r="E12" s="2">
        <v>0.70886075949367089</v>
      </c>
      <c r="F12" s="2">
        <v>0.38663049549809708</v>
      </c>
      <c r="G12" s="2">
        <v>0.38663049549809708</v>
      </c>
      <c r="H12" s="2">
        <v>0.2098447239835575</v>
      </c>
      <c r="I12" s="2">
        <v>0.15067131962524319</v>
      </c>
      <c r="J12" s="2">
        <v>0.15263013980455001</v>
      </c>
      <c r="K12" s="2">
        <v>0.15285895959892809</v>
      </c>
      <c r="L12" s="2">
        <v>68</v>
      </c>
      <c r="M12" s="2">
        <v>79</v>
      </c>
    </row>
    <row r="14" spans="1:13" x14ac:dyDescent="0.3">
      <c r="A14" s="2"/>
      <c r="B14" s="3" t="s">
        <v>21</v>
      </c>
      <c r="C14" s="2">
        <f>AVERAGE(C2:C12)</f>
        <v>0.51895886842377936</v>
      </c>
      <c r="D14" s="2">
        <f t="shared" ref="D14:K14" si="0">AVERAGE(D2:D12)</f>
        <v>0.27253948393986338</v>
      </c>
      <c r="E14" s="2">
        <f t="shared" si="0"/>
        <v>0.64902186421173758</v>
      </c>
      <c r="F14" s="2">
        <f t="shared" si="0"/>
        <v>0.38805935204352077</v>
      </c>
      <c r="G14" s="2">
        <f t="shared" si="0"/>
        <v>0.38805935204352077</v>
      </c>
      <c r="H14" s="2">
        <f t="shared" si="0"/>
        <v>0.21165444905827374</v>
      </c>
      <c r="I14" s="2">
        <f t="shared" si="0"/>
        <v>0.15472352672129397</v>
      </c>
      <c r="J14" s="2">
        <f t="shared" si="0"/>
        <v>0.16161561457885296</v>
      </c>
      <c r="K14" s="2">
        <f t="shared" si="0"/>
        <v>0.16018247326131405</v>
      </c>
      <c r="L14" s="2"/>
      <c r="M14" s="2"/>
    </row>
    <row r="15" spans="1:13" x14ac:dyDescent="0.3">
      <c r="A15" s="2"/>
      <c r="B15" s="3" t="s">
        <v>22</v>
      </c>
      <c r="C15" s="2">
        <f>_xlfn.STDEV.P(C2:C12)</f>
        <v>1.7920844808801385E-2</v>
      </c>
      <c r="D15" s="2">
        <f t="shared" ref="D15:K15" si="1">_xlfn.STDEV.P(D2:D12)</f>
        <v>6.6777548038892218E-3</v>
      </c>
      <c r="E15" s="2">
        <f t="shared" si="1"/>
        <v>2.3583315917053149E-2</v>
      </c>
      <c r="F15" s="2">
        <f t="shared" si="1"/>
        <v>4.0601925073743064E-3</v>
      </c>
      <c r="G15" s="2">
        <f t="shared" si="1"/>
        <v>4.0601925073743064E-3</v>
      </c>
      <c r="H15" s="2">
        <f t="shared" si="1"/>
        <v>1.9169002396806326E-3</v>
      </c>
      <c r="I15" s="2">
        <f t="shared" si="1"/>
        <v>2.9069096459018065E-3</v>
      </c>
      <c r="J15" s="2">
        <f t="shared" si="1"/>
        <v>4.2550193701814632E-3</v>
      </c>
      <c r="K15" s="2">
        <f t="shared" si="1"/>
        <v>3.6376814876264204E-3</v>
      </c>
      <c r="L15" s="2"/>
      <c r="M15" s="2"/>
    </row>
    <row r="16" spans="1:13" x14ac:dyDescent="0.3">
      <c r="A16" s="2"/>
      <c r="B16" s="3" t="s">
        <v>23</v>
      </c>
      <c r="C16" s="2">
        <f>SMALL(C1:C12, 1)</f>
        <v>0.49309839934096439</v>
      </c>
      <c r="D16" s="2">
        <f t="shared" ref="D16:K16" si="2">SMALL(D1:D12, 1)</f>
        <v>0.2625464440915723</v>
      </c>
      <c r="E16" s="2">
        <f t="shared" si="2"/>
        <v>0.620253164556962</v>
      </c>
      <c r="F16" s="2">
        <f t="shared" si="2"/>
        <v>0.37888978523079342</v>
      </c>
      <c r="G16" s="2">
        <f t="shared" si="2"/>
        <v>0.37888978523079342</v>
      </c>
      <c r="H16" s="2">
        <f t="shared" si="2"/>
        <v>0.20816113617514881</v>
      </c>
      <c r="I16" s="2">
        <f t="shared" si="2"/>
        <v>0.150224375629881</v>
      </c>
      <c r="J16" s="2">
        <f t="shared" si="2"/>
        <v>0.15263013980455001</v>
      </c>
      <c r="K16" s="2">
        <f t="shared" si="2"/>
        <v>0.15285895959892809</v>
      </c>
      <c r="L16" s="2"/>
      <c r="M16" s="2"/>
    </row>
    <row r="17" spans="1:13" x14ac:dyDescent="0.3">
      <c r="A17" s="2"/>
      <c r="B17" s="3" t="s">
        <v>24</v>
      </c>
      <c r="C17" s="2">
        <f>LARGE(C1:C12,1)</f>
        <v>0.55776172126166468</v>
      </c>
      <c r="D17" s="2">
        <f t="shared" ref="D17:K17" si="3">LARGE(D1:D12,1)</f>
        <v>0.28622308247006228</v>
      </c>
      <c r="E17" s="2">
        <f t="shared" si="3"/>
        <v>0.70886075949367089</v>
      </c>
      <c r="F17" s="2">
        <f t="shared" si="3"/>
        <v>0.39308229453904381</v>
      </c>
      <c r="G17" s="2">
        <f t="shared" si="3"/>
        <v>0.39308229453904381</v>
      </c>
      <c r="H17" s="2">
        <f t="shared" si="3"/>
        <v>0.21530729059742279</v>
      </c>
      <c r="I17" s="2">
        <f t="shared" si="3"/>
        <v>0.1617534904479617</v>
      </c>
      <c r="J17" s="2">
        <f t="shared" si="3"/>
        <v>0.1689361803106014</v>
      </c>
      <c r="K17" s="2">
        <f t="shared" si="3"/>
        <v>0.16454726605148159</v>
      </c>
      <c r="L17" s="2"/>
      <c r="M17" s="2"/>
    </row>
    <row r="19" spans="1:13" x14ac:dyDescent="0.3">
      <c r="A19" s="2"/>
      <c r="B19" s="3" t="s">
        <v>21</v>
      </c>
      <c r="C19" s="2">
        <f>ROUND(C14,2)</f>
        <v>0.52</v>
      </c>
      <c r="D19" s="2">
        <f t="shared" ref="D19:K22" si="4">ROUND(D14,2)</f>
        <v>0.27</v>
      </c>
      <c r="E19" s="4">
        <f t="shared" si="4"/>
        <v>0.65</v>
      </c>
      <c r="F19" s="2">
        <f t="shared" si="4"/>
        <v>0.39</v>
      </c>
      <c r="G19" s="2">
        <f t="shared" si="4"/>
        <v>0.39</v>
      </c>
      <c r="H19" s="2">
        <f t="shared" si="4"/>
        <v>0.21</v>
      </c>
      <c r="I19" s="2">
        <f t="shared" si="4"/>
        <v>0.15</v>
      </c>
      <c r="J19" s="2">
        <f t="shared" si="4"/>
        <v>0.16</v>
      </c>
      <c r="K19" s="2">
        <f t="shared" si="4"/>
        <v>0.16</v>
      </c>
      <c r="L19" s="2"/>
      <c r="M19" s="2"/>
    </row>
    <row r="20" spans="1:13" x14ac:dyDescent="0.3">
      <c r="A20" s="2"/>
      <c r="B20" s="3" t="s">
        <v>22</v>
      </c>
      <c r="C20" s="2">
        <f>ROUND(C15,2)</f>
        <v>0.02</v>
      </c>
      <c r="D20" s="2">
        <f t="shared" si="4"/>
        <v>0.01</v>
      </c>
      <c r="E20" s="2">
        <f t="shared" si="4"/>
        <v>0.02</v>
      </c>
      <c r="F20" s="4">
        <f t="shared" si="4"/>
        <v>0</v>
      </c>
      <c r="G20" s="4">
        <f t="shared" si="4"/>
        <v>0</v>
      </c>
      <c r="H20" s="4">
        <f t="shared" si="4"/>
        <v>0</v>
      </c>
      <c r="I20" s="4">
        <f t="shared" si="4"/>
        <v>0</v>
      </c>
      <c r="J20" s="4">
        <f t="shared" si="4"/>
        <v>0</v>
      </c>
      <c r="K20" s="4">
        <f t="shared" si="4"/>
        <v>0</v>
      </c>
      <c r="L20" s="2"/>
      <c r="M20" s="2"/>
    </row>
    <row r="21" spans="1:13" x14ac:dyDescent="0.3">
      <c r="A21" s="2"/>
      <c r="B21" s="3" t="s">
        <v>23</v>
      </c>
      <c r="C21" s="2">
        <f>ROUND(C16,2)</f>
        <v>0.49</v>
      </c>
      <c r="D21" s="2">
        <f t="shared" si="4"/>
        <v>0.26</v>
      </c>
      <c r="E21" s="2">
        <f t="shared" si="4"/>
        <v>0.62</v>
      </c>
      <c r="F21" s="2">
        <f t="shared" si="4"/>
        <v>0.38</v>
      </c>
      <c r="G21" s="2">
        <f t="shared" si="4"/>
        <v>0.38</v>
      </c>
      <c r="H21" s="2">
        <f t="shared" si="4"/>
        <v>0.21</v>
      </c>
      <c r="I21" s="2">
        <f t="shared" si="4"/>
        <v>0.15</v>
      </c>
      <c r="J21" s="2">
        <f t="shared" si="4"/>
        <v>0.15</v>
      </c>
      <c r="K21" s="2">
        <f t="shared" si="4"/>
        <v>0.15</v>
      </c>
      <c r="L21" s="2"/>
      <c r="M21" s="2"/>
    </row>
    <row r="22" spans="1:13" x14ac:dyDescent="0.3">
      <c r="A22" s="2"/>
      <c r="B22" s="3" t="s">
        <v>24</v>
      </c>
      <c r="C22" s="2">
        <f>ROUND(C17,2)</f>
        <v>0.56000000000000005</v>
      </c>
      <c r="D22" s="2">
        <f t="shared" si="4"/>
        <v>0.28999999999999998</v>
      </c>
      <c r="E22" s="2">
        <f t="shared" si="4"/>
        <v>0.71</v>
      </c>
      <c r="F22" s="2">
        <f t="shared" si="4"/>
        <v>0.39</v>
      </c>
      <c r="G22" s="2">
        <f t="shared" si="4"/>
        <v>0.39</v>
      </c>
      <c r="H22" s="2">
        <f t="shared" si="4"/>
        <v>0.22</v>
      </c>
      <c r="I22" s="2">
        <f t="shared" si="4"/>
        <v>0.16</v>
      </c>
      <c r="J22" s="2">
        <f t="shared" si="4"/>
        <v>0.17</v>
      </c>
      <c r="K22" s="2">
        <f t="shared" si="4"/>
        <v>0.16</v>
      </c>
      <c r="L22" s="2"/>
      <c r="M22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General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Salatiel Dantas</cp:lastModifiedBy>
  <dcterms:created xsi:type="dcterms:W3CDTF">2022-08-28T22:37:45Z</dcterms:created>
  <dcterms:modified xsi:type="dcterms:W3CDTF">2022-08-29T18:17:15Z</dcterms:modified>
</cp:coreProperties>
</file>