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ield\Downloads\"/>
    </mc:Choice>
  </mc:AlternateContent>
  <xr:revisionPtr revIDLastSave="0" documentId="13_ncr:1_{205EB0C5-017A-481D-8496-F30878433AD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Genera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0" i="1" l="1"/>
  <c r="E20" i="1"/>
  <c r="F20" i="1"/>
  <c r="G20" i="1"/>
  <c r="H20" i="1"/>
  <c r="I20" i="1"/>
  <c r="J20" i="1"/>
  <c r="K20" i="1"/>
  <c r="C20" i="1"/>
  <c r="K17" i="1"/>
  <c r="K22" i="1" s="1"/>
  <c r="J17" i="1"/>
  <c r="J22" i="1" s="1"/>
  <c r="I17" i="1"/>
  <c r="I22" i="1" s="1"/>
  <c r="H17" i="1"/>
  <c r="H22" i="1" s="1"/>
  <c r="G17" i="1"/>
  <c r="G22" i="1" s="1"/>
  <c r="F17" i="1"/>
  <c r="F22" i="1" s="1"/>
  <c r="E17" i="1"/>
  <c r="E22" i="1" s="1"/>
  <c r="D17" i="1"/>
  <c r="D22" i="1" s="1"/>
  <c r="C17" i="1"/>
  <c r="C22" i="1" s="1"/>
  <c r="K16" i="1"/>
  <c r="K21" i="1" s="1"/>
  <c r="J16" i="1"/>
  <c r="J21" i="1" s="1"/>
  <c r="I16" i="1"/>
  <c r="I21" i="1" s="1"/>
  <c r="H16" i="1"/>
  <c r="H21" i="1" s="1"/>
  <c r="G16" i="1"/>
  <c r="G21" i="1" s="1"/>
  <c r="F16" i="1"/>
  <c r="F21" i="1" s="1"/>
  <c r="E16" i="1"/>
  <c r="E21" i="1" s="1"/>
  <c r="D16" i="1"/>
  <c r="D21" i="1" s="1"/>
  <c r="C16" i="1"/>
  <c r="C21" i="1" s="1"/>
  <c r="K15" i="1"/>
  <c r="J15" i="1"/>
  <c r="I15" i="1"/>
  <c r="H15" i="1"/>
  <c r="G15" i="1"/>
  <c r="F15" i="1"/>
  <c r="E15" i="1"/>
  <c r="D15" i="1"/>
  <c r="C15" i="1"/>
  <c r="K14" i="1"/>
  <c r="K19" i="1" s="1"/>
  <c r="J14" i="1"/>
  <c r="J19" i="1" s="1"/>
  <c r="I14" i="1"/>
  <c r="I19" i="1" s="1"/>
  <c r="H14" i="1"/>
  <c r="H19" i="1" s="1"/>
  <c r="G14" i="1"/>
  <c r="G19" i="1" s="1"/>
  <c r="F14" i="1"/>
  <c r="F19" i="1" s="1"/>
  <c r="E14" i="1"/>
  <c r="E19" i="1" s="1"/>
  <c r="D14" i="1"/>
  <c r="D19" i="1" s="1"/>
  <c r="C14" i="1"/>
  <c r="C19" i="1" s="1"/>
</calcChain>
</file>

<file path=xl/sharedStrings.xml><?xml version="1.0" encoding="utf-8"?>
<sst xmlns="http://schemas.openxmlformats.org/spreadsheetml/2006/main" count="31" uniqueCount="27">
  <si>
    <t>model</t>
  </si>
  <si>
    <t>spearmans</t>
  </si>
  <si>
    <t>mse</t>
  </si>
  <si>
    <t>binary_accuracy</t>
  </si>
  <si>
    <t>sim_wp</t>
  </si>
  <si>
    <t>sim_lc</t>
  </si>
  <si>
    <t>sim_jc_sanchez</t>
  </si>
  <si>
    <t>sim_jc_seco</t>
  </si>
  <si>
    <t>sim_lin_sanchez</t>
  </si>
  <si>
    <t>sim_lin_seco</t>
  </si>
  <si>
    <t>triples_ranking</t>
  </si>
  <si>
    <t>triples_binary</t>
  </si>
  <si>
    <t>tuple itdl bin - (0) - wgt (0.0)</t>
  </si>
  <si>
    <t>tuple itdl bin - (0) - wgt (0.1)</t>
  </si>
  <si>
    <t>tuple itdl bin - (0) - wgt (0.2)</t>
  </si>
  <si>
    <t>tuple itdl bin - (0) - wgt (0.3)</t>
  </si>
  <si>
    <t>tuple itdl bin - (0) - wgt (0.4)</t>
  </si>
  <si>
    <t>tuple itdl bin - (0) - wgt (0.5)</t>
  </si>
  <si>
    <t>tuple itdl bin - (0) - wgt (0.6)</t>
  </si>
  <si>
    <t>tuple itdl bin - (0) - wgt (0.7)</t>
  </si>
  <si>
    <t>tuple itdl bin - (0) - wgt (0.8)</t>
  </si>
  <si>
    <t>tuple itdl bin - (0) - wgt (0.9)</t>
  </si>
  <si>
    <t>tuple itdl bin - (0) - wgt (1.0)</t>
  </si>
  <si>
    <t>Average</t>
  </si>
  <si>
    <t>Standard Deviation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</si>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</sst>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2" fillId="0" borderId="1" xfId="0" applyFont="1" applyBorder="1" applyAlignment="1">
      <alignment horizontal="left"/>
    </xf>
    <xf numFmtId="2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2"/>
  <sheetViews>
    <sheetView tabSelected="1" workbookViewId="0">
      <selection activeCell="O19" sqref="O19"/>
    </sheetView>
  </sheetViews>
  <sheetFormatPr defaultRowHeight="14.4" x14ac:dyDescent="0.3"/>
  <cols>
    <col min="1" max="1" width="3" bestFit="1" customWidth="1"/>
    <col min="2" max="2" width="23.6640625" bestFit="1" customWidth="1"/>
    <col min="3" max="4" width="12" bestFit="1" customWidth="1"/>
    <col min="5" max="5" width="14.88671875" bestFit="1" customWidth="1"/>
    <col min="6" max="7" width="12" bestFit="1" customWidth="1"/>
    <col min="8" max="8" width="14.109375" bestFit="1" customWidth="1"/>
    <col min="9" max="9" width="12" bestFit="1" customWidth="1"/>
    <col min="10" max="10" width="14.6640625" bestFit="1" customWidth="1"/>
    <col min="11" max="11" width="12" bestFit="1" customWidth="1"/>
    <col min="12" max="12" width="13.5546875" bestFit="1" customWidth="1"/>
    <col min="13" max="13" width="12.44140625" bestFit="1" customWidth="1"/>
  </cols>
  <sheetData>
    <row r="1" spans="1:13" x14ac:dyDescent="0.3">
      <c r="A1" s="2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3">
      <c r="A2" s="1">
        <v>0</v>
      </c>
      <c r="B2" s="2" t="s">
        <v>12</v>
      </c>
      <c r="C2" s="2">
        <v>0.57104948980515668</v>
      </c>
      <c r="D2" s="2">
        <v>0.26063033836742872</v>
      </c>
      <c r="E2" s="2">
        <v>0.82278481012658233</v>
      </c>
      <c r="F2" s="2">
        <v>0.3946946116838369</v>
      </c>
      <c r="G2" s="2">
        <v>0.3946946116838369</v>
      </c>
      <c r="H2" s="2">
        <v>0.21421563704356869</v>
      </c>
      <c r="I2" s="2">
        <v>0.15583033993775761</v>
      </c>
      <c r="J2" s="2">
        <v>0.15785412831970899</v>
      </c>
      <c r="K2" s="2">
        <v>0.15859165695599159</v>
      </c>
      <c r="L2" s="2">
        <v>68</v>
      </c>
      <c r="M2" s="2">
        <v>79</v>
      </c>
    </row>
    <row r="3" spans="1:13" x14ac:dyDescent="0.3">
      <c r="A3" s="1">
        <v>1</v>
      </c>
      <c r="B3" s="2" t="s">
        <v>13</v>
      </c>
      <c r="C3" s="2">
        <v>0.60300886414683141</v>
      </c>
      <c r="D3" s="2">
        <v>0.25054374228087373</v>
      </c>
      <c r="E3" s="2">
        <v>0.79746835443037978</v>
      </c>
      <c r="F3" s="2">
        <v>0.39836412827305179</v>
      </c>
      <c r="G3" s="2">
        <v>0.39836412827305179</v>
      </c>
      <c r="H3" s="2">
        <v>0.21393600169834731</v>
      </c>
      <c r="I3" s="2">
        <v>0.15547869979610429</v>
      </c>
      <c r="J3" s="2">
        <v>0.15714698709559249</v>
      </c>
      <c r="K3" s="2">
        <v>0.15673095322662611</v>
      </c>
      <c r="L3" s="2">
        <v>68</v>
      </c>
      <c r="M3" s="2">
        <v>79</v>
      </c>
    </row>
    <row r="4" spans="1:13" x14ac:dyDescent="0.3">
      <c r="A4" s="1">
        <v>2</v>
      </c>
      <c r="B4" s="2" t="s">
        <v>14</v>
      </c>
      <c r="C4" s="2">
        <v>0.56182823663488857</v>
      </c>
      <c r="D4" s="2">
        <v>0.26438648045140112</v>
      </c>
      <c r="E4" s="2">
        <v>0.78481012658227844</v>
      </c>
      <c r="F4" s="2">
        <v>0.39606799156133632</v>
      </c>
      <c r="G4" s="2">
        <v>0.39606799156133632</v>
      </c>
      <c r="H4" s="2">
        <v>0.21344607193014359</v>
      </c>
      <c r="I4" s="2">
        <v>0.1560847508585046</v>
      </c>
      <c r="J4" s="2">
        <v>0.1571953589391859</v>
      </c>
      <c r="K4" s="2">
        <v>0.15741721066856021</v>
      </c>
      <c r="L4" s="2">
        <v>68</v>
      </c>
      <c r="M4" s="2">
        <v>79</v>
      </c>
    </row>
    <row r="5" spans="1:13" x14ac:dyDescent="0.3">
      <c r="A5" s="1">
        <v>3</v>
      </c>
      <c r="B5" s="2" t="s">
        <v>15</v>
      </c>
      <c r="C5" s="2">
        <v>0.59058021856951348</v>
      </c>
      <c r="D5" s="2">
        <v>0.2525203918851297</v>
      </c>
      <c r="E5" s="2">
        <v>0.82278481012658233</v>
      </c>
      <c r="F5" s="2">
        <v>0.39567483719310759</v>
      </c>
      <c r="G5" s="2">
        <v>0.39567483719310759</v>
      </c>
      <c r="H5" s="2">
        <v>0.212768834407048</v>
      </c>
      <c r="I5" s="2">
        <v>0.15349596380047159</v>
      </c>
      <c r="J5" s="2">
        <v>0.15602034473768919</v>
      </c>
      <c r="K5" s="2">
        <v>0.15561377586013761</v>
      </c>
      <c r="L5" s="2">
        <v>68</v>
      </c>
      <c r="M5" s="2">
        <v>79</v>
      </c>
    </row>
    <row r="6" spans="1:13" x14ac:dyDescent="0.3">
      <c r="A6" s="1">
        <v>4</v>
      </c>
      <c r="B6" s="2" t="s">
        <v>16</v>
      </c>
      <c r="C6" s="2">
        <v>0.60917545788181404</v>
      </c>
      <c r="D6" s="2">
        <v>0.24913902788190551</v>
      </c>
      <c r="E6" s="2">
        <v>0.79746835443037978</v>
      </c>
      <c r="F6" s="2">
        <v>0.39421597276170373</v>
      </c>
      <c r="G6" s="2">
        <v>0.39421597276170373</v>
      </c>
      <c r="H6" s="2">
        <v>0.21321718141989299</v>
      </c>
      <c r="I6" s="2">
        <v>0.15417533045454049</v>
      </c>
      <c r="J6" s="2">
        <v>0.1550115463709488</v>
      </c>
      <c r="K6" s="2">
        <v>0.15639302175774211</v>
      </c>
      <c r="L6" s="2">
        <v>68</v>
      </c>
      <c r="M6" s="2">
        <v>79</v>
      </c>
    </row>
    <row r="7" spans="1:13" x14ac:dyDescent="0.3">
      <c r="A7" s="1">
        <v>5</v>
      </c>
      <c r="B7" s="2" t="s">
        <v>17</v>
      </c>
      <c r="C7" s="2">
        <v>0.65068064295875594</v>
      </c>
      <c r="D7" s="2">
        <v>0.23775470036278171</v>
      </c>
      <c r="E7" s="2">
        <v>0.77215189873417722</v>
      </c>
      <c r="F7" s="2">
        <v>0.3930442267999445</v>
      </c>
      <c r="G7" s="2">
        <v>0.3930442267999445</v>
      </c>
      <c r="H7" s="2">
        <v>0.2137515747039552</v>
      </c>
      <c r="I7" s="2">
        <v>0.15474051357511401</v>
      </c>
      <c r="J7" s="2">
        <v>0.157949032665192</v>
      </c>
      <c r="K7" s="2">
        <v>0.15626112644989351</v>
      </c>
      <c r="L7" s="2">
        <v>68</v>
      </c>
      <c r="M7" s="2">
        <v>79</v>
      </c>
    </row>
    <row r="8" spans="1:13" x14ac:dyDescent="0.3">
      <c r="A8" s="1">
        <v>6</v>
      </c>
      <c r="B8" s="2" t="s">
        <v>18</v>
      </c>
      <c r="C8" s="2">
        <v>0.62895437772528773</v>
      </c>
      <c r="D8" s="2">
        <v>0.24445020900806391</v>
      </c>
      <c r="E8" s="2">
        <v>0.77215189873417722</v>
      </c>
      <c r="F8" s="2">
        <v>0.38809168917910081</v>
      </c>
      <c r="G8" s="2">
        <v>0.38809168917910081</v>
      </c>
      <c r="H8" s="2">
        <v>0.2073009365211555</v>
      </c>
      <c r="I8" s="2">
        <v>0.14999329438565501</v>
      </c>
      <c r="J8" s="2">
        <v>0.14991546537167649</v>
      </c>
      <c r="K8" s="2">
        <v>0.15233004059820029</v>
      </c>
      <c r="L8" s="2">
        <v>68</v>
      </c>
      <c r="M8" s="2">
        <v>79</v>
      </c>
    </row>
    <row r="9" spans="1:13" x14ac:dyDescent="0.3">
      <c r="A9" s="1">
        <v>7</v>
      </c>
      <c r="B9" s="2" t="s">
        <v>19</v>
      </c>
      <c r="C9" s="2">
        <v>0.66175378341166602</v>
      </c>
      <c r="D9" s="2">
        <v>0.23409878978599971</v>
      </c>
      <c r="E9" s="2">
        <v>0.79746835443037978</v>
      </c>
      <c r="F9" s="2">
        <v>0.39139027696126399</v>
      </c>
      <c r="G9" s="2">
        <v>0.39139027696126399</v>
      </c>
      <c r="H9" s="2">
        <v>0.21049833146993341</v>
      </c>
      <c r="I9" s="2">
        <v>0.1500226852143457</v>
      </c>
      <c r="J9" s="2">
        <v>0.1495929098662783</v>
      </c>
      <c r="K9" s="2">
        <v>0.15226690153084479</v>
      </c>
      <c r="L9" s="2">
        <v>68</v>
      </c>
      <c r="M9" s="2">
        <v>79</v>
      </c>
    </row>
    <row r="10" spans="1:13" x14ac:dyDescent="0.3">
      <c r="A10" s="1">
        <v>8</v>
      </c>
      <c r="B10" s="2" t="s">
        <v>20</v>
      </c>
      <c r="C10" s="2">
        <v>0.68134178704043435</v>
      </c>
      <c r="D10" s="2">
        <v>0.23199386613099149</v>
      </c>
      <c r="E10" s="2">
        <v>0.82278481012658233</v>
      </c>
      <c r="F10" s="2">
        <v>0.39327950798374922</v>
      </c>
      <c r="G10" s="2">
        <v>0.39327950798374922</v>
      </c>
      <c r="H10" s="2">
        <v>0.2111654526136586</v>
      </c>
      <c r="I10" s="2">
        <v>0.15345741708891991</v>
      </c>
      <c r="J10" s="2">
        <v>0.15333361182264391</v>
      </c>
      <c r="K10" s="2">
        <v>0.1543239548048293</v>
      </c>
      <c r="L10" s="2">
        <v>68</v>
      </c>
      <c r="M10" s="2">
        <v>79</v>
      </c>
    </row>
    <row r="11" spans="1:13" x14ac:dyDescent="0.3">
      <c r="A11" s="1">
        <v>9</v>
      </c>
      <c r="B11" s="2" t="s">
        <v>21</v>
      </c>
      <c r="C11" s="2">
        <v>0.65780181776726532</v>
      </c>
      <c r="D11" s="2">
        <v>0.23338874659128109</v>
      </c>
      <c r="E11" s="2">
        <v>0.78481012658227844</v>
      </c>
      <c r="F11" s="2">
        <v>0.39044806742998972</v>
      </c>
      <c r="G11" s="2">
        <v>0.39044806742998972</v>
      </c>
      <c r="H11" s="2">
        <v>0.20811337890351519</v>
      </c>
      <c r="I11" s="2">
        <v>0.15043036877816909</v>
      </c>
      <c r="J11" s="2">
        <v>0.15798794097542981</v>
      </c>
      <c r="K11" s="2">
        <v>0.15531026042103999</v>
      </c>
      <c r="L11" s="2">
        <v>68</v>
      </c>
      <c r="M11" s="2">
        <v>79</v>
      </c>
    </row>
    <row r="12" spans="1:13" x14ac:dyDescent="0.3">
      <c r="A12" s="1">
        <v>10</v>
      </c>
      <c r="B12" s="2" t="s">
        <v>22</v>
      </c>
      <c r="C12" s="2">
        <v>0.68827204563423838</v>
      </c>
      <c r="D12" s="2">
        <v>0.2289168673519946</v>
      </c>
      <c r="E12" s="2">
        <v>0.78481012658227844</v>
      </c>
      <c r="F12" s="2">
        <v>0.39445483384540347</v>
      </c>
      <c r="G12" s="2">
        <v>0.39445483384540347</v>
      </c>
      <c r="H12" s="2">
        <v>0.20976902811021481</v>
      </c>
      <c r="I12" s="2">
        <v>0.14914530755717881</v>
      </c>
      <c r="J12" s="2">
        <v>0.15280264497774401</v>
      </c>
      <c r="K12" s="2">
        <v>0.15071388183188181</v>
      </c>
      <c r="L12" s="2">
        <v>68</v>
      </c>
      <c r="M12" s="2">
        <v>79</v>
      </c>
    </row>
    <row r="14" spans="1:13" x14ac:dyDescent="0.3">
      <c r="A14" s="2"/>
      <c r="B14" s="3" t="s">
        <v>23</v>
      </c>
      <c r="C14" s="2">
        <f>AVERAGE(C2:C12)</f>
        <v>0.62767697468871386</v>
      </c>
      <c r="D14" s="2">
        <f t="shared" ref="D14:K14" si="0">AVERAGE(D2:D12)</f>
        <v>0.24434756000889557</v>
      </c>
      <c r="E14" s="2">
        <f t="shared" si="0"/>
        <v>0.79631760644418859</v>
      </c>
      <c r="F14" s="2">
        <f t="shared" si="0"/>
        <v>0.39361146760658983</v>
      </c>
      <c r="G14" s="2">
        <f t="shared" si="0"/>
        <v>0.39361146760658983</v>
      </c>
      <c r="H14" s="2">
        <f t="shared" si="0"/>
        <v>0.21165294807467572</v>
      </c>
      <c r="I14" s="2">
        <f t="shared" si="0"/>
        <v>0.15298678831334192</v>
      </c>
      <c r="J14" s="2">
        <f t="shared" si="0"/>
        <v>0.1549827246492809</v>
      </c>
      <c r="K14" s="2">
        <f t="shared" si="0"/>
        <v>0.15508661673688612</v>
      </c>
      <c r="L14" s="2"/>
      <c r="M14" s="2"/>
    </row>
    <row r="15" spans="1:13" x14ac:dyDescent="0.3">
      <c r="A15" s="2"/>
      <c r="B15" s="3" t="s">
        <v>24</v>
      </c>
      <c r="C15" s="2">
        <f>_xlfn.STDEV.P(C2:C12)</f>
        <v>4.1583355222570492E-2</v>
      </c>
      <c r="D15" s="2">
        <f t="shared" ref="D15:K15" si="1">_xlfn.STDEV.P(D2:D12)</f>
        <v>1.1497677510981894E-2</v>
      </c>
      <c r="E15" s="2">
        <f t="shared" si="1"/>
        <v>1.8267557959019062E-2</v>
      </c>
      <c r="F15" s="2">
        <f t="shared" si="1"/>
        <v>2.7131059584817293E-3</v>
      </c>
      <c r="G15" s="2">
        <f t="shared" si="1"/>
        <v>2.7131059584817293E-3</v>
      </c>
      <c r="H15" s="2">
        <f t="shared" si="1"/>
        <v>2.3292559091895016E-3</v>
      </c>
      <c r="I15" s="2">
        <f t="shared" si="1"/>
        <v>2.4845135752663626E-3</v>
      </c>
      <c r="J15" s="2">
        <f t="shared" si="1"/>
        <v>2.9989706794530981E-3</v>
      </c>
      <c r="K15" s="2">
        <f t="shared" si="1"/>
        <v>2.3176568792670662E-3</v>
      </c>
      <c r="L15" s="2"/>
      <c r="M15" s="2"/>
    </row>
    <row r="16" spans="1:13" x14ac:dyDescent="0.3">
      <c r="A16" s="2"/>
      <c r="B16" s="3" t="s">
        <v>25</v>
      </c>
      <c r="C16" s="2">
        <f>SMALL(C1:C12, 1)</f>
        <v>0.56182823663488857</v>
      </c>
      <c r="D16" s="2">
        <f t="shared" ref="D16:K16" si="2">SMALL(D1:D12, 1)</f>
        <v>0.2289168673519946</v>
      </c>
      <c r="E16" s="2">
        <f t="shared" si="2"/>
        <v>0.77215189873417722</v>
      </c>
      <c r="F16" s="2">
        <f t="shared" si="2"/>
        <v>0.38809168917910081</v>
      </c>
      <c r="G16" s="2">
        <f t="shared" si="2"/>
        <v>0.38809168917910081</v>
      </c>
      <c r="H16" s="2">
        <f t="shared" si="2"/>
        <v>0.2073009365211555</v>
      </c>
      <c r="I16" s="2">
        <f t="shared" si="2"/>
        <v>0.14914530755717881</v>
      </c>
      <c r="J16" s="2">
        <f t="shared" si="2"/>
        <v>0.1495929098662783</v>
      </c>
      <c r="K16" s="2">
        <f t="shared" si="2"/>
        <v>0.15071388183188181</v>
      </c>
      <c r="L16" s="2"/>
      <c r="M16" s="2"/>
    </row>
    <row r="17" spans="1:13" x14ac:dyDescent="0.3">
      <c r="A17" s="2"/>
      <c r="B17" s="3" t="s">
        <v>26</v>
      </c>
      <c r="C17" s="2">
        <f>LARGE(C1:C12,1)</f>
        <v>0.68827204563423838</v>
      </c>
      <c r="D17" s="2">
        <f t="shared" ref="D17:K17" si="3">LARGE(D1:D12,1)</f>
        <v>0.26438648045140112</v>
      </c>
      <c r="E17" s="2">
        <f t="shared" si="3"/>
        <v>0.82278481012658233</v>
      </c>
      <c r="F17" s="2">
        <f t="shared" si="3"/>
        <v>0.39836412827305179</v>
      </c>
      <c r="G17" s="2">
        <f t="shared" si="3"/>
        <v>0.39836412827305179</v>
      </c>
      <c r="H17" s="2">
        <f t="shared" si="3"/>
        <v>0.21421563704356869</v>
      </c>
      <c r="I17" s="2">
        <f t="shared" si="3"/>
        <v>0.1560847508585046</v>
      </c>
      <c r="J17" s="2">
        <f t="shared" si="3"/>
        <v>0.15798794097542981</v>
      </c>
      <c r="K17" s="2">
        <f t="shared" si="3"/>
        <v>0.15859165695599159</v>
      </c>
      <c r="L17" s="2"/>
      <c r="M17" s="2"/>
    </row>
    <row r="19" spans="1:13" x14ac:dyDescent="0.3">
      <c r="A19" s="2"/>
      <c r="B19" s="3" t="s">
        <v>23</v>
      </c>
      <c r="C19" s="2">
        <f>ROUND(C14,2)</f>
        <v>0.63</v>
      </c>
      <c r="D19" s="2">
        <f t="shared" ref="D19:K19" si="4">ROUND(D14,2)</f>
        <v>0.24</v>
      </c>
      <c r="E19" s="4">
        <f t="shared" si="4"/>
        <v>0.8</v>
      </c>
      <c r="F19" s="2">
        <f t="shared" si="4"/>
        <v>0.39</v>
      </c>
      <c r="G19" s="2">
        <f t="shared" si="4"/>
        <v>0.39</v>
      </c>
      <c r="H19" s="2">
        <f t="shared" si="4"/>
        <v>0.21</v>
      </c>
      <c r="I19" s="2">
        <f t="shared" si="4"/>
        <v>0.15</v>
      </c>
      <c r="J19" s="2">
        <f t="shared" si="4"/>
        <v>0.15</v>
      </c>
      <c r="K19" s="2">
        <f t="shared" si="4"/>
        <v>0.16</v>
      </c>
      <c r="L19" s="2"/>
      <c r="M19" s="2"/>
    </row>
    <row r="20" spans="1:13" x14ac:dyDescent="0.3">
      <c r="A20" s="2"/>
      <c r="B20" s="3" t="s">
        <v>24</v>
      </c>
      <c r="C20" s="2">
        <f>ROUND(C15,2)</f>
        <v>0.04</v>
      </c>
      <c r="D20" s="2">
        <f t="shared" ref="D20:K20" si="5">ROUND(D15,2)</f>
        <v>0.01</v>
      </c>
      <c r="E20" s="2">
        <f t="shared" si="5"/>
        <v>0.02</v>
      </c>
      <c r="F20" s="4">
        <f t="shared" si="5"/>
        <v>0</v>
      </c>
      <c r="G20" s="4">
        <f t="shared" si="5"/>
        <v>0</v>
      </c>
      <c r="H20" s="4">
        <f t="shared" si="5"/>
        <v>0</v>
      </c>
      <c r="I20" s="4">
        <f t="shared" si="5"/>
        <v>0</v>
      </c>
      <c r="J20" s="4">
        <f t="shared" si="5"/>
        <v>0</v>
      </c>
      <c r="K20" s="4">
        <f t="shared" si="5"/>
        <v>0</v>
      </c>
      <c r="L20" s="2"/>
      <c r="M20" s="2"/>
    </row>
    <row r="21" spans="1:13" x14ac:dyDescent="0.3">
      <c r="A21" s="2"/>
      <c r="B21" s="3" t="s">
        <v>25</v>
      </c>
      <c r="C21" s="2">
        <f>ROUND(C16,2)</f>
        <v>0.56000000000000005</v>
      </c>
      <c r="D21" s="2">
        <f t="shared" ref="D21:K22" si="6">ROUND(D16,2)</f>
        <v>0.23</v>
      </c>
      <c r="E21" s="2">
        <f t="shared" si="6"/>
        <v>0.77</v>
      </c>
      <c r="F21" s="2">
        <f t="shared" si="6"/>
        <v>0.39</v>
      </c>
      <c r="G21" s="2">
        <f t="shared" si="6"/>
        <v>0.39</v>
      </c>
      <c r="H21" s="2">
        <f t="shared" si="6"/>
        <v>0.21</v>
      </c>
      <c r="I21" s="2">
        <f t="shared" si="6"/>
        <v>0.15</v>
      </c>
      <c r="J21" s="2">
        <f t="shared" si="6"/>
        <v>0.15</v>
      </c>
      <c r="K21" s="2">
        <f t="shared" si="6"/>
        <v>0.15</v>
      </c>
      <c r="L21" s="2"/>
      <c r="M21" s="2"/>
    </row>
    <row r="22" spans="1:13" x14ac:dyDescent="0.3">
      <c r="A22" s="2"/>
      <c r="B22" s="3" t="s">
        <v>26</v>
      </c>
      <c r="C22" s="2">
        <f>ROUND(C17,2)</f>
        <v>0.69</v>
      </c>
      <c r="D22" s="2">
        <f t="shared" si="6"/>
        <v>0.26</v>
      </c>
      <c r="E22" s="2">
        <f t="shared" si="6"/>
        <v>0.82</v>
      </c>
      <c r="F22" s="2">
        <f t="shared" si="6"/>
        <v>0.4</v>
      </c>
      <c r="G22" s="2">
        <f t="shared" si="6"/>
        <v>0.4</v>
      </c>
      <c r="H22" s="2">
        <f t="shared" si="6"/>
        <v>0.21</v>
      </c>
      <c r="I22" s="2">
        <f t="shared" si="6"/>
        <v>0.16</v>
      </c>
      <c r="J22" s="2">
        <f t="shared" si="6"/>
        <v>0.16</v>
      </c>
      <c r="K22" s="2">
        <f t="shared" si="6"/>
        <v>0.16</v>
      </c>
      <c r="L22" s="2"/>
      <c r="M2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General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Salatiel Dantas</cp:lastModifiedBy>
  <dcterms:created xsi:type="dcterms:W3CDTF">2022-08-28T22:01:57Z</dcterms:created>
  <dcterms:modified xsi:type="dcterms:W3CDTF">2022-08-28T22:08:34Z</dcterms:modified>
</cp:coreProperties>
</file>