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Place2Vec Models\Geographic\Austin 02\Results Autor\Results by Tables 01\"/>
    </mc:Choice>
  </mc:AlternateContent>
  <xr:revisionPtr revIDLastSave="0" documentId="13_ncr:1_{ED147B54-2AEE-49B3-8B59-387F3255C6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  <c r="K21" i="1"/>
  <c r="C21" i="1"/>
  <c r="D20" i="1"/>
  <c r="E19" i="1"/>
  <c r="K17" i="1"/>
  <c r="K22" i="1" s="1"/>
  <c r="J17" i="1"/>
  <c r="I17" i="1"/>
  <c r="I22" i="1" s="1"/>
  <c r="H17" i="1"/>
  <c r="H22" i="1" s="1"/>
  <c r="G17" i="1"/>
  <c r="G22" i="1" s="1"/>
  <c r="F17" i="1"/>
  <c r="F22" i="1" s="1"/>
  <c r="E17" i="1"/>
  <c r="E22" i="1" s="1"/>
  <c r="D17" i="1"/>
  <c r="D22" i="1" s="1"/>
  <c r="C17" i="1"/>
  <c r="C22" i="1" s="1"/>
  <c r="K16" i="1"/>
  <c r="J16" i="1"/>
  <c r="J21" i="1" s="1"/>
  <c r="I16" i="1"/>
  <c r="I21" i="1" s="1"/>
  <c r="H16" i="1"/>
  <c r="H21" i="1" s="1"/>
  <c r="G16" i="1"/>
  <c r="G21" i="1" s="1"/>
  <c r="F16" i="1"/>
  <c r="F21" i="1" s="1"/>
  <c r="E16" i="1"/>
  <c r="E21" i="1" s="1"/>
  <c r="D16" i="1"/>
  <c r="D21" i="1" s="1"/>
  <c r="C16" i="1"/>
  <c r="K15" i="1"/>
  <c r="K20" i="1" s="1"/>
  <c r="J15" i="1"/>
  <c r="J20" i="1" s="1"/>
  <c r="I15" i="1"/>
  <c r="I20" i="1" s="1"/>
  <c r="H15" i="1"/>
  <c r="H20" i="1" s="1"/>
  <c r="G15" i="1"/>
  <c r="G20" i="1" s="1"/>
  <c r="F15" i="1"/>
  <c r="F20" i="1" s="1"/>
  <c r="E15" i="1"/>
  <c r="E20" i="1" s="1"/>
  <c r="D15" i="1"/>
  <c r="C15" i="1"/>
  <c r="C20" i="1" s="1"/>
  <c r="K14" i="1"/>
  <c r="K19" i="1" s="1"/>
  <c r="J14" i="1"/>
  <c r="J19" i="1" s="1"/>
  <c r="I14" i="1"/>
  <c r="I19" i="1" s="1"/>
  <c r="H14" i="1"/>
  <c r="H19" i="1" s="1"/>
  <c r="G14" i="1"/>
  <c r="G19" i="1" s="1"/>
  <c r="F14" i="1"/>
  <c r="F19" i="1" s="1"/>
  <c r="E14" i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<sst xmlns="http://schemas.openxmlformats.org/spreadsheetml/2006/main" count="31" uniqueCount="27">
  <si>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</si>
  <si>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</si>
  <si>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</si>
  <si>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</si>
  <si>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</si>
  <si>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</si>
  <si>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</si>
  <si>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</si>
  <si>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</si>
  <si>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</si>
  <si>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</si>
  <si>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</si>
  <si>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bin - (0) - wgt (0.0)</t>
  </si>
  <si>
    <t>tuple cgeo2vec bin - (0) - wgt (0.1)</t>
  </si>
  <si>
    <t>tuple cgeo2vec bin - (0) - wgt (0.2)</t>
  </si>
  <si>
    <t>tuple cgeo2vec bin - (0) - wgt (0.3)</t>
  </si>
  <si>
    <t>tuple cgeo2vec bin - (0) - wgt (0.4)</t>
  </si>
  <si>
    <t>tuple cgeo2vec bin - (0) - wgt (0.5)</t>
  </si>
  <si>
    <t>tuple cgeo2vec bin - (0) - wgt (0.6)</t>
  </si>
  <si>
    <t>tuple cgeo2vec bin - (0) - wgt (0.7)</t>
  </si>
  <si>
    <t>tuple cgeo2vec bin - (0) - wgt (0.8)</t>
  </si>
  <si>
    <t>tuple cgeo2vec bin - (0) - wgt (0.9)</t>
  </si>
  <si>
    <t>tuple cgeo2vec bin - (0)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</si>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</sst>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G15" sqref="G15"/>
    </sheetView>
  </sheetViews>
  <sheetFormatPr defaultRowHeight="14.4" x14ac:dyDescent="0.3"/>
  <cols>
    <col min="1" max="1" width="3" bestFit="1" customWidth="1"/>
    <col min="2" max="2" width="28.886718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0.46955843006779541</v>
      </c>
      <c r="D2" s="2">
        <v>0.42381379790159851</v>
      </c>
      <c r="E2" s="2">
        <v>0.69620253164556967</v>
      </c>
      <c r="F2" s="2">
        <v>0.32004946658694322</v>
      </c>
      <c r="G2" s="2">
        <v>0.32004946658694322</v>
      </c>
      <c r="H2" s="2">
        <v>0.18627216617393061</v>
      </c>
      <c r="I2" s="2">
        <v>9.6725394989658847E-2</v>
      </c>
      <c r="J2" s="2">
        <v>8.6887781326871583E-2</v>
      </c>
      <c r="K2" s="2">
        <v>9.8475806646654368E-2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0.4494931359022637</v>
      </c>
      <c r="D3" s="2">
        <v>0.42535678179317887</v>
      </c>
      <c r="E3" s="2">
        <v>0.68354430379746833</v>
      </c>
      <c r="F3" s="2">
        <v>0.31803073593868308</v>
      </c>
      <c r="G3" s="2">
        <v>0.31803073593868308</v>
      </c>
      <c r="H3" s="2">
        <v>0.18406951459586601</v>
      </c>
      <c r="I3" s="2">
        <v>0.101566007024758</v>
      </c>
      <c r="J3" s="2">
        <v>9.4185477883434732E-2</v>
      </c>
      <c r="K3" s="2">
        <v>0.1031491960486756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0.44909221185138248</v>
      </c>
      <c r="D4" s="2">
        <v>0.42609225770520331</v>
      </c>
      <c r="E4" s="2">
        <v>0.67088607594936711</v>
      </c>
      <c r="F4" s="2">
        <v>0.32146416508006398</v>
      </c>
      <c r="G4" s="2">
        <v>0.32146416508006398</v>
      </c>
      <c r="H4" s="2">
        <v>0.1861559879884441</v>
      </c>
      <c r="I4" s="2">
        <v>0.101139707832075</v>
      </c>
      <c r="J4" s="2">
        <v>9.3968085692256842E-2</v>
      </c>
      <c r="K4" s="2">
        <v>0.1049469216710928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0.51455738187384514</v>
      </c>
      <c r="D5" s="2">
        <v>0.42004960473296798</v>
      </c>
      <c r="E5" s="2">
        <v>0.72151898734177211</v>
      </c>
      <c r="F5" s="2">
        <v>0.32187591386250408</v>
      </c>
      <c r="G5" s="2">
        <v>0.32187591386250408</v>
      </c>
      <c r="H5" s="2">
        <v>0.18569572763998021</v>
      </c>
      <c r="I5" s="2">
        <v>0.10012625289128781</v>
      </c>
      <c r="J5" s="2">
        <v>9.5797995373939876E-2</v>
      </c>
      <c r="K5" s="2">
        <v>0.10250901551402709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0.45804618232106309</v>
      </c>
      <c r="D6" s="2">
        <v>0.42491453595447293</v>
      </c>
      <c r="E6" s="2">
        <v>0.68354430379746833</v>
      </c>
      <c r="F6" s="2">
        <v>0.31761825978142483</v>
      </c>
      <c r="G6" s="2">
        <v>0.31761825978142483</v>
      </c>
      <c r="H6" s="2">
        <v>0.18413307156581391</v>
      </c>
      <c r="I6" s="2">
        <v>9.9408577617631666E-2</v>
      </c>
      <c r="J6" s="2">
        <v>9.2712731455985187E-2</v>
      </c>
      <c r="K6" s="2">
        <v>0.101437763960206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0.46039445176193888</v>
      </c>
      <c r="D7" s="2">
        <v>0.42491267679246852</v>
      </c>
      <c r="E7" s="2">
        <v>0.69620253164556967</v>
      </c>
      <c r="F7" s="2">
        <v>0.32277701507228418</v>
      </c>
      <c r="G7" s="2">
        <v>0.32277701507228418</v>
      </c>
      <c r="H7" s="2">
        <v>0.1842451546711372</v>
      </c>
      <c r="I7" s="2">
        <v>9.8625949994492923E-2</v>
      </c>
      <c r="J7" s="2">
        <v>9.1362036119167975E-2</v>
      </c>
      <c r="K7" s="2">
        <v>0.10115863851751621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0.44584663620139159</v>
      </c>
      <c r="D8" s="2">
        <v>0.42465511537820527</v>
      </c>
      <c r="E8" s="2">
        <v>0.68354430379746833</v>
      </c>
      <c r="F8" s="2">
        <v>0.31692375815228002</v>
      </c>
      <c r="G8" s="2">
        <v>0.31692375815228002</v>
      </c>
      <c r="H8" s="2">
        <v>0.18562463503777191</v>
      </c>
      <c r="I8" s="2">
        <v>0.1031600090563083</v>
      </c>
      <c r="J8" s="2">
        <v>9.7015513007224691E-2</v>
      </c>
      <c r="K8" s="2">
        <v>0.1059952057367109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0.4833998556339329</v>
      </c>
      <c r="D9" s="2">
        <v>0.42304522590849419</v>
      </c>
      <c r="E9" s="2">
        <v>0.68354430379746833</v>
      </c>
      <c r="F9" s="2">
        <v>0.31277753519809431</v>
      </c>
      <c r="G9" s="2">
        <v>0.31277753519809431</v>
      </c>
      <c r="H9" s="2">
        <v>0.183428434768064</v>
      </c>
      <c r="I9" s="2">
        <v>0.1059951842469191</v>
      </c>
      <c r="J9" s="2">
        <v>9.7486976457678093E-2</v>
      </c>
      <c r="K9" s="2">
        <v>0.1078992970871205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0.47597321488189498</v>
      </c>
      <c r="D10" s="2">
        <v>0.42057537479962892</v>
      </c>
      <c r="E10" s="2">
        <v>0.68354430379746833</v>
      </c>
      <c r="F10" s="2">
        <v>0.31261906364533332</v>
      </c>
      <c r="G10" s="2">
        <v>0.31261906364533332</v>
      </c>
      <c r="H10" s="2">
        <v>0.1820058181972346</v>
      </c>
      <c r="I10" s="2">
        <v>9.753555212884453E-2</v>
      </c>
      <c r="J10" s="2">
        <v>9.3184847613336494E-2</v>
      </c>
      <c r="K10" s="2">
        <v>0.1011186070418917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0.48204435050952499</v>
      </c>
      <c r="D11" s="2">
        <v>0.41909029150448801</v>
      </c>
      <c r="E11" s="2">
        <v>0.67088607594936711</v>
      </c>
      <c r="F11" s="2">
        <v>0.31883606698054873</v>
      </c>
      <c r="G11" s="2">
        <v>0.31883606698054873</v>
      </c>
      <c r="H11" s="2">
        <v>0.18357774948409861</v>
      </c>
      <c r="I11" s="2">
        <v>0.1002521080393094</v>
      </c>
      <c r="J11" s="2">
        <v>9.1665060395785161E-2</v>
      </c>
      <c r="K11" s="2">
        <v>0.1041685672384263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0.46545373145163049</v>
      </c>
      <c r="D12" s="2">
        <v>0.41945331967696492</v>
      </c>
      <c r="E12" s="2">
        <v>0.68354430379746833</v>
      </c>
      <c r="F12" s="2">
        <v>0.31968324265369669</v>
      </c>
      <c r="G12" s="2">
        <v>0.31968324265369669</v>
      </c>
      <c r="H12" s="2">
        <v>0.18550080757909199</v>
      </c>
      <c r="I12" s="2">
        <v>0.1023222393557784</v>
      </c>
      <c r="J12" s="2">
        <v>9.5896207364981445E-2</v>
      </c>
      <c r="K12" s="2">
        <v>0.1044522066301035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0.46853268931424208</v>
      </c>
      <c r="D14" s="2">
        <f t="shared" ref="D14:K14" si="0">AVERAGE(D2:D12)</f>
        <v>0.42290536201342466</v>
      </c>
      <c r="E14" s="2">
        <f t="shared" si="0"/>
        <v>0.68699654775604146</v>
      </c>
      <c r="F14" s="2">
        <f t="shared" si="0"/>
        <v>0.31842320208653241</v>
      </c>
      <c r="G14" s="2">
        <f t="shared" si="0"/>
        <v>0.31842320208653241</v>
      </c>
      <c r="H14" s="2">
        <f t="shared" si="0"/>
        <v>0.18460991524558484</v>
      </c>
      <c r="I14" s="2">
        <f t="shared" si="0"/>
        <v>0.1006233621070058</v>
      </c>
      <c r="J14" s="2">
        <f t="shared" si="0"/>
        <v>9.3651155699151098E-2</v>
      </c>
      <c r="K14" s="2">
        <f t="shared" si="0"/>
        <v>0.10321011146294773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1.9114618388462158E-2</v>
      </c>
      <c r="D15" s="2">
        <f t="shared" ref="D15:K15" si="1">_xlfn.STDEV.P(D2:D12)</f>
        <v>2.4898678220892788E-3</v>
      </c>
      <c r="E15" s="2">
        <f t="shared" si="1"/>
        <v>1.3320871004361587E-2</v>
      </c>
      <c r="F15" s="2">
        <f t="shared" si="1"/>
        <v>3.2070820707148493E-3</v>
      </c>
      <c r="G15" s="2">
        <f t="shared" si="1"/>
        <v>3.2070820707148493E-3</v>
      </c>
      <c r="H15" s="2">
        <f t="shared" si="1"/>
        <v>1.2810081181482324E-3</v>
      </c>
      <c r="I15" s="2">
        <f t="shared" si="1"/>
        <v>2.5210288100215843E-3</v>
      </c>
      <c r="J15" s="2">
        <f t="shared" si="1"/>
        <v>2.8934644628063637E-3</v>
      </c>
      <c r="K15" s="2">
        <f t="shared" si="1"/>
        <v>2.5200323857787386E-3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0.44584663620139159</v>
      </c>
      <c r="D16" s="2">
        <f t="shared" ref="D16:K16" si="2">SMALL(D1:D12, 1)</f>
        <v>0.41909029150448801</v>
      </c>
      <c r="E16" s="2">
        <f t="shared" si="2"/>
        <v>0.67088607594936711</v>
      </c>
      <c r="F16" s="2">
        <f t="shared" si="2"/>
        <v>0.31261906364533332</v>
      </c>
      <c r="G16" s="2">
        <f t="shared" si="2"/>
        <v>0.31261906364533332</v>
      </c>
      <c r="H16" s="2">
        <f t="shared" si="2"/>
        <v>0.1820058181972346</v>
      </c>
      <c r="I16" s="2">
        <f t="shared" si="2"/>
        <v>9.6725394989658847E-2</v>
      </c>
      <c r="J16" s="2">
        <f t="shared" si="2"/>
        <v>8.6887781326871583E-2</v>
      </c>
      <c r="K16" s="2">
        <f t="shared" si="2"/>
        <v>9.8475806646654368E-2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0.51455738187384514</v>
      </c>
      <c r="D17" s="2">
        <f t="shared" ref="D17:K17" si="3">LARGE(D1:D12,1)</f>
        <v>0.42609225770520331</v>
      </c>
      <c r="E17" s="2">
        <f t="shared" si="3"/>
        <v>0.72151898734177211</v>
      </c>
      <c r="F17" s="2">
        <f t="shared" si="3"/>
        <v>0.32277701507228418</v>
      </c>
      <c r="G17" s="2">
        <f t="shared" si="3"/>
        <v>0.32277701507228418</v>
      </c>
      <c r="H17" s="2">
        <f t="shared" si="3"/>
        <v>0.18627216617393061</v>
      </c>
      <c r="I17" s="2">
        <f t="shared" si="3"/>
        <v>0.1059951842469191</v>
      </c>
      <c r="J17" s="2">
        <f t="shared" si="3"/>
        <v>9.7486976457678093E-2</v>
      </c>
      <c r="K17" s="2">
        <f t="shared" si="3"/>
        <v>0.1078992970871205</v>
      </c>
      <c r="L17" s="2"/>
      <c r="M17" s="2"/>
    </row>
    <row r="19" spans="1:13" x14ac:dyDescent="0.3">
      <c r="A19" s="2"/>
      <c r="B19" s="3" t="s">
        <v>23</v>
      </c>
      <c r="C19" s="2">
        <f>ROUND(C14,2)</f>
        <v>0.47</v>
      </c>
      <c r="D19" s="2">
        <f t="shared" ref="D19:K22" si="4">ROUND(D14,2)</f>
        <v>0.42</v>
      </c>
      <c r="E19" s="4">
        <f t="shared" si="4"/>
        <v>0.69</v>
      </c>
      <c r="F19" s="2">
        <f t="shared" si="4"/>
        <v>0.32</v>
      </c>
      <c r="G19" s="2">
        <f t="shared" si="4"/>
        <v>0.32</v>
      </c>
      <c r="H19" s="2">
        <f t="shared" si="4"/>
        <v>0.18</v>
      </c>
      <c r="I19" s="2">
        <f t="shared" si="4"/>
        <v>0.1</v>
      </c>
      <c r="J19" s="2">
        <f t="shared" si="4"/>
        <v>0.09</v>
      </c>
      <c r="K19" s="2">
        <f t="shared" si="4"/>
        <v>0.1</v>
      </c>
      <c r="L19" s="2"/>
      <c r="M19" s="2"/>
    </row>
    <row r="20" spans="1:13" x14ac:dyDescent="0.3">
      <c r="A20" s="2"/>
      <c r="B20" s="3" t="s">
        <v>24</v>
      </c>
      <c r="C20" s="2">
        <f>ROUND(C15,2)</f>
        <v>0.02</v>
      </c>
      <c r="D20" s="2">
        <f t="shared" si="4"/>
        <v>0</v>
      </c>
      <c r="E20" s="2">
        <f t="shared" si="4"/>
        <v>0.01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</v>
      </c>
      <c r="L20" s="2"/>
      <c r="M20" s="2"/>
    </row>
    <row r="21" spans="1:13" x14ac:dyDescent="0.3">
      <c r="A21" s="2"/>
      <c r="B21" s="3" t="s">
        <v>25</v>
      </c>
      <c r="C21" s="2">
        <f>ROUND(C16,2)</f>
        <v>0.45</v>
      </c>
      <c r="D21" s="2">
        <f t="shared" si="4"/>
        <v>0.42</v>
      </c>
      <c r="E21" s="2">
        <f t="shared" si="4"/>
        <v>0.67</v>
      </c>
      <c r="F21" s="2">
        <f t="shared" si="4"/>
        <v>0.31</v>
      </c>
      <c r="G21" s="2">
        <f t="shared" si="4"/>
        <v>0.31</v>
      </c>
      <c r="H21" s="2">
        <f t="shared" si="4"/>
        <v>0.18</v>
      </c>
      <c r="I21" s="2">
        <f t="shared" si="4"/>
        <v>0.1</v>
      </c>
      <c r="J21" s="2">
        <f t="shared" si="4"/>
        <v>0.09</v>
      </c>
      <c r="K21" s="2">
        <f t="shared" si="4"/>
        <v>0.1</v>
      </c>
      <c r="L21" s="2"/>
      <c r="M21" s="2"/>
    </row>
    <row r="22" spans="1:13" x14ac:dyDescent="0.3">
      <c r="A22" s="2"/>
      <c r="B22" s="3" t="s">
        <v>26</v>
      </c>
      <c r="C22" s="2">
        <f>ROUND(C17,2)</f>
        <v>0.51</v>
      </c>
      <c r="D22" s="2">
        <f t="shared" si="4"/>
        <v>0.43</v>
      </c>
      <c r="E22" s="2">
        <f t="shared" si="4"/>
        <v>0.72</v>
      </c>
      <c r="F22" s="4">
        <f t="shared" si="4"/>
        <v>0.32</v>
      </c>
      <c r="G22" s="4">
        <f t="shared" si="4"/>
        <v>0.32</v>
      </c>
      <c r="H22" s="2">
        <f t="shared" si="4"/>
        <v>0.19</v>
      </c>
      <c r="I22" s="2">
        <f t="shared" si="4"/>
        <v>0.11</v>
      </c>
      <c r="J22" s="2">
        <f t="shared" si="4"/>
        <v>0.1</v>
      </c>
      <c r="K22" s="2">
        <f t="shared" si="4"/>
        <v>0.11</v>
      </c>
      <c r="L22" s="2"/>
      <c r="M2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2022-09-25T16:57:14Z</dcterms:created>
  <dcterms:modified xsi:type="dcterms:W3CDTF">2022-10-07T22:45:43Z</dcterms:modified>
</cp:coreProperties>
</file>