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ield\Downloads\"/>
    </mc:Choice>
  </mc:AlternateContent>
  <xr:revisionPtr revIDLastSave="0" documentId="13_ncr:1_{6765D037-AAF0-4EAF-A658-8CB027895EB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Genera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22" i="1" l="1"/>
  <c r="D22" i="1"/>
  <c r="F21" i="1"/>
  <c r="E21" i="1"/>
  <c r="G20" i="1"/>
  <c r="F20" i="1"/>
  <c r="H19" i="1"/>
  <c r="G19" i="1"/>
  <c r="K17" i="1"/>
  <c r="K22" i="1" s="1"/>
  <c r="J17" i="1"/>
  <c r="J22" i="1" s="1"/>
  <c r="I17" i="1"/>
  <c r="I22" i="1" s="1"/>
  <c r="H17" i="1"/>
  <c r="H22" i="1" s="1"/>
  <c r="G17" i="1"/>
  <c r="G22" i="1" s="1"/>
  <c r="F17" i="1"/>
  <c r="F22" i="1" s="1"/>
  <c r="E17" i="1"/>
  <c r="D17" i="1"/>
  <c r="C17" i="1"/>
  <c r="C22" i="1" s="1"/>
  <c r="K16" i="1"/>
  <c r="K21" i="1" s="1"/>
  <c r="J16" i="1"/>
  <c r="J21" i="1" s="1"/>
  <c r="I16" i="1"/>
  <c r="I21" i="1" s="1"/>
  <c r="H16" i="1"/>
  <c r="H21" i="1" s="1"/>
  <c r="G16" i="1"/>
  <c r="G21" i="1" s="1"/>
  <c r="F16" i="1"/>
  <c r="E16" i="1"/>
  <c r="D16" i="1"/>
  <c r="D21" i="1" s="1"/>
  <c r="C16" i="1"/>
  <c r="C21" i="1" s="1"/>
  <c r="K15" i="1"/>
  <c r="K20" i="1" s="1"/>
  <c r="J15" i="1"/>
  <c r="J20" i="1" s="1"/>
  <c r="I15" i="1"/>
  <c r="I20" i="1" s="1"/>
  <c r="H15" i="1"/>
  <c r="H20" i="1" s="1"/>
  <c r="G15" i="1"/>
  <c r="F15" i="1"/>
  <c r="E15" i="1"/>
  <c r="E20" i="1" s="1"/>
  <c r="D15" i="1"/>
  <c r="D20" i="1" s="1"/>
  <c r="C15" i="1"/>
  <c r="C20" i="1" s="1"/>
  <c r="K14" i="1"/>
  <c r="K19" i="1" s="1"/>
  <c r="J14" i="1"/>
  <c r="J19" i="1" s="1"/>
  <c r="I14" i="1"/>
  <c r="I19" i="1" s="1"/>
  <c r="H14" i="1"/>
  <c r="G14" i="1"/>
  <c r="F14" i="1"/>
  <c r="F19" i="1" s="1"/>
  <c r="E14" i="1"/>
  <c r="E19" i="1" s="1"/>
  <c r="D14" i="1"/>
  <c r="D19" i="1" s="1"/>
  <c r="C14" i="1"/>
  <c r="C19" i="1" s="1"/>
</calcChain>
</file>

<file path=xl/sharedStrings.xml><?xml version="1.0" encoding="utf-8"?>
<sst xmlns="http://schemas.openxmlformats.org/spreadsheetml/2006/main" count="31" uniqueCount="27">
  <si>
    <t>model</t>
  </si>
  <si>
    <t>spearmans</t>
  </si>
  <si>
    <t>mse</t>
  </si>
  <si>
    <t>binary_accuracy</t>
  </si>
  <si>
    <t>sim_wp</t>
  </si>
  <si>
    <t>sim_lc</t>
  </si>
  <si>
    <t>sim_jc_sanchez</t>
  </si>
  <si>
    <t>sim_jc_seco</t>
  </si>
  <si>
    <t>sim_lin_sanchez</t>
  </si>
  <si>
    <t>sim_lin_seco</t>
  </si>
  <si>
    <t>triples_ranking</t>
  </si>
  <si>
    <t>triples_binary</t>
  </si>
  <si>
    <t>tuple cgeo2vec bin - (2) - wgt (0.0)</t>
  </si>
  <si>
    <t>tuple cgeo2vec bin - (2) - wgt (0.1)</t>
  </si>
  <si>
    <t>tuple cgeo2vec bin - (2) - wgt (0.2)</t>
  </si>
  <si>
    <t>tuple cgeo2vec bin - (2) - wgt (0.3)</t>
  </si>
  <si>
    <t>tuple cgeo2vec bin - (2) - wgt (0.4)</t>
  </si>
  <si>
    <t>tuple cgeo2vec bin - (2) - wgt (0.5)</t>
  </si>
  <si>
    <t>tuple cgeo2vec bin - (2) - wgt (0.6)</t>
  </si>
  <si>
    <t>tuple cgeo2vec bin - (2) - wgt (0.7)</t>
  </si>
  <si>
    <t>tuple cgeo2vec bin - (2) - wgt (0.8)</t>
  </si>
  <si>
    <t>tuple cgeo2vec bin - (2) - wgt (0.9)</t>
  </si>
  <si>
    <t>tuple cgeo2vec bin - (2) - wgt (1.0)</t>
  </si>
  <si>
    <t>Average</t>
  </si>
  <si>
    <t>Standard Deviation</t>
  </si>
  <si>
    <t>Min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</si>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</sst>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2" fillId="0" borderId="1" xfId="0" applyFont="1" applyBorder="1" applyAlignment="1">
      <alignment horizontal="left"/>
    </xf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2"/>
  <sheetViews>
    <sheetView tabSelected="1" workbookViewId="0">
      <selection activeCell="B12" sqref="B12"/>
    </sheetView>
  </sheetViews>
  <sheetFormatPr defaultRowHeight="14.4" x14ac:dyDescent="0.3"/>
  <cols>
    <col min="1" max="1" width="3" bestFit="1" customWidth="1"/>
    <col min="2" max="2" width="28.88671875" bestFit="1" customWidth="1"/>
    <col min="3" max="4" width="12" bestFit="1" customWidth="1"/>
    <col min="5" max="5" width="14.88671875" bestFit="1" customWidth="1"/>
    <col min="6" max="7" width="12" bestFit="1" customWidth="1"/>
    <col min="8" max="8" width="14.109375" bestFit="1" customWidth="1"/>
    <col min="9" max="9" width="12" bestFit="1" customWidth="1"/>
    <col min="10" max="10" width="14.6640625" bestFit="1" customWidth="1"/>
    <col min="11" max="11" width="12" bestFit="1" customWidth="1"/>
    <col min="12" max="12" width="13.5546875" bestFit="1" customWidth="1"/>
    <col min="13" max="13" width="12.44140625" bestFit="1" customWidth="1"/>
  </cols>
  <sheetData>
    <row r="1" spans="1:13" x14ac:dyDescent="0.3">
      <c r="A1" s="2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1">
        <v>0</v>
      </c>
      <c r="B2" s="2" t="s">
        <v>12</v>
      </c>
      <c r="C2" s="2">
        <v>0.43236795144319418</v>
      </c>
      <c r="D2" s="2">
        <v>0.34496425305636902</v>
      </c>
      <c r="E2" s="2">
        <v>0.72151898734177211</v>
      </c>
      <c r="F2" s="2">
        <v>0.36760031434830442</v>
      </c>
      <c r="G2" s="2">
        <v>0.36760031434830442</v>
      </c>
      <c r="H2" s="2">
        <v>0.20756978536724319</v>
      </c>
      <c r="I2" s="2">
        <v>0.151995800676134</v>
      </c>
      <c r="J2" s="2">
        <v>0.16536213504505681</v>
      </c>
      <c r="K2" s="2">
        <v>0.16336770898713249</v>
      </c>
      <c r="L2" s="2">
        <v>68</v>
      </c>
      <c r="M2" s="2">
        <v>79</v>
      </c>
    </row>
    <row r="3" spans="1:13" x14ac:dyDescent="0.3">
      <c r="A3" s="1">
        <v>1</v>
      </c>
      <c r="B3" s="2" t="s">
        <v>13</v>
      </c>
      <c r="C3" s="2">
        <v>0.45464787369930798</v>
      </c>
      <c r="D3" s="2">
        <v>0.33961849963107388</v>
      </c>
      <c r="E3" s="2">
        <v>0.68354430379746833</v>
      </c>
      <c r="F3" s="2">
        <v>0.36599141552020442</v>
      </c>
      <c r="G3" s="2">
        <v>0.36599141552020442</v>
      </c>
      <c r="H3" s="2">
        <v>0.20497772054936891</v>
      </c>
      <c r="I3" s="2">
        <v>0.1482423127736486</v>
      </c>
      <c r="J3" s="2">
        <v>0.1586361689368625</v>
      </c>
      <c r="K3" s="2">
        <v>0.1583630285833168</v>
      </c>
      <c r="L3" s="2">
        <v>68</v>
      </c>
      <c r="M3" s="2">
        <v>79</v>
      </c>
    </row>
    <row r="4" spans="1:13" x14ac:dyDescent="0.3">
      <c r="A4" s="1">
        <v>2</v>
      </c>
      <c r="B4" s="2" t="s">
        <v>14</v>
      </c>
      <c r="C4" s="2">
        <v>0.45392239208342772</v>
      </c>
      <c r="D4" s="2">
        <v>0.33042630739433387</v>
      </c>
      <c r="E4" s="2">
        <v>0.69620253164556967</v>
      </c>
      <c r="F4" s="2">
        <v>0.36469679142110051</v>
      </c>
      <c r="G4" s="2">
        <v>0.36469679142110051</v>
      </c>
      <c r="H4" s="2">
        <v>0.20523273153174501</v>
      </c>
      <c r="I4" s="2">
        <v>0.14739509412091731</v>
      </c>
      <c r="J4" s="2">
        <v>0.15193360849008461</v>
      </c>
      <c r="K4" s="2">
        <v>0.15412971442324849</v>
      </c>
      <c r="L4" s="2">
        <v>68</v>
      </c>
      <c r="M4" s="2">
        <v>79</v>
      </c>
    </row>
    <row r="5" spans="1:13" x14ac:dyDescent="0.3">
      <c r="A5" s="1">
        <v>3</v>
      </c>
      <c r="B5" s="2" t="s">
        <v>15</v>
      </c>
      <c r="C5" s="2">
        <v>0.45369329262578129</v>
      </c>
      <c r="D5" s="2">
        <v>0.32991352768781279</v>
      </c>
      <c r="E5" s="2">
        <v>0.69620253164556967</v>
      </c>
      <c r="F5" s="2">
        <v>0.36531547305806522</v>
      </c>
      <c r="G5" s="2">
        <v>0.36531547305806522</v>
      </c>
      <c r="H5" s="2">
        <v>0.2054188673670439</v>
      </c>
      <c r="I5" s="2">
        <v>0.14962096596541441</v>
      </c>
      <c r="J5" s="2">
        <v>0.1602467705577901</v>
      </c>
      <c r="K5" s="2">
        <v>0.1582979513016545</v>
      </c>
      <c r="L5" s="2">
        <v>68</v>
      </c>
      <c r="M5" s="2">
        <v>79</v>
      </c>
    </row>
    <row r="6" spans="1:13" x14ac:dyDescent="0.3">
      <c r="A6" s="1">
        <v>4</v>
      </c>
      <c r="B6" s="2" t="s">
        <v>16</v>
      </c>
      <c r="C6" s="2">
        <v>0.49621033364066153</v>
      </c>
      <c r="D6" s="2">
        <v>0.33046930673852909</v>
      </c>
      <c r="E6" s="2">
        <v>0.68354430379746833</v>
      </c>
      <c r="F6" s="2">
        <v>0.36967371866934012</v>
      </c>
      <c r="G6" s="2">
        <v>0.36967371866934012</v>
      </c>
      <c r="H6" s="2">
        <v>0.2052553497197725</v>
      </c>
      <c r="I6" s="2">
        <v>0.15166383657035121</v>
      </c>
      <c r="J6" s="2">
        <v>0.1609960868181759</v>
      </c>
      <c r="K6" s="2">
        <v>0.160150767280269</v>
      </c>
      <c r="L6" s="2">
        <v>68</v>
      </c>
      <c r="M6" s="2">
        <v>79</v>
      </c>
    </row>
    <row r="7" spans="1:13" x14ac:dyDescent="0.3">
      <c r="A7" s="1">
        <v>5</v>
      </c>
      <c r="B7" s="2" t="s">
        <v>17</v>
      </c>
      <c r="C7" s="2">
        <v>0.45491515639989549</v>
      </c>
      <c r="D7" s="2">
        <v>0.33522426997090282</v>
      </c>
      <c r="E7" s="2">
        <v>0.69620253164556967</v>
      </c>
      <c r="F7" s="2">
        <v>0.35996901572673962</v>
      </c>
      <c r="G7" s="2">
        <v>0.35996901572673962</v>
      </c>
      <c r="H7" s="2">
        <v>0.20326621306451079</v>
      </c>
      <c r="I7" s="2">
        <v>0.14434556590562181</v>
      </c>
      <c r="J7" s="2">
        <v>0.15536320734924619</v>
      </c>
      <c r="K7" s="2">
        <v>0.15358471326935599</v>
      </c>
      <c r="L7" s="2">
        <v>68</v>
      </c>
      <c r="M7" s="2">
        <v>79</v>
      </c>
    </row>
    <row r="8" spans="1:13" x14ac:dyDescent="0.3">
      <c r="A8" s="1">
        <v>6</v>
      </c>
      <c r="B8" s="2" t="s">
        <v>18</v>
      </c>
      <c r="C8" s="2">
        <v>0.48147160186540888</v>
      </c>
      <c r="D8" s="2">
        <v>0.32632213374999153</v>
      </c>
      <c r="E8" s="2">
        <v>0.69620253164556967</v>
      </c>
      <c r="F8" s="2">
        <v>0.36314127141475971</v>
      </c>
      <c r="G8" s="2">
        <v>0.36314127141475971</v>
      </c>
      <c r="H8" s="2">
        <v>0.20051788868550019</v>
      </c>
      <c r="I8" s="2">
        <v>0.14211774468204111</v>
      </c>
      <c r="J8" s="2">
        <v>0.14988301248709859</v>
      </c>
      <c r="K8" s="2">
        <v>0.15010910221623111</v>
      </c>
      <c r="L8" s="2">
        <v>68</v>
      </c>
      <c r="M8" s="2">
        <v>79</v>
      </c>
    </row>
    <row r="9" spans="1:13" x14ac:dyDescent="0.3">
      <c r="A9" s="1">
        <v>7</v>
      </c>
      <c r="B9" s="2" t="s">
        <v>19</v>
      </c>
      <c r="C9" s="2">
        <v>0.45808436556400423</v>
      </c>
      <c r="D9" s="2">
        <v>0.32831104467348798</v>
      </c>
      <c r="E9" s="2">
        <v>0.72151898734177211</v>
      </c>
      <c r="F9" s="2">
        <v>0.3581108120023469</v>
      </c>
      <c r="G9" s="2">
        <v>0.3581108120023469</v>
      </c>
      <c r="H9" s="2">
        <v>0.20454899373867541</v>
      </c>
      <c r="I9" s="2">
        <v>0.1401339018002469</v>
      </c>
      <c r="J9" s="2">
        <v>0.14582183083119279</v>
      </c>
      <c r="K9" s="2">
        <v>0.14661269159424209</v>
      </c>
      <c r="L9" s="2">
        <v>68</v>
      </c>
      <c r="M9" s="2">
        <v>79</v>
      </c>
    </row>
    <row r="10" spans="1:13" x14ac:dyDescent="0.3">
      <c r="A10" s="1">
        <v>8</v>
      </c>
      <c r="B10" s="2" t="s">
        <v>20</v>
      </c>
      <c r="C10" s="2">
        <v>0.47366312868396032</v>
      </c>
      <c r="D10" s="2">
        <v>0.31898134579704351</v>
      </c>
      <c r="E10" s="2">
        <v>0.759493670886076</v>
      </c>
      <c r="F10" s="2">
        <v>0.35795912576030148</v>
      </c>
      <c r="G10" s="2">
        <v>0.35795912576030148</v>
      </c>
      <c r="H10" s="2">
        <v>0.20253554193029871</v>
      </c>
      <c r="I10" s="2">
        <v>0.14146715252536349</v>
      </c>
      <c r="J10" s="2">
        <v>0.14739653065886649</v>
      </c>
      <c r="K10" s="2">
        <v>0.14900534899130519</v>
      </c>
      <c r="L10" s="2">
        <v>68</v>
      </c>
      <c r="M10" s="2">
        <v>79</v>
      </c>
    </row>
    <row r="11" spans="1:13" x14ac:dyDescent="0.3">
      <c r="A11" s="1">
        <v>9</v>
      </c>
      <c r="B11" s="2" t="s">
        <v>21</v>
      </c>
      <c r="C11" s="2">
        <v>0.49661125769154268</v>
      </c>
      <c r="D11" s="2">
        <v>0.31834432100208437</v>
      </c>
      <c r="E11" s="2">
        <v>0.74683544303797467</v>
      </c>
      <c r="F11" s="2">
        <v>0.34817550538162673</v>
      </c>
      <c r="G11" s="2">
        <v>0.34817550538162673</v>
      </c>
      <c r="H11" s="2">
        <v>0.19701783609014539</v>
      </c>
      <c r="I11" s="2">
        <v>0.13326324528783479</v>
      </c>
      <c r="J11" s="2">
        <v>0.13952456421616</v>
      </c>
      <c r="K11" s="2">
        <v>0.14164199128636271</v>
      </c>
      <c r="L11" s="2">
        <v>68</v>
      </c>
      <c r="M11" s="2">
        <v>79</v>
      </c>
    </row>
    <row r="12" spans="1:13" x14ac:dyDescent="0.3">
      <c r="A12" s="1">
        <v>10</v>
      </c>
      <c r="B12" s="2" t="s">
        <v>22</v>
      </c>
      <c r="C12" s="2">
        <v>0.50573705275445824</v>
      </c>
      <c r="D12" s="2">
        <v>0.31775955806787209</v>
      </c>
      <c r="E12" s="2">
        <v>0.70886075949367089</v>
      </c>
      <c r="F12" s="2">
        <v>0.34876928909146132</v>
      </c>
      <c r="G12" s="2">
        <v>0.34876928909146132</v>
      </c>
      <c r="H12" s="2">
        <v>0.19604540406927709</v>
      </c>
      <c r="I12" s="2">
        <v>0.13300765808765011</v>
      </c>
      <c r="J12" s="2">
        <v>0.13615798872448809</v>
      </c>
      <c r="K12" s="2">
        <v>0.140952908362865</v>
      </c>
      <c r="L12" s="2">
        <v>68</v>
      </c>
      <c r="M12" s="2">
        <v>79</v>
      </c>
    </row>
    <row r="14" spans="1:13" x14ac:dyDescent="0.3">
      <c r="A14" s="2"/>
      <c r="B14" s="3" t="s">
        <v>23</v>
      </c>
      <c r="C14" s="2">
        <f>AVERAGE(C2:C12)</f>
        <v>0.46921130967742203</v>
      </c>
      <c r="D14" s="2">
        <f t="shared" ref="D14:K14" si="0">AVERAGE(D2:D12)</f>
        <v>0.32912132434268188</v>
      </c>
      <c r="E14" s="2">
        <f t="shared" si="0"/>
        <v>0.71001150747986197</v>
      </c>
      <c r="F14" s="2">
        <f t="shared" si="0"/>
        <v>0.3608547938540228</v>
      </c>
      <c r="G14" s="2">
        <f t="shared" si="0"/>
        <v>0.3608547938540228</v>
      </c>
      <c r="H14" s="2">
        <f t="shared" si="0"/>
        <v>0.20294421201032556</v>
      </c>
      <c r="I14" s="2">
        <f t="shared" si="0"/>
        <v>0.14393211621774762</v>
      </c>
      <c r="J14" s="2">
        <f t="shared" si="0"/>
        <v>0.15193835491954746</v>
      </c>
      <c r="K14" s="2">
        <f t="shared" si="0"/>
        <v>0.15238326602690758</v>
      </c>
      <c r="L14" s="2"/>
      <c r="M14" s="2"/>
    </row>
    <row r="15" spans="1:13" x14ac:dyDescent="0.3">
      <c r="A15" s="2"/>
      <c r="B15" s="3" t="s">
        <v>24</v>
      </c>
      <c r="C15" s="2">
        <f>_xlfn.STDEV.P(C2:C12)</f>
        <v>2.2066517750961381E-2</v>
      </c>
      <c r="D15" s="2">
        <f t="shared" ref="D15:K15" si="1">_xlfn.STDEV.P(D2:D12)</f>
        <v>8.3073208018702455E-3</v>
      </c>
      <c r="E15" s="2">
        <f t="shared" si="1"/>
        <v>2.3806859454058919E-2</v>
      </c>
      <c r="F15" s="2">
        <f t="shared" si="1"/>
        <v>6.8295458534974639E-3</v>
      </c>
      <c r="G15" s="2">
        <f t="shared" si="1"/>
        <v>6.8295458534974639E-3</v>
      </c>
      <c r="H15" s="2">
        <f t="shared" si="1"/>
        <v>3.4861053007263542E-3</v>
      </c>
      <c r="I15" s="2">
        <f t="shared" si="1"/>
        <v>6.3594559819547284E-3</v>
      </c>
      <c r="J15" s="2">
        <f t="shared" si="1"/>
        <v>8.8072652016710998E-3</v>
      </c>
      <c r="K15" s="2">
        <f t="shared" si="1"/>
        <v>7.0847879013300327E-3</v>
      </c>
      <c r="L15" s="2"/>
      <c r="M15" s="2"/>
    </row>
    <row r="16" spans="1:13" x14ac:dyDescent="0.3">
      <c r="A16" s="2"/>
      <c r="B16" s="3" t="s">
        <v>25</v>
      </c>
      <c r="C16" s="2">
        <f>SMALL(C1:C12, 1)</f>
        <v>0.43236795144319418</v>
      </c>
      <c r="D16" s="2">
        <f t="shared" ref="D16:K16" si="2">SMALL(D1:D12, 1)</f>
        <v>0.31775955806787209</v>
      </c>
      <c r="E16" s="2">
        <f t="shared" si="2"/>
        <v>0.68354430379746833</v>
      </c>
      <c r="F16" s="2">
        <f t="shared" si="2"/>
        <v>0.34817550538162673</v>
      </c>
      <c r="G16" s="2">
        <f t="shared" si="2"/>
        <v>0.34817550538162673</v>
      </c>
      <c r="H16" s="2">
        <f t="shared" si="2"/>
        <v>0.19604540406927709</v>
      </c>
      <c r="I16" s="2">
        <f t="shared" si="2"/>
        <v>0.13300765808765011</v>
      </c>
      <c r="J16" s="2">
        <f t="shared" si="2"/>
        <v>0.13615798872448809</v>
      </c>
      <c r="K16" s="2">
        <f t="shared" si="2"/>
        <v>0.140952908362865</v>
      </c>
      <c r="L16" s="2"/>
      <c r="M16" s="2"/>
    </row>
    <row r="17" spans="1:13" x14ac:dyDescent="0.3">
      <c r="A17" s="2"/>
      <c r="B17" s="3" t="s">
        <v>26</v>
      </c>
      <c r="C17" s="2">
        <f>LARGE(C1:C12,1)</f>
        <v>0.50573705275445824</v>
      </c>
      <c r="D17" s="2">
        <f t="shared" ref="D17:K17" si="3">LARGE(D1:D12,1)</f>
        <v>0.34496425305636902</v>
      </c>
      <c r="E17" s="2">
        <f t="shared" si="3"/>
        <v>0.759493670886076</v>
      </c>
      <c r="F17" s="2">
        <f t="shared" si="3"/>
        <v>0.36967371866934012</v>
      </c>
      <c r="G17" s="2">
        <f t="shared" si="3"/>
        <v>0.36967371866934012</v>
      </c>
      <c r="H17" s="2">
        <f t="shared" si="3"/>
        <v>0.20756978536724319</v>
      </c>
      <c r="I17" s="2">
        <f t="shared" si="3"/>
        <v>0.151995800676134</v>
      </c>
      <c r="J17" s="2">
        <f t="shared" si="3"/>
        <v>0.16536213504505681</v>
      </c>
      <c r="K17" s="2">
        <f t="shared" si="3"/>
        <v>0.16336770898713249</v>
      </c>
      <c r="L17" s="2"/>
      <c r="M17" s="2"/>
    </row>
    <row r="19" spans="1:13" x14ac:dyDescent="0.3">
      <c r="A19" s="2"/>
      <c r="B19" s="3" t="s">
        <v>23</v>
      </c>
      <c r="C19" s="2">
        <f>ROUND(C14,2)</f>
        <v>0.47</v>
      </c>
      <c r="D19" s="2">
        <f t="shared" ref="D19:K22" si="4">ROUND(D14,2)</f>
        <v>0.33</v>
      </c>
      <c r="E19" s="4">
        <f t="shared" si="4"/>
        <v>0.71</v>
      </c>
      <c r="F19" s="2">
        <f t="shared" si="4"/>
        <v>0.36</v>
      </c>
      <c r="G19" s="2">
        <f t="shared" si="4"/>
        <v>0.36</v>
      </c>
      <c r="H19" s="2">
        <f t="shared" si="4"/>
        <v>0.2</v>
      </c>
      <c r="I19" s="2">
        <f t="shared" si="4"/>
        <v>0.14000000000000001</v>
      </c>
      <c r="J19" s="2">
        <f t="shared" si="4"/>
        <v>0.15</v>
      </c>
      <c r="K19" s="2">
        <f t="shared" si="4"/>
        <v>0.15</v>
      </c>
      <c r="L19" s="2"/>
      <c r="M19" s="2"/>
    </row>
    <row r="20" spans="1:13" x14ac:dyDescent="0.3">
      <c r="A20" s="2"/>
      <c r="B20" s="3" t="s">
        <v>24</v>
      </c>
      <c r="C20" s="2">
        <f>ROUND(C15,2)</f>
        <v>0.02</v>
      </c>
      <c r="D20" s="2">
        <f t="shared" si="4"/>
        <v>0.01</v>
      </c>
      <c r="E20" s="2">
        <f t="shared" si="4"/>
        <v>0.02</v>
      </c>
      <c r="F20" s="4">
        <f t="shared" si="4"/>
        <v>0.01</v>
      </c>
      <c r="G20" s="4">
        <f t="shared" si="4"/>
        <v>0.01</v>
      </c>
      <c r="H20" s="4">
        <f t="shared" si="4"/>
        <v>0</v>
      </c>
      <c r="I20" s="4">
        <f t="shared" si="4"/>
        <v>0.01</v>
      </c>
      <c r="J20" s="4">
        <f t="shared" si="4"/>
        <v>0.01</v>
      </c>
      <c r="K20" s="4">
        <f t="shared" si="4"/>
        <v>0.01</v>
      </c>
      <c r="L20" s="2"/>
      <c r="M20" s="2"/>
    </row>
    <row r="21" spans="1:13" x14ac:dyDescent="0.3">
      <c r="A21" s="2"/>
      <c r="B21" s="3" t="s">
        <v>25</v>
      </c>
      <c r="C21" s="2">
        <f>ROUND(C16,2)</f>
        <v>0.43</v>
      </c>
      <c r="D21" s="2">
        <f t="shared" si="4"/>
        <v>0.32</v>
      </c>
      <c r="E21" s="2">
        <f t="shared" si="4"/>
        <v>0.68</v>
      </c>
      <c r="F21" s="2">
        <f t="shared" si="4"/>
        <v>0.35</v>
      </c>
      <c r="G21" s="2">
        <f t="shared" si="4"/>
        <v>0.35</v>
      </c>
      <c r="H21" s="2">
        <f t="shared" si="4"/>
        <v>0.2</v>
      </c>
      <c r="I21" s="2">
        <f t="shared" si="4"/>
        <v>0.13</v>
      </c>
      <c r="J21" s="2">
        <f t="shared" si="4"/>
        <v>0.14000000000000001</v>
      </c>
      <c r="K21" s="2">
        <f t="shared" si="4"/>
        <v>0.14000000000000001</v>
      </c>
      <c r="L21" s="2"/>
      <c r="M21" s="2"/>
    </row>
    <row r="22" spans="1:13" x14ac:dyDescent="0.3">
      <c r="A22" s="2"/>
      <c r="B22" s="3" t="s">
        <v>26</v>
      </c>
      <c r="C22" s="2">
        <f>ROUND(C17,2)</f>
        <v>0.51</v>
      </c>
      <c r="D22" s="2">
        <f t="shared" si="4"/>
        <v>0.34</v>
      </c>
      <c r="E22" s="2">
        <f t="shared" si="4"/>
        <v>0.76</v>
      </c>
      <c r="F22" s="2">
        <f t="shared" si="4"/>
        <v>0.37</v>
      </c>
      <c r="G22" s="2">
        <f t="shared" si="4"/>
        <v>0.37</v>
      </c>
      <c r="H22" s="2">
        <f t="shared" si="4"/>
        <v>0.21</v>
      </c>
      <c r="I22" s="2">
        <f t="shared" si="4"/>
        <v>0.15</v>
      </c>
      <c r="J22" s="2">
        <f t="shared" si="4"/>
        <v>0.17</v>
      </c>
      <c r="K22" s="2">
        <f t="shared" si="4"/>
        <v>0.16</v>
      </c>
      <c r="L22" s="2"/>
      <c r="M2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General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Salatiel Dantas</cp:lastModifiedBy>
  <dcterms:created xsi:type="dcterms:W3CDTF">2022-09-09T16:10:12Z</dcterms:created>
  <dcterms:modified xsi:type="dcterms:W3CDTF">2022-09-09T16:30:12Z</dcterms:modified>
</cp:coreProperties>
</file>