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ld\Documents\Doutorado UFCG\Place2vec Experiments\Place2Vec Models\Geographic\Austin 02\Results Autor\Results by Tables\"/>
    </mc:Choice>
  </mc:AlternateContent>
  <xr:revisionPtr revIDLastSave="0" documentId="13_ncr:1_{B10A2C07-6CAC-41BC-ACA9-B887342A37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r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2" i="1" l="1"/>
  <c r="J22" i="1"/>
  <c r="H22" i="1"/>
  <c r="C22" i="1"/>
  <c r="K21" i="1"/>
  <c r="I21" i="1"/>
  <c r="D21" i="1"/>
  <c r="C21" i="1"/>
  <c r="J20" i="1"/>
  <c r="E20" i="1"/>
  <c r="D20" i="1"/>
  <c r="K19" i="1"/>
  <c r="F19" i="1"/>
  <c r="E19" i="1"/>
  <c r="C19" i="1"/>
  <c r="K17" i="1"/>
  <c r="J17" i="1"/>
  <c r="I17" i="1"/>
  <c r="I22" i="1" s="1"/>
  <c r="H17" i="1"/>
  <c r="G17" i="1"/>
  <c r="G22" i="1" s="1"/>
  <c r="F17" i="1"/>
  <c r="F22" i="1" s="1"/>
  <c r="E17" i="1"/>
  <c r="E22" i="1" s="1"/>
  <c r="D17" i="1"/>
  <c r="D22" i="1" s="1"/>
  <c r="C17" i="1"/>
  <c r="K16" i="1"/>
  <c r="J16" i="1"/>
  <c r="J21" i="1" s="1"/>
  <c r="I16" i="1"/>
  <c r="H16" i="1"/>
  <c r="H21" i="1" s="1"/>
  <c r="G16" i="1"/>
  <c r="G21" i="1" s="1"/>
  <c r="F16" i="1"/>
  <c r="F21" i="1" s="1"/>
  <c r="E16" i="1"/>
  <c r="E21" i="1" s="1"/>
  <c r="D16" i="1"/>
  <c r="C16" i="1"/>
  <c r="K15" i="1"/>
  <c r="K20" i="1" s="1"/>
  <c r="J15" i="1"/>
  <c r="I15" i="1"/>
  <c r="I20" i="1" s="1"/>
  <c r="H15" i="1"/>
  <c r="H20" i="1" s="1"/>
  <c r="G15" i="1"/>
  <c r="G20" i="1" s="1"/>
  <c r="F15" i="1"/>
  <c r="F20" i="1" s="1"/>
  <c r="E15" i="1"/>
  <c r="D15" i="1"/>
  <c r="C15" i="1"/>
  <c r="C20" i="1" s="1"/>
  <c r="K14" i="1"/>
  <c r="J14" i="1"/>
  <c r="J19" i="1" s="1"/>
  <c r="I14" i="1"/>
  <c r="I19" i="1" s="1"/>
  <c r="H14" i="1"/>
  <c r="H19" i="1" s="1"/>
  <c r="G14" i="1"/>
  <c r="G19" i="1" s="1"/>
  <c r="F14" i="1"/>
  <c r="E14" i="1"/>
  <c r="D14" i="1"/>
  <c r="D19" i="1" s="1"/>
  <c r="C14" i="1"/>
</calcChain>
</file>

<file path=xl/sharedStrings.xml><?xml version="1.0" encoding="utf-8"?>
<sst xmlns="http://schemas.openxmlformats.org/spreadsheetml/2006/main" count="31" uniqueCount="27">
  <si>
    <t>model</t>
  </si>
  <si>
    <t>spearmans</t>
  </si>
  <si>
    <t>mse</t>
  </si>
  <si>
    <t>binary_accuracy</t>
  </si>
  <si>
    <t>sim_wp</t>
  </si>
  <si>
    <t>sim_lc</t>
  </si>
  <si>
    <t>sim_jc_sanchez</t>
  </si>
  <si>
    <t>sim_jc_seco</t>
  </si>
  <si>
    <t>sim_lin_sanchez</t>
  </si>
  <si>
    <t>sim_lin_seco</t>
  </si>
  <si>
    <t>triples_ranking</t>
  </si>
  <si>
    <t>triples_binary</t>
  </si>
  <si>
    <t>tuple cgeo2vec bin - (3) - wgt (0.0)</t>
  </si>
  <si>
    <t>tuple cgeo2vec bin - (3) - wgt (0.1)</t>
  </si>
  <si>
    <t>tuple cgeo2vec bin - (3) - wgt (0.2)</t>
  </si>
  <si>
    <t>tuple cgeo2vec bin - (3) - wgt (0.3)</t>
  </si>
  <si>
    <t>tuple cgeo2vec bin - (3) - wgt (0.4)</t>
  </si>
  <si>
    <t>tuple cgeo2vec bin - (3) - wgt (0.5)</t>
  </si>
  <si>
    <t>tuple cgeo2vec bin - (3) - wgt (0.6)</t>
  </si>
  <si>
    <t>tuple cgeo2vec bin - (3) - wgt (0.7)</t>
  </si>
  <si>
    <t>tuple cgeo2vec bin - (3) - wgt (0.8)</t>
  </si>
  <si>
    <t>tuple cgeo2vec bin - (3) - wgt (0.9)</t>
  </si>
  <si>
    <t>tuple cgeo2vec bin - (3) - wgt (1.0)</t>
  </si>
  <si>
    <t>Average</t>
  </si>
  <si>
    <t>Standard Deviation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</si>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</sst>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horizontal="left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F14" sqref="F14"/>
    </sheetView>
  </sheetViews>
  <sheetFormatPr defaultRowHeight="14.4" x14ac:dyDescent="0.3"/>
  <cols>
    <col min="1" max="1" width="3" bestFit="1" customWidth="1"/>
    <col min="2" max="2" width="28.88671875" bestFit="1" customWidth="1"/>
    <col min="3" max="4" width="12" bestFit="1" customWidth="1"/>
    <col min="5" max="5" width="14.88671875" bestFit="1" customWidth="1"/>
    <col min="6" max="7" width="12" bestFit="1" customWidth="1"/>
    <col min="8" max="8" width="14.109375" bestFit="1" customWidth="1"/>
    <col min="9" max="9" width="12" bestFit="1" customWidth="1"/>
    <col min="10" max="10" width="14.6640625" bestFit="1" customWidth="1"/>
    <col min="11" max="11" width="12" bestFit="1" customWidth="1"/>
    <col min="12" max="12" width="13.5546875" bestFit="1" customWidth="1"/>
    <col min="13" max="13" width="12.44140625" bestFit="1" customWidth="1"/>
  </cols>
  <sheetData>
    <row r="1" spans="1:13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 t="s">
        <v>12</v>
      </c>
      <c r="C2" s="2">
        <v>0.25687776688604141</v>
      </c>
      <c r="D2" s="2">
        <v>0.59533196658332277</v>
      </c>
      <c r="E2" s="2">
        <v>0.59493670886075944</v>
      </c>
      <c r="F2" s="2">
        <v>0.28295170595437641</v>
      </c>
      <c r="G2" s="2">
        <v>0.28295170595437641</v>
      </c>
      <c r="H2" s="2">
        <v>0.17577641525212789</v>
      </c>
      <c r="I2" s="2">
        <v>8.199879759151163E-2</v>
      </c>
      <c r="J2" s="2">
        <v>6.0174731676273741E-2</v>
      </c>
      <c r="K2" s="2">
        <v>7.8113697462194098E-2</v>
      </c>
      <c r="L2" s="2">
        <v>68</v>
      </c>
      <c r="M2" s="2">
        <v>79</v>
      </c>
    </row>
    <row r="3" spans="1:13" x14ac:dyDescent="0.3">
      <c r="A3" s="1">
        <v>1</v>
      </c>
      <c r="B3" s="2" t="s">
        <v>13</v>
      </c>
      <c r="C3" s="2">
        <v>0.29676016413798789</v>
      </c>
      <c r="D3" s="2">
        <v>0.59593157270286223</v>
      </c>
      <c r="E3" s="2">
        <v>0.58227848101265822</v>
      </c>
      <c r="F3" s="2">
        <v>0.28517267229859411</v>
      </c>
      <c r="G3" s="2">
        <v>0.28517267229859411</v>
      </c>
      <c r="H3" s="2">
        <v>0.17685881381593921</v>
      </c>
      <c r="I3" s="2">
        <v>8.402355048075956E-2</v>
      </c>
      <c r="J3" s="2">
        <v>6.3195183838977237E-2</v>
      </c>
      <c r="K3" s="2">
        <v>8.1727016558358276E-2</v>
      </c>
      <c r="L3" s="2">
        <v>68</v>
      </c>
      <c r="M3" s="2">
        <v>79</v>
      </c>
    </row>
    <row r="4" spans="1:13" x14ac:dyDescent="0.3">
      <c r="A4" s="1">
        <v>2</v>
      </c>
      <c r="B4" s="2" t="s">
        <v>14</v>
      </c>
      <c r="C4" s="2">
        <v>0.28391150288831818</v>
      </c>
      <c r="D4" s="2">
        <v>0.59450841768746154</v>
      </c>
      <c r="E4" s="2">
        <v>0.64556962025316456</v>
      </c>
      <c r="F4" s="2">
        <v>0.27867118782748213</v>
      </c>
      <c r="G4" s="2">
        <v>0.27867118782748213</v>
      </c>
      <c r="H4" s="2">
        <v>0.175542856909747</v>
      </c>
      <c r="I4" s="2">
        <v>8.7799230417773336E-2</v>
      </c>
      <c r="J4" s="2">
        <v>7.0380339448381152E-2</v>
      </c>
      <c r="K4" s="2">
        <v>8.7540901265843601E-2</v>
      </c>
      <c r="L4" s="2">
        <v>68</v>
      </c>
      <c r="M4" s="2">
        <v>79</v>
      </c>
    </row>
    <row r="5" spans="1:13" x14ac:dyDescent="0.3">
      <c r="A5" s="1">
        <v>3</v>
      </c>
      <c r="B5" s="2" t="s">
        <v>15</v>
      </c>
      <c r="C5" s="2">
        <v>0.31865825396469089</v>
      </c>
      <c r="D5" s="2">
        <v>0.59339610013784916</v>
      </c>
      <c r="E5" s="2">
        <v>0.620253164556962</v>
      </c>
      <c r="F5" s="2">
        <v>0.2884527167759075</v>
      </c>
      <c r="G5" s="2">
        <v>0.2884527167759075</v>
      </c>
      <c r="H5" s="2">
        <v>0.1770811013088513</v>
      </c>
      <c r="I5" s="2">
        <v>9.0137741552545142E-2</v>
      </c>
      <c r="J5" s="2">
        <v>6.9624652739533277E-2</v>
      </c>
      <c r="K5" s="2">
        <v>8.9188760358079877E-2</v>
      </c>
      <c r="L5" s="2">
        <v>68</v>
      </c>
      <c r="M5" s="2">
        <v>79</v>
      </c>
    </row>
    <row r="6" spans="1:13" x14ac:dyDescent="0.3">
      <c r="A6" s="1">
        <v>4</v>
      </c>
      <c r="B6" s="2" t="s">
        <v>16</v>
      </c>
      <c r="C6" s="2">
        <v>0.27556846430569459</v>
      </c>
      <c r="D6" s="2">
        <v>0.59507327115996878</v>
      </c>
      <c r="E6" s="2">
        <v>0.54430379746835444</v>
      </c>
      <c r="F6" s="2">
        <v>0.28498320226745688</v>
      </c>
      <c r="G6" s="2">
        <v>0.28498320226745688</v>
      </c>
      <c r="H6" s="2">
        <v>0.1787307247494212</v>
      </c>
      <c r="I6" s="2">
        <v>8.3721928504118262E-2</v>
      </c>
      <c r="J6" s="2">
        <v>6.8315924416541274E-2</v>
      </c>
      <c r="K6" s="2">
        <v>8.2345339060836492E-2</v>
      </c>
      <c r="L6" s="2">
        <v>68</v>
      </c>
      <c r="M6" s="2">
        <v>79</v>
      </c>
    </row>
    <row r="7" spans="1:13" x14ac:dyDescent="0.3">
      <c r="A7" s="1">
        <v>5</v>
      </c>
      <c r="B7" s="2" t="s">
        <v>17</v>
      </c>
      <c r="C7" s="2">
        <v>0.2067431689044178</v>
      </c>
      <c r="D7" s="2">
        <v>0.59544774652581167</v>
      </c>
      <c r="E7" s="2">
        <v>0.58227848101265822</v>
      </c>
      <c r="F7" s="2">
        <v>0.28557272626346819</v>
      </c>
      <c r="G7" s="2">
        <v>0.28557272626346819</v>
      </c>
      <c r="H7" s="2">
        <v>0.17618142170343601</v>
      </c>
      <c r="I7" s="2">
        <v>8.581008065009614E-2</v>
      </c>
      <c r="J7" s="2">
        <v>7.1062494645763807E-2</v>
      </c>
      <c r="K7" s="2">
        <v>8.4157496717525454E-2</v>
      </c>
      <c r="L7" s="2">
        <v>68</v>
      </c>
      <c r="M7" s="2">
        <v>79</v>
      </c>
    </row>
    <row r="8" spans="1:13" x14ac:dyDescent="0.3">
      <c r="A8" s="1">
        <v>6</v>
      </c>
      <c r="B8" s="2" t="s">
        <v>18</v>
      </c>
      <c r="C8" s="2">
        <v>0.31722638235440082</v>
      </c>
      <c r="D8" s="2">
        <v>0.59277856134316287</v>
      </c>
      <c r="E8" s="2">
        <v>0.60759493670886078</v>
      </c>
      <c r="F8" s="2">
        <v>0.28558811878216528</v>
      </c>
      <c r="G8" s="2">
        <v>0.28558811878216528</v>
      </c>
      <c r="H8" s="2">
        <v>0.178298880097742</v>
      </c>
      <c r="I8" s="2">
        <v>8.59526308167404E-2</v>
      </c>
      <c r="J8" s="2">
        <v>6.9365048769443563E-2</v>
      </c>
      <c r="K8" s="2">
        <v>8.4387934305050857E-2</v>
      </c>
      <c r="L8" s="2">
        <v>68</v>
      </c>
      <c r="M8" s="2">
        <v>79</v>
      </c>
    </row>
    <row r="9" spans="1:13" x14ac:dyDescent="0.3">
      <c r="A9" s="1">
        <v>7</v>
      </c>
      <c r="B9" s="2" t="s">
        <v>19</v>
      </c>
      <c r="C9" s="2">
        <v>0.29597740765769598</v>
      </c>
      <c r="D9" s="2">
        <v>0.59590169055882469</v>
      </c>
      <c r="E9" s="2">
        <v>0.60759493670886078</v>
      </c>
      <c r="F9" s="2">
        <v>0.28327074558941989</v>
      </c>
      <c r="G9" s="2">
        <v>0.28327074558941989</v>
      </c>
      <c r="H9" s="2">
        <v>0.17765782807311711</v>
      </c>
      <c r="I9" s="2">
        <v>8.2700095458383888E-2</v>
      </c>
      <c r="J9" s="2">
        <v>6.3573498876120363E-2</v>
      </c>
      <c r="K9" s="2">
        <v>7.9581460443339594E-2</v>
      </c>
      <c r="L9" s="2">
        <v>68</v>
      </c>
      <c r="M9" s="2">
        <v>79</v>
      </c>
    </row>
    <row r="10" spans="1:13" x14ac:dyDescent="0.3">
      <c r="A10" s="1">
        <v>8</v>
      </c>
      <c r="B10" s="2" t="s">
        <v>20</v>
      </c>
      <c r="C10" s="2">
        <v>0.29597740765769598</v>
      </c>
      <c r="D10" s="2">
        <v>0.59533822628940236</v>
      </c>
      <c r="E10" s="2">
        <v>0.59493670886075944</v>
      </c>
      <c r="F10" s="2">
        <v>0.2842409295595214</v>
      </c>
      <c r="G10" s="2">
        <v>0.2842409295595214</v>
      </c>
      <c r="H10" s="2">
        <v>0.175317265938043</v>
      </c>
      <c r="I10" s="2">
        <v>8.5016542040443482E-2</v>
      </c>
      <c r="J10" s="2">
        <v>6.6690684240799922E-2</v>
      </c>
      <c r="K10" s="2">
        <v>8.3191859113216249E-2</v>
      </c>
      <c r="L10" s="2">
        <v>68</v>
      </c>
      <c r="M10" s="2">
        <v>79</v>
      </c>
    </row>
    <row r="11" spans="1:13" x14ac:dyDescent="0.3">
      <c r="A11" s="1">
        <v>9</v>
      </c>
      <c r="B11" s="2" t="s">
        <v>21</v>
      </c>
      <c r="C11" s="2">
        <v>0.28469425936861009</v>
      </c>
      <c r="D11" s="2">
        <v>0.59237174670989701</v>
      </c>
      <c r="E11" s="2">
        <v>0.58227848101265822</v>
      </c>
      <c r="F11" s="2">
        <v>0.27428631672835252</v>
      </c>
      <c r="G11" s="2">
        <v>0.27428631672835252</v>
      </c>
      <c r="H11" s="2">
        <v>0.17346837372831361</v>
      </c>
      <c r="I11" s="2">
        <v>7.970262061819508E-2</v>
      </c>
      <c r="J11" s="2">
        <v>6.377356883814099E-2</v>
      </c>
      <c r="K11" s="2">
        <v>7.7715189305397586E-2</v>
      </c>
      <c r="L11" s="2">
        <v>68</v>
      </c>
      <c r="M11" s="2">
        <v>79</v>
      </c>
    </row>
    <row r="12" spans="1:13" x14ac:dyDescent="0.3">
      <c r="A12" s="1">
        <v>10</v>
      </c>
      <c r="B12" s="2" t="s">
        <v>22</v>
      </c>
      <c r="C12" s="2">
        <v>0.33769260057081379</v>
      </c>
      <c r="D12" s="2">
        <v>0.5929369579433893</v>
      </c>
      <c r="E12" s="2">
        <v>0.60759493670886078</v>
      </c>
      <c r="F12" s="2">
        <v>0.27558501551053061</v>
      </c>
      <c r="G12" s="2">
        <v>0.27558501551053061</v>
      </c>
      <c r="H12" s="2">
        <v>0.17557404406121149</v>
      </c>
      <c r="I12" s="2">
        <v>8.235702659372679E-2</v>
      </c>
      <c r="J12" s="2">
        <v>6.5786787172677746E-2</v>
      </c>
      <c r="K12" s="2">
        <v>8.0530023497448505E-2</v>
      </c>
      <c r="L12" s="2">
        <v>68</v>
      </c>
      <c r="M12" s="2">
        <v>79</v>
      </c>
    </row>
    <row r="14" spans="1:13" x14ac:dyDescent="0.3">
      <c r="A14" s="2"/>
      <c r="B14" s="3" t="s">
        <v>23</v>
      </c>
      <c r="C14" s="2">
        <f>AVERAGE(C2:C12)</f>
        <v>0.2881897616996697</v>
      </c>
      <c r="D14" s="2">
        <f t="shared" ref="D14:K14" si="0">AVERAGE(D2:D12)</f>
        <v>0.59445602342199577</v>
      </c>
      <c r="E14" s="2">
        <f t="shared" si="0"/>
        <v>0.59723820483314149</v>
      </c>
      <c r="F14" s="2">
        <f t="shared" si="0"/>
        <v>0.28261593977793403</v>
      </c>
      <c r="G14" s="2">
        <f t="shared" si="0"/>
        <v>0.28261593977793403</v>
      </c>
      <c r="H14" s="2">
        <f t="shared" si="0"/>
        <v>0.17640797505799546</v>
      </c>
      <c r="I14" s="2">
        <f t="shared" si="0"/>
        <v>8.4474567702208528E-2</v>
      </c>
      <c r="J14" s="2">
        <f t="shared" si="0"/>
        <v>6.6540264969332089E-2</v>
      </c>
      <c r="K14" s="2">
        <f t="shared" si="0"/>
        <v>8.2589061644299147E-2</v>
      </c>
      <c r="L14" s="2"/>
      <c r="M14" s="2"/>
    </row>
    <row r="15" spans="1:13" x14ac:dyDescent="0.3">
      <c r="A15" s="2"/>
      <c r="B15" s="3" t="s">
        <v>24</v>
      </c>
      <c r="C15" s="2">
        <f>_xlfn.STDEV.P(C2:C12)</f>
        <v>3.333103897873016E-2</v>
      </c>
      <c r="D15" s="2">
        <f t="shared" ref="D15:K15" si="1">_xlfn.STDEV.P(D2:D12)</f>
        <v>1.2709730649719828E-3</v>
      </c>
      <c r="E15" s="2">
        <f t="shared" si="1"/>
        <v>2.4627082346412768E-2</v>
      </c>
      <c r="F15" s="2">
        <f t="shared" si="1"/>
        <v>4.2783269720103453E-3</v>
      </c>
      <c r="G15" s="2">
        <f t="shared" si="1"/>
        <v>4.2783269720103453E-3</v>
      </c>
      <c r="H15" s="2">
        <f t="shared" si="1"/>
        <v>1.443296163884213E-3</v>
      </c>
      <c r="I15" s="2">
        <f t="shared" si="1"/>
        <v>2.7747309913776531E-3</v>
      </c>
      <c r="J15" s="2">
        <f t="shared" si="1"/>
        <v>3.3655851350368978E-3</v>
      </c>
      <c r="K15" s="2">
        <f t="shared" si="1"/>
        <v>3.4641984066591581E-3</v>
      </c>
      <c r="L15" s="2"/>
      <c r="M15" s="2"/>
    </row>
    <row r="16" spans="1:13" x14ac:dyDescent="0.3">
      <c r="A16" s="2"/>
      <c r="B16" s="3" t="s">
        <v>25</v>
      </c>
      <c r="C16" s="2">
        <f>SMALL(C1:C12, 1)</f>
        <v>0.2067431689044178</v>
      </c>
      <c r="D16" s="2">
        <f t="shared" ref="D16:K16" si="2">SMALL(D1:D12, 1)</f>
        <v>0.59237174670989701</v>
      </c>
      <c r="E16" s="2">
        <f t="shared" si="2"/>
        <v>0.54430379746835444</v>
      </c>
      <c r="F16" s="2">
        <f t="shared" si="2"/>
        <v>0.27428631672835252</v>
      </c>
      <c r="G16" s="2">
        <f t="shared" si="2"/>
        <v>0.27428631672835252</v>
      </c>
      <c r="H16" s="2">
        <f t="shared" si="2"/>
        <v>0.17346837372831361</v>
      </c>
      <c r="I16" s="2">
        <f t="shared" si="2"/>
        <v>7.970262061819508E-2</v>
      </c>
      <c r="J16" s="2">
        <f t="shared" si="2"/>
        <v>6.0174731676273741E-2</v>
      </c>
      <c r="K16" s="2">
        <f t="shared" si="2"/>
        <v>7.7715189305397586E-2</v>
      </c>
      <c r="L16" s="2"/>
      <c r="M16" s="2"/>
    </row>
    <row r="17" spans="1:13" x14ac:dyDescent="0.3">
      <c r="A17" s="2"/>
      <c r="B17" s="3" t="s">
        <v>26</v>
      </c>
      <c r="C17" s="2">
        <f>LARGE(C1:C12,1)</f>
        <v>0.33769260057081379</v>
      </c>
      <c r="D17" s="2">
        <f t="shared" ref="D17:K17" si="3">LARGE(D1:D12,1)</f>
        <v>0.59593157270286223</v>
      </c>
      <c r="E17" s="2">
        <f t="shared" si="3"/>
        <v>0.64556962025316456</v>
      </c>
      <c r="F17" s="2">
        <f t="shared" si="3"/>
        <v>0.2884527167759075</v>
      </c>
      <c r="G17" s="2">
        <f t="shared" si="3"/>
        <v>0.2884527167759075</v>
      </c>
      <c r="H17" s="2">
        <f t="shared" si="3"/>
        <v>0.1787307247494212</v>
      </c>
      <c r="I17" s="2">
        <f t="shared" si="3"/>
        <v>9.0137741552545142E-2</v>
      </c>
      <c r="J17" s="2">
        <f t="shared" si="3"/>
        <v>7.1062494645763807E-2</v>
      </c>
      <c r="K17" s="2">
        <f t="shared" si="3"/>
        <v>8.9188760358079877E-2</v>
      </c>
      <c r="L17" s="2"/>
      <c r="M17" s="2"/>
    </row>
    <row r="19" spans="1:13" x14ac:dyDescent="0.3">
      <c r="A19" s="2"/>
      <c r="B19" s="3" t="s">
        <v>23</v>
      </c>
      <c r="C19" s="2">
        <f>ROUND(C14,2)</f>
        <v>0.28999999999999998</v>
      </c>
      <c r="D19" s="2">
        <f t="shared" ref="D19:K22" si="4">ROUND(D14,2)</f>
        <v>0.59</v>
      </c>
      <c r="E19" s="4">
        <f t="shared" si="4"/>
        <v>0.6</v>
      </c>
      <c r="F19" s="2">
        <f t="shared" si="4"/>
        <v>0.28000000000000003</v>
      </c>
      <c r="G19" s="2">
        <f t="shared" si="4"/>
        <v>0.28000000000000003</v>
      </c>
      <c r="H19" s="2">
        <f t="shared" si="4"/>
        <v>0.18</v>
      </c>
      <c r="I19" s="2">
        <f t="shared" si="4"/>
        <v>0.08</v>
      </c>
      <c r="J19" s="2">
        <f t="shared" si="4"/>
        <v>7.0000000000000007E-2</v>
      </c>
      <c r="K19" s="2">
        <f t="shared" si="4"/>
        <v>0.08</v>
      </c>
      <c r="L19" s="2"/>
      <c r="M19" s="2"/>
    </row>
    <row r="20" spans="1:13" x14ac:dyDescent="0.3">
      <c r="A20" s="2"/>
      <c r="B20" s="3" t="s">
        <v>24</v>
      </c>
      <c r="C20" s="2">
        <f>ROUND(C15,2)</f>
        <v>0.03</v>
      </c>
      <c r="D20" s="2">
        <f t="shared" si="4"/>
        <v>0</v>
      </c>
      <c r="E20" s="2">
        <f t="shared" si="4"/>
        <v>0.02</v>
      </c>
      <c r="F20" s="4">
        <f t="shared" si="4"/>
        <v>0</v>
      </c>
      <c r="G20" s="4">
        <f t="shared" si="4"/>
        <v>0</v>
      </c>
      <c r="H20" s="4">
        <f t="shared" si="4"/>
        <v>0</v>
      </c>
      <c r="I20" s="4">
        <f t="shared" si="4"/>
        <v>0</v>
      </c>
      <c r="J20" s="4">
        <f t="shared" si="4"/>
        <v>0</v>
      </c>
      <c r="K20" s="4">
        <f t="shared" si="4"/>
        <v>0</v>
      </c>
      <c r="L20" s="2"/>
      <c r="M20" s="2"/>
    </row>
    <row r="21" spans="1:13" x14ac:dyDescent="0.3">
      <c r="A21" s="2"/>
      <c r="B21" s="3" t="s">
        <v>25</v>
      </c>
      <c r="C21" s="2">
        <f>ROUND(C16,2)</f>
        <v>0.21</v>
      </c>
      <c r="D21" s="2">
        <f t="shared" si="4"/>
        <v>0.59</v>
      </c>
      <c r="E21" s="2">
        <f t="shared" si="4"/>
        <v>0.54</v>
      </c>
      <c r="F21" s="2">
        <f t="shared" si="4"/>
        <v>0.27</v>
      </c>
      <c r="G21" s="2">
        <f t="shared" si="4"/>
        <v>0.27</v>
      </c>
      <c r="H21" s="2">
        <f t="shared" si="4"/>
        <v>0.17</v>
      </c>
      <c r="I21" s="2">
        <f t="shared" si="4"/>
        <v>0.08</v>
      </c>
      <c r="J21" s="2">
        <f t="shared" si="4"/>
        <v>0.06</v>
      </c>
      <c r="K21" s="2">
        <f t="shared" si="4"/>
        <v>0.08</v>
      </c>
      <c r="L21" s="2"/>
      <c r="M21" s="2"/>
    </row>
    <row r="22" spans="1:13" x14ac:dyDescent="0.3">
      <c r="A22" s="2"/>
      <c r="B22" s="3" t="s">
        <v>26</v>
      </c>
      <c r="C22" s="2">
        <f>ROUND(C17,2)</f>
        <v>0.34</v>
      </c>
      <c r="D22" s="2">
        <f t="shared" si="4"/>
        <v>0.6</v>
      </c>
      <c r="E22" s="2">
        <f t="shared" si="4"/>
        <v>0.65</v>
      </c>
      <c r="F22" s="4">
        <f t="shared" si="4"/>
        <v>0.28999999999999998</v>
      </c>
      <c r="G22" s="4">
        <f t="shared" si="4"/>
        <v>0.28999999999999998</v>
      </c>
      <c r="H22" s="2">
        <f t="shared" si="4"/>
        <v>0.18</v>
      </c>
      <c r="I22" s="2">
        <f t="shared" si="4"/>
        <v>0.09</v>
      </c>
      <c r="J22" s="2">
        <f t="shared" si="4"/>
        <v>7.0000000000000007E-2</v>
      </c>
      <c r="K22" s="2">
        <f t="shared" si="4"/>
        <v>0.09</v>
      </c>
      <c r="L22" s="2"/>
      <c r="M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Salatiel Dantas</cp:lastModifiedBy>
  <dcterms:created xsi:type="dcterms:W3CDTF">2022-09-23T22:22:38Z</dcterms:created>
  <dcterms:modified xsi:type="dcterms:W3CDTF">2022-09-25T18:14:00Z</dcterms:modified>
</cp:coreProperties>
</file>