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Place2Vec Models\Geographic\Austin 02\Results Autor\Results by Tables new Approach\"/>
    </mc:Choice>
  </mc:AlternateContent>
  <xr:revisionPtr revIDLastSave="0" documentId="13_ncr:1_{0B6FD2FC-6B87-420F-8560-85F9645A34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" l="1"/>
  <c r="J22" i="1"/>
  <c r="I22" i="1"/>
  <c r="D22" i="1"/>
  <c r="C22" i="1"/>
  <c r="K21" i="1"/>
  <c r="J21" i="1"/>
  <c r="E21" i="1"/>
  <c r="D21" i="1"/>
  <c r="C21" i="1"/>
  <c r="K20" i="1"/>
  <c r="F20" i="1"/>
  <c r="E20" i="1"/>
  <c r="D20" i="1"/>
  <c r="C20" i="1"/>
  <c r="G19" i="1"/>
  <c r="F19" i="1"/>
  <c r="E19" i="1"/>
  <c r="D19" i="1"/>
  <c r="K17" i="1"/>
  <c r="J17" i="1"/>
  <c r="I17" i="1"/>
  <c r="H17" i="1"/>
  <c r="H22" i="1" s="1"/>
  <c r="G17" i="1"/>
  <c r="G22" i="1" s="1"/>
  <c r="F17" i="1"/>
  <c r="F22" i="1" s="1"/>
  <c r="E17" i="1"/>
  <c r="E22" i="1" s="1"/>
  <c r="D17" i="1"/>
  <c r="C17" i="1"/>
  <c r="K16" i="1"/>
  <c r="J16" i="1"/>
  <c r="I16" i="1"/>
  <c r="I21" i="1" s="1"/>
  <c r="H16" i="1"/>
  <c r="H21" i="1" s="1"/>
  <c r="G16" i="1"/>
  <c r="G21" i="1" s="1"/>
  <c r="F16" i="1"/>
  <c r="F21" i="1" s="1"/>
  <c r="E16" i="1"/>
  <c r="D16" i="1"/>
  <c r="C16" i="1"/>
  <c r="K15" i="1"/>
  <c r="J15" i="1"/>
  <c r="J20" i="1" s="1"/>
  <c r="I15" i="1"/>
  <c r="I20" i="1" s="1"/>
  <c r="H15" i="1"/>
  <c r="H20" i="1" s="1"/>
  <c r="G15" i="1"/>
  <c r="G20" i="1" s="1"/>
  <c r="F15" i="1"/>
  <c r="E15" i="1"/>
  <c r="D15" i="1"/>
  <c r="C15" i="1"/>
  <c r="K14" i="1"/>
  <c r="K19" i="1" s="1"/>
  <c r="J14" i="1"/>
  <c r="J19" i="1" s="1"/>
  <c r="I14" i="1"/>
  <c r="I19" i="1" s="1"/>
  <c r="H14" i="1"/>
  <c r="H19" i="1" s="1"/>
  <c r="G14" i="1"/>
  <c r="F14" i="1"/>
  <c r="E14" i="1"/>
  <c r="D14" i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<sst xmlns="http://schemas.openxmlformats.org/spreadsheetml/2006/main" count="31" uniqueCount="27">
  <si>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</si>
  <si>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</si>
  <si>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</si>
  <si>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</si>
  <si>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</si>
  <si>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</si>
  <si>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</si>
  <si>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</si>
  <si>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</si>
  <si>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</si>
  <si>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</si>
  <si>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</si>
  <si>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bin - (3) - wgt (0.0)</t>
  </si>
  <si>
    <t>tuple cgeo2vec bin - (3) - wgt (0.1)</t>
  </si>
  <si>
    <t>tuple cgeo2vec bin - (3) - wgt (0.2)</t>
  </si>
  <si>
    <t>tuple cgeo2vec bin - (3) - wgt (0.3)</t>
  </si>
  <si>
    <t>tuple cgeo2vec bin - (3) - wgt (0.4)</t>
  </si>
  <si>
    <t>tuple cgeo2vec bin - (3) - wgt (0.5)</t>
  </si>
  <si>
    <t>tuple cgeo2vec bin - (3) - wgt (0.6)</t>
  </si>
  <si>
    <t>tuple cgeo2vec bin - (3) - wgt (0.7)</t>
  </si>
  <si>
    <t>tuple cgeo2vec bin - (3) - wgt (0.8)</t>
  </si>
  <si>
    <t>tuple cgeo2vec bin - (3) - wgt (0.9)</t>
  </si>
  <si>
    <t>tuple cgeo2vec bin - (3)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</si>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</sst>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A14" sqref="A14:M22"/>
    </sheetView>
  </sheetViews>
  <sheetFormatPr defaultRowHeight="14.4" x14ac:dyDescent="0.3"/>
  <cols>
    <col min="1" max="1" width="3" bestFit="1" customWidth="1"/>
    <col min="2" max="2" width="28.886718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0.45667158557518472</v>
      </c>
      <c r="D2" s="2">
        <v>0.41406934601399092</v>
      </c>
      <c r="E2" s="2">
        <v>0.65822784810126578</v>
      </c>
      <c r="F2" s="2">
        <v>0.32261189007383578</v>
      </c>
      <c r="G2" s="2">
        <v>0.32261189007383578</v>
      </c>
      <c r="H2" s="2">
        <v>0.1873034682820239</v>
      </c>
      <c r="I2" s="2">
        <v>0.11104565101149649</v>
      </c>
      <c r="J2" s="2">
        <v>0.10862303897784251</v>
      </c>
      <c r="K2" s="2">
        <v>0.11678543125158861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0.50911626975474289</v>
      </c>
      <c r="D3" s="2">
        <v>0.40987715040145067</v>
      </c>
      <c r="E3" s="2">
        <v>0.620253164556962</v>
      </c>
      <c r="F3" s="2">
        <v>0.32716692494562077</v>
      </c>
      <c r="G3" s="2">
        <v>0.32716692494562077</v>
      </c>
      <c r="H3" s="2">
        <v>0.18795219446342279</v>
      </c>
      <c r="I3" s="2">
        <v>0.11103425868163889</v>
      </c>
      <c r="J3" s="2">
        <v>0.1053568251657772</v>
      </c>
      <c r="K3" s="2">
        <v>0.11703370829166231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0.49334659042008139</v>
      </c>
      <c r="D4" s="2">
        <v>0.42446847192484249</v>
      </c>
      <c r="E4" s="2">
        <v>0.63291139240506333</v>
      </c>
      <c r="F4" s="2">
        <v>0.32886045056062208</v>
      </c>
      <c r="G4" s="2">
        <v>0.32886045056062208</v>
      </c>
      <c r="H4" s="2">
        <v>0.1899169439245855</v>
      </c>
      <c r="I4" s="2">
        <v>0.11572164047569559</v>
      </c>
      <c r="J4" s="2">
        <v>0.11203565074744121</v>
      </c>
      <c r="K4" s="2">
        <v>0.1200419179316559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0.51736385023001374</v>
      </c>
      <c r="D5" s="2">
        <v>0.43031166369324209</v>
      </c>
      <c r="E5" s="2">
        <v>0.63291139240506333</v>
      </c>
      <c r="F5" s="2">
        <v>0.33071354924793772</v>
      </c>
      <c r="G5" s="2">
        <v>0.33071354924793772</v>
      </c>
      <c r="H5" s="2">
        <v>0.18676882465747049</v>
      </c>
      <c r="I5" s="2">
        <v>0.11005257503292459</v>
      </c>
      <c r="J5" s="2">
        <v>0.1099287216099443</v>
      </c>
      <c r="K5" s="2">
        <v>0.1173860742259059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0.48238799969599461</v>
      </c>
      <c r="D6" s="2">
        <v>0.44189335410211461</v>
      </c>
      <c r="E6" s="2">
        <v>0.67088607594936711</v>
      </c>
      <c r="F6" s="2">
        <v>0.32104831631827829</v>
      </c>
      <c r="G6" s="2">
        <v>0.32104831631827829</v>
      </c>
      <c r="H6" s="2">
        <v>0.18352607503457441</v>
      </c>
      <c r="I6" s="2">
        <v>0.10525286087263649</v>
      </c>
      <c r="J6" s="2">
        <v>0.1036751692428549</v>
      </c>
      <c r="K6" s="2">
        <v>0.1111948372264968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0.53697094548025259</v>
      </c>
      <c r="D7" s="2">
        <v>0.45467928684036718</v>
      </c>
      <c r="E7" s="2">
        <v>0.63291139240506333</v>
      </c>
      <c r="F7" s="2">
        <v>0.32351673449583579</v>
      </c>
      <c r="G7" s="2">
        <v>0.32351673449583579</v>
      </c>
      <c r="H7" s="2">
        <v>0.18506815676294741</v>
      </c>
      <c r="I7" s="2">
        <v>0.1101914581456068</v>
      </c>
      <c r="J7" s="2">
        <v>0.10747126337191849</v>
      </c>
      <c r="K7" s="2">
        <v>0.1157360719154233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0.53385901118055556</v>
      </c>
      <c r="D8" s="2">
        <v>0.47056094371891538</v>
      </c>
      <c r="E8" s="2">
        <v>0.65822784810126578</v>
      </c>
      <c r="F8" s="2">
        <v>0.32419326444794261</v>
      </c>
      <c r="G8" s="2">
        <v>0.32419326444794261</v>
      </c>
      <c r="H8" s="2">
        <v>0.1867285797628121</v>
      </c>
      <c r="I8" s="2">
        <v>0.1075160982879325</v>
      </c>
      <c r="J8" s="2">
        <v>0.103977698066126</v>
      </c>
      <c r="K8" s="2">
        <v>0.1120959106107268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0.55949905881548334</v>
      </c>
      <c r="D9" s="2">
        <v>0.48576551005602647</v>
      </c>
      <c r="E9" s="2">
        <v>0.67088607594936711</v>
      </c>
      <c r="F9" s="2">
        <v>0.32101163616829498</v>
      </c>
      <c r="G9" s="2">
        <v>0.32101163616829498</v>
      </c>
      <c r="H9" s="2">
        <v>0.1856057190222033</v>
      </c>
      <c r="I9" s="2">
        <v>0.1003770130080175</v>
      </c>
      <c r="J9" s="2">
        <v>9.6681915852221564E-2</v>
      </c>
      <c r="K9" s="2">
        <v>0.1027549312301341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0.58836559047893144</v>
      </c>
      <c r="D10" s="2">
        <v>0.5114204238904132</v>
      </c>
      <c r="E10" s="2">
        <v>0.65822784810126578</v>
      </c>
      <c r="F10" s="2">
        <v>0.31527581799337812</v>
      </c>
      <c r="G10" s="2">
        <v>0.31527581799337812</v>
      </c>
      <c r="H10" s="2">
        <v>0.18279999100562039</v>
      </c>
      <c r="I10" s="2">
        <v>9.9257018091079369E-2</v>
      </c>
      <c r="J10" s="2">
        <v>9.8026836256093944E-2</v>
      </c>
      <c r="K10" s="2">
        <v>0.1040786372773273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0.52459957476734631</v>
      </c>
      <c r="D11" s="2">
        <v>0.53272489277471691</v>
      </c>
      <c r="E11" s="2">
        <v>0.65822784810126578</v>
      </c>
      <c r="F11" s="2">
        <v>0.31239667108959063</v>
      </c>
      <c r="G11" s="2">
        <v>0.31239667108959063</v>
      </c>
      <c r="H11" s="2">
        <v>0.18480641621034569</v>
      </c>
      <c r="I11" s="2">
        <v>0.10184500127076559</v>
      </c>
      <c r="J11" s="2">
        <v>9.1535951110186906E-2</v>
      </c>
      <c r="K11" s="2">
        <v>0.1041762667221184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0.44529297917874611</v>
      </c>
      <c r="D12" s="2">
        <v>0.56239075947628836</v>
      </c>
      <c r="E12" s="2">
        <v>0.67088607594936711</v>
      </c>
      <c r="F12" s="2">
        <v>0.30168410132126561</v>
      </c>
      <c r="G12" s="2">
        <v>0.30168410132126561</v>
      </c>
      <c r="H12" s="2">
        <v>0.1838839254770317</v>
      </c>
      <c r="I12" s="2">
        <v>9.7184295649361263E-2</v>
      </c>
      <c r="J12" s="2">
        <v>8.7785171322289232E-2</v>
      </c>
      <c r="K12" s="2">
        <v>9.7489198493565438E-2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0.51340667777975746</v>
      </c>
      <c r="D14" s="2">
        <f t="shared" ref="D14:K14" si="0">AVERAGE(D2:D12)</f>
        <v>0.46710561844476078</v>
      </c>
      <c r="E14" s="2">
        <f t="shared" si="0"/>
        <v>0.65132336018411963</v>
      </c>
      <c r="F14" s="2">
        <f t="shared" si="0"/>
        <v>0.3207708506056911</v>
      </c>
      <c r="G14" s="2">
        <f t="shared" si="0"/>
        <v>0.3207708506056911</v>
      </c>
      <c r="H14" s="2">
        <f t="shared" si="0"/>
        <v>0.18585093587300341</v>
      </c>
      <c r="I14" s="2">
        <f t="shared" si="0"/>
        <v>0.10631617004792321</v>
      </c>
      <c r="J14" s="2">
        <f t="shared" si="0"/>
        <v>0.10228165833842694</v>
      </c>
      <c r="K14" s="2">
        <f t="shared" si="0"/>
        <v>0.11079754410696409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4.0563282449315723E-2</v>
      </c>
      <c r="D15" s="2">
        <f t="shared" ref="D15:K15" si="1">_xlfn.STDEV.P(D2:D12)</f>
        <v>4.8391224958050413E-2</v>
      </c>
      <c r="E15" s="2">
        <f t="shared" si="1"/>
        <v>1.7375913544926923E-2</v>
      </c>
      <c r="F15" s="2">
        <f t="shared" si="1"/>
        <v>7.9350322276134991E-3</v>
      </c>
      <c r="G15" s="2">
        <f t="shared" si="1"/>
        <v>7.9350322276134991E-3</v>
      </c>
      <c r="H15" s="2">
        <f t="shared" si="1"/>
        <v>2.022972752277581E-3</v>
      </c>
      <c r="I15" s="2">
        <f t="shared" si="1"/>
        <v>5.6659104355701179E-3</v>
      </c>
      <c r="J15" s="2">
        <f t="shared" si="1"/>
        <v>7.4474957007173836E-3</v>
      </c>
      <c r="K15" s="2">
        <f t="shared" si="1"/>
        <v>7.1390416666167866E-3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0.44529297917874611</v>
      </c>
      <c r="D16" s="2">
        <f t="shared" ref="D16:K16" si="2">SMALL(D1:D12, 1)</f>
        <v>0.40987715040145067</v>
      </c>
      <c r="E16" s="2">
        <f t="shared" si="2"/>
        <v>0.620253164556962</v>
      </c>
      <c r="F16" s="2">
        <f t="shared" si="2"/>
        <v>0.30168410132126561</v>
      </c>
      <c r="G16" s="2">
        <f t="shared" si="2"/>
        <v>0.30168410132126561</v>
      </c>
      <c r="H16" s="2">
        <f t="shared" si="2"/>
        <v>0.18279999100562039</v>
      </c>
      <c r="I16" s="2">
        <f t="shared" si="2"/>
        <v>9.7184295649361263E-2</v>
      </c>
      <c r="J16" s="2">
        <f t="shared" si="2"/>
        <v>8.7785171322289232E-2</v>
      </c>
      <c r="K16" s="2">
        <f t="shared" si="2"/>
        <v>9.7489198493565438E-2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0.58836559047893144</v>
      </c>
      <c r="D17" s="2">
        <f t="shared" ref="D17:K17" si="3">LARGE(D1:D12,1)</f>
        <v>0.56239075947628836</v>
      </c>
      <c r="E17" s="2">
        <f t="shared" si="3"/>
        <v>0.67088607594936711</v>
      </c>
      <c r="F17" s="2">
        <f t="shared" si="3"/>
        <v>0.33071354924793772</v>
      </c>
      <c r="G17" s="2">
        <f t="shared" si="3"/>
        <v>0.33071354924793772</v>
      </c>
      <c r="H17" s="2">
        <f t="shared" si="3"/>
        <v>0.1899169439245855</v>
      </c>
      <c r="I17" s="2">
        <f t="shared" si="3"/>
        <v>0.11572164047569559</v>
      </c>
      <c r="J17" s="2">
        <f t="shared" si="3"/>
        <v>0.11203565074744121</v>
      </c>
      <c r="K17" s="2">
        <f t="shared" si="3"/>
        <v>0.1200419179316559</v>
      </c>
      <c r="L17" s="2"/>
      <c r="M17" s="2"/>
    </row>
    <row r="19" spans="1:13" x14ac:dyDescent="0.3">
      <c r="A19" s="2"/>
      <c r="B19" s="3" t="s">
        <v>23</v>
      </c>
      <c r="C19" s="2">
        <f>ROUND(C14,2)</f>
        <v>0.51</v>
      </c>
      <c r="D19" s="2">
        <f t="shared" ref="D19:K22" si="4">ROUND(D14,2)</f>
        <v>0.47</v>
      </c>
      <c r="E19" s="4">
        <f t="shared" si="4"/>
        <v>0.65</v>
      </c>
      <c r="F19" s="2">
        <f t="shared" si="4"/>
        <v>0.32</v>
      </c>
      <c r="G19" s="2">
        <f t="shared" si="4"/>
        <v>0.32</v>
      </c>
      <c r="H19" s="2">
        <f t="shared" si="4"/>
        <v>0.19</v>
      </c>
      <c r="I19" s="2">
        <f t="shared" si="4"/>
        <v>0.11</v>
      </c>
      <c r="J19" s="2">
        <f t="shared" si="4"/>
        <v>0.1</v>
      </c>
      <c r="K19" s="2">
        <f t="shared" si="4"/>
        <v>0.11</v>
      </c>
      <c r="L19" s="2"/>
      <c r="M19" s="2"/>
    </row>
    <row r="20" spans="1:13" x14ac:dyDescent="0.3">
      <c r="A20" s="2"/>
      <c r="B20" s="3" t="s">
        <v>24</v>
      </c>
      <c r="C20" s="2">
        <f>ROUND(C15,2)</f>
        <v>0.04</v>
      </c>
      <c r="D20" s="2">
        <f t="shared" si="4"/>
        <v>0.05</v>
      </c>
      <c r="E20" s="2">
        <f t="shared" si="4"/>
        <v>0.02</v>
      </c>
      <c r="F20" s="4">
        <f t="shared" si="4"/>
        <v>0.01</v>
      </c>
      <c r="G20" s="4">
        <f t="shared" si="4"/>
        <v>0.01</v>
      </c>
      <c r="H20" s="4">
        <f t="shared" si="4"/>
        <v>0</v>
      </c>
      <c r="I20" s="4">
        <f t="shared" si="4"/>
        <v>0.01</v>
      </c>
      <c r="J20" s="4">
        <f t="shared" si="4"/>
        <v>0.01</v>
      </c>
      <c r="K20" s="4">
        <f t="shared" si="4"/>
        <v>0.01</v>
      </c>
      <c r="L20" s="2"/>
      <c r="M20" s="2"/>
    </row>
    <row r="21" spans="1:13" x14ac:dyDescent="0.3">
      <c r="A21" s="2"/>
      <c r="B21" s="3" t="s">
        <v>25</v>
      </c>
      <c r="C21" s="2">
        <f>ROUND(C16,2)</f>
        <v>0.45</v>
      </c>
      <c r="D21" s="2">
        <f t="shared" si="4"/>
        <v>0.41</v>
      </c>
      <c r="E21" s="2">
        <f t="shared" si="4"/>
        <v>0.62</v>
      </c>
      <c r="F21" s="2">
        <f t="shared" si="4"/>
        <v>0.3</v>
      </c>
      <c r="G21" s="2">
        <f t="shared" si="4"/>
        <v>0.3</v>
      </c>
      <c r="H21" s="2">
        <f t="shared" si="4"/>
        <v>0.18</v>
      </c>
      <c r="I21" s="2">
        <f t="shared" si="4"/>
        <v>0.1</v>
      </c>
      <c r="J21" s="2">
        <f t="shared" si="4"/>
        <v>0.09</v>
      </c>
      <c r="K21" s="2">
        <f t="shared" si="4"/>
        <v>0.1</v>
      </c>
      <c r="L21" s="2"/>
      <c r="M21" s="2"/>
    </row>
    <row r="22" spans="1:13" x14ac:dyDescent="0.3">
      <c r="A22" s="2"/>
      <c r="B22" s="3" t="s">
        <v>26</v>
      </c>
      <c r="C22" s="2">
        <f>ROUND(C17,2)</f>
        <v>0.59</v>
      </c>
      <c r="D22" s="2">
        <f t="shared" si="4"/>
        <v>0.56000000000000005</v>
      </c>
      <c r="E22" s="2">
        <f t="shared" si="4"/>
        <v>0.67</v>
      </c>
      <c r="F22" s="2">
        <f t="shared" si="4"/>
        <v>0.33</v>
      </c>
      <c r="G22" s="2">
        <f t="shared" si="4"/>
        <v>0.33</v>
      </c>
      <c r="H22" s="2">
        <f t="shared" si="4"/>
        <v>0.19</v>
      </c>
      <c r="I22" s="2">
        <f t="shared" si="4"/>
        <v>0.12</v>
      </c>
      <c r="J22" s="2">
        <f t="shared" si="4"/>
        <v>0.11</v>
      </c>
      <c r="K22" s="2">
        <f t="shared" si="4"/>
        <v>0.12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2022-09-27T22:24:11Z</dcterms:created>
  <dcterms:modified xsi:type="dcterms:W3CDTF">2022-09-28T00:44:58Z</dcterms:modified>
</cp:coreProperties>
</file>