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Place2Vec Models\Geographic\Austin 02\Results Autor\Results by Tables new Approach\"/>
    </mc:Choice>
  </mc:AlternateContent>
  <xr:revisionPtr revIDLastSave="0" documentId="13_ncr:1_{4535A804-B382-492D-A473-47903EED7A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F21" i="1"/>
  <c r="E21" i="1"/>
  <c r="G20" i="1"/>
  <c r="F20" i="1"/>
  <c r="H19" i="1"/>
  <c r="G19" i="1"/>
  <c r="K17" i="1"/>
  <c r="K22" i="1" s="1"/>
  <c r="J17" i="1"/>
  <c r="J22" i="1" s="1"/>
  <c r="I17" i="1"/>
  <c r="I22" i="1" s="1"/>
  <c r="H17" i="1"/>
  <c r="H22" i="1" s="1"/>
  <c r="G17" i="1"/>
  <c r="G22" i="1" s="1"/>
  <c r="F17" i="1"/>
  <c r="F22" i="1" s="1"/>
  <c r="E17" i="1"/>
  <c r="D17" i="1"/>
  <c r="C17" i="1"/>
  <c r="C22" i="1" s="1"/>
  <c r="K16" i="1"/>
  <c r="K21" i="1" s="1"/>
  <c r="J16" i="1"/>
  <c r="J21" i="1" s="1"/>
  <c r="I16" i="1"/>
  <c r="I21" i="1" s="1"/>
  <c r="H16" i="1"/>
  <c r="H21" i="1" s="1"/>
  <c r="G16" i="1"/>
  <c r="G21" i="1" s="1"/>
  <c r="F16" i="1"/>
  <c r="E16" i="1"/>
  <c r="D16" i="1"/>
  <c r="D21" i="1" s="1"/>
  <c r="C16" i="1"/>
  <c r="C21" i="1" s="1"/>
  <c r="K15" i="1"/>
  <c r="K20" i="1" s="1"/>
  <c r="J15" i="1"/>
  <c r="J20" i="1" s="1"/>
  <c r="I15" i="1"/>
  <c r="I20" i="1" s="1"/>
  <c r="H15" i="1"/>
  <c r="H20" i="1" s="1"/>
  <c r="G15" i="1"/>
  <c r="F15" i="1"/>
  <c r="E15" i="1"/>
  <c r="E20" i="1" s="1"/>
  <c r="D15" i="1"/>
  <c r="D20" i="1" s="1"/>
  <c r="C15" i="1"/>
  <c r="C20" i="1" s="1"/>
  <c r="K14" i="1"/>
  <c r="K19" i="1" s="1"/>
  <c r="J14" i="1"/>
  <c r="J19" i="1" s="1"/>
  <c r="I14" i="1"/>
  <c r="I19" i="1" s="1"/>
  <c r="H14" i="1"/>
  <c r="G14" i="1"/>
  <c r="F14" i="1"/>
  <c r="F19" i="1" s="1"/>
  <c r="E14" i="1"/>
  <c r="E19" i="1" s="1"/>
  <c r="D14" i="1"/>
  <c r="D19" i="1" s="1"/>
  <c r="C14" i="1"/>
  <c r="C19" i="1" s="1"/>
</calcChain>
</file>

<file path=xl/sharedStrings.xml><?xml version="1.0" encoding="utf-8"?>
<sst xmlns="http://schemas.openxmlformats.org/spreadsheetml/2006/main" count="31" uniqueCount="27">
  <si>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</si>
  <si>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</si>
  <si>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</si>
  <si>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</si>
  <si>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</si>
  <si>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</si>
  <si>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</si>
  <si>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</si>
  <si>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</si>
  <si>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</si>
  <si>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triples_ranking</t>
  </si>
  <si>
    <t>triples_binary</t>
  </si>
  <si>
    <t>tuple cgeo2vec bin - (4) - wgt (0.0)</t>
  </si>
  <si>
    <t>tuple cgeo2vec bin - (4) - wgt (0.1)</t>
  </si>
  <si>
    <t>tuple cgeo2vec bin - (4) - wgt (0.2)</t>
  </si>
  <si>
    <t>tuple cgeo2vec bin - (4) - wgt (0.3)</t>
  </si>
  <si>
    <t>tuple cgeo2vec bin - (4) - wgt (0.4)</t>
  </si>
  <si>
    <t>tuple cgeo2vec bin - (4) - wgt (0.5)</t>
  </si>
  <si>
    <t>tuple cgeo2vec bin - (4) - wgt (0.6)</t>
  </si>
  <si>
    <t>tuple cgeo2vec bin - (4) - wgt (0.7)</t>
  </si>
  <si>
    <t>tuple cgeo2vec bin - (4) - wgt (0.8)</t>
  </si>
  <si>
    <t>tuple cgeo2vec bin - (4) - wgt (0.9)</t>
  </si>
  <si>
    <t>tuple cgeo2vec bin - (4) - wgt (1.0)</t>
  </si>
  <si>
    <t>Average</t>
  </si>
  <si>
    <t>Standard Deviation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</si>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</sst>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 applyAlignment="1">
      <alignment horizontal="left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14" sqref="A14:M22"/>
    </sheetView>
  </sheetViews>
  <sheetFormatPr defaultRowHeight="14.4" x14ac:dyDescent="0.3"/>
  <cols>
    <col min="1" max="1" width="3" bestFit="1" customWidth="1"/>
    <col min="2" max="2" width="28.8867187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</cols>
  <sheetData>
    <row r="1" spans="1:13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 t="s">
        <v>12</v>
      </c>
      <c r="C2" s="2">
        <v>0.39699117685829388</v>
      </c>
      <c r="D2" s="2">
        <v>0.5268054465066685</v>
      </c>
      <c r="E2" s="2">
        <v>0.63291139240506333</v>
      </c>
      <c r="F2" s="2">
        <v>0.31645578149134052</v>
      </c>
      <c r="G2" s="2">
        <v>0.31645578149134052</v>
      </c>
      <c r="H2" s="2">
        <v>0.18306168211245799</v>
      </c>
      <c r="I2" s="2">
        <v>9.9871305333727858E-2</v>
      </c>
      <c r="J2" s="2">
        <v>9.4770203588681892E-2</v>
      </c>
      <c r="K2" s="2">
        <v>0.1029828280587599</v>
      </c>
      <c r="L2" s="2">
        <v>68</v>
      </c>
      <c r="M2" s="2">
        <v>79</v>
      </c>
    </row>
    <row r="3" spans="1:13" x14ac:dyDescent="0.3">
      <c r="A3" s="1">
        <v>1</v>
      </c>
      <c r="B3" s="2" t="s">
        <v>13</v>
      </c>
      <c r="C3" s="2">
        <v>0.4529487193884304</v>
      </c>
      <c r="D3" s="2">
        <v>0.52225900671955972</v>
      </c>
      <c r="E3" s="2">
        <v>0.67088607594936711</v>
      </c>
      <c r="F3" s="2">
        <v>0.32371089256958802</v>
      </c>
      <c r="G3" s="2">
        <v>0.32371089256958802</v>
      </c>
      <c r="H3" s="2">
        <v>0.18512783405632741</v>
      </c>
      <c r="I3" s="2">
        <v>0.10567973479246789</v>
      </c>
      <c r="J3" s="2">
        <v>0.1041604727398206</v>
      </c>
      <c r="K3" s="2">
        <v>0.11272193055966361</v>
      </c>
      <c r="L3" s="2">
        <v>68</v>
      </c>
      <c r="M3" s="2">
        <v>79</v>
      </c>
    </row>
    <row r="4" spans="1:13" x14ac:dyDescent="0.3">
      <c r="A4" s="1">
        <v>2</v>
      </c>
      <c r="B4" s="2" t="s">
        <v>14</v>
      </c>
      <c r="C4" s="2">
        <v>0.43322707440936831</v>
      </c>
      <c r="D4" s="2">
        <v>0.53743622762203647</v>
      </c>
      <c r="E4" s="2">
        <v>0.67088607594936711</v>
      </c>
      <c r="F4" s="2">
        <v>0.31785633359624038</v>
      </c>
      <c r="G4" s="2">
        <v>0.31785633359624038</v>
      </c>
      <c r="H4" s="2">
        <v>0.18361560107134581</v>
      </c>
      <c r="I4" s="2">
        <v>0.1028874223602486</v>
      </c>
      <c r="J4" s="2">
        <v>9.3685645272601814E-2</v>
      </c>
      <c r="K4" s="2">
        <v>0.1050236986098789</v>
      </c>
      <c r="L4" s="2">
        <v>68</v>
      </c>
      <c r="M4" s="2">
        <v>79</v>
      </c>
    </row>
    <row r="5" spans="1:13" x14ac:dyDescent="0.3">
      <c r="A5" s="1">
        <v>3</v>
      </c>
      <c r="B5" s="2" t="s">
        <v>15</v>
      </c>
      <c r="C5" s="2">
        <v>0.49197199367420291</v>
      </c>
      <c r="D5" s="2">
        <v>0.54709842709295653</v>
      </c>
      <c r="E5" s="2">
        <v>0.63291139240506333</v>
      </c>
      <c r="F5" s="2">
        <v>0.31083414300502832</v>
      </c>
      <c r="G5" s="2">
        <v>0.31083414300502832</v>
      </c>
      <c r="H5" s="2">
        <v>0.1817243493049388</v>
      </c>
      <c r="I5" s="2">
        <v>9.6979792303394985E-2</v>
      </c>
      <c r="J5" s="2">
        <v>8.8733379342074994E-2</v>
      </c>
      <c r="K5" s="2">
        <v>9.9836283643892521E-2</v>
      </c>
      <c r="L5" s="2">
        <v>68</v>
      </c>
      <c r="M5" s="2">
        <v>79</v>
      </c>
    </row>
    <row r="6" spans="1:13" x14ac:dyDescent="0.3">
      <c r="A6" s="1">
        <v>4</v>
      </c>
      <c r="B6" s="2" t="s">
        <v>16</v>
      </c>
      <c r="C6" s="2">
        <v>0.42389127151027689</v>
      </c>
      <c r="D6" s="2">
        <v>0.55826150970567634</v>
      </c>
      <c r="E6" s="2">
        <v>0.63291139240506333</v>
      </c>
      <c r="F6" s="2">
        <v>0.30369185480955602</v>
      </c>
      <c r="G6" s="2">
        <v>0.30369185480955602</v>
      </c>
      <c r="H6" s="2">
        <v>0.17932191659272359</v>
      </c>
      <c r="I6" s="2">
        <v>9.53096790890271E-2</v>
      </c>
      <c r="J6" s="2">
        <v>8.5566856452726048E-2</v>
      </c>
      <c r="K6" s="2">
        <v>9.7851940582996649E-2</v>
      </c>
      <c r="L6" s="2">
        <v>68</v>
      </c>
      <c r="M6" s="2">
        <v>79</v>
      </c>
    </row>
    <row r="7" spans="1:13" x14ac:dyDescent="0.3">
      <c r="A7" s="1">
        <v>5</v>
      </c>
      <c r="B7" s="2" t="s">
        <v>17</v>
      </c>
      <c r="C7" s="2">
        <v>0.48696998884892279</v>
      </c>
      <c r="D7" s="2">
        <v>0.57131261061814842</v>
      </c>
      <c r="E7" s="2">
        <v>0.60759493670886078</v>
      </c>
      <c r="F7" s="2">
        <v>0.30605458855039558</v>
      </c>
      <c r="G7" s="2">
        <v>0.30605458855039558</v>
      </c>
      <c r="H7" s="2">
        <v>0.1794631289230664</v>
      </c>
      <c r="I7" s="2">
        <v>9.2870445134575777E-2</v>
      </c>
      <c r="J7" s="2">
        <v>8.2829106280193229E-2</v>
      </c>
      <c r="K7" s="2">
        <v>9.2616020901114302E-2</v>
      </c>
      <c r="L7" s="2">
        <v>68</v>
      </c>
      <c r="M7" s="2">
        <v>79</v>
      </c>
    </row>
    <row r="8" spans="1:13" x14ac:dyDescent="0.3">
      <c r="A8" s="1">
        <v>6</v>
      </c>
      <c r="B8" s="2" t="s">
        <v>18</v>
      </c>
      <c r="C8" s="2">
        <v>0.5111781648735606</v>
      </c>
      <c r="D8" s="2">
        <v>0.58223135468742693</v>
      </c>
      <c r="E8" s="2">
        <v>0.67088607594936711</v>
      </c>
      <c r="F8" s="2">
        <v>0.30310309532025359</v>
      </c>
      <c r="G8" s="2">
        <v>0.30310309532025359</v>
      </c>
      <c r="H8" s="2">
        <v>0.17837469437050099</v>
      </c>
      <c r="I8" s="2">
        <v>9.2305268000920399E-2</v>
      </c>
      <c r="J8" s="2">
        <v>7.9720065562456893E-2</v>
      </c>
      <c r="K8" s="2">
        <v>9.2673775017253504E-2</v>
      </c>
      <c r="L8" s="2">
        <v>68</v>
      </c>
      <c r="M8" s="2">
        <v>79</v>
      </c>
    </row>
    <row r="9" spans="1:13" x14ac:dyDescent="0.3">
      <c r="A9" s="1">
        <v>7</v>
      </c>
      <c r="B9" s="2" t="s">
        <v>19</v>
      </c>
      <c r="C9" s="2">
        <v>0.38261518589098142</v>
      </c>
      <c r="D9" s="2">
        <v>0.59235761378745777</v>
      </c>
      <c r="E9" s="2">
        <v>0.620253164556962</v>
      </c>
      <c r="F9" s="2">
        <v>0.29583209191889248</v>
      </c>
      <c r="G9" s="2">
        <v>0.29583209191889248</v>
      </c>
      <c r="H9" s="2">
        <v>0.17821950072299411</v>
      </c>
      <c r="I9" s="2">
        <v>8.8791655164481467E-2</v>
      </c>
      <c r="J9" s="2">
        <v>6.7906314699793011E-2</v>
      </c>
      <c r="K9" s="2">
        <v>8.8559799861973959E-2</v>
      </c>
      <c r="L9" s="2">
        <v>68</v>
      </c>
      <c r="M9" s="2">
        <v>79</v>
      </c>
    </row>
    <row r="10" spans="1:13" x14ac:dyDescent="0.3">
      <c r="A10" s="1">
        <v>8</v>
      </c>
      <c r="B10" s="2" t="s">
        <v>20</v>
      </c>
      <c r="C10" s="2">
        <v>0.36127075308692391</v>
      </c>
      <c r="D10" s="2">
        <v>0.60147549748521323</v>
      </c>
      <c r="E10" s="2">
        <v>0.569620253164557</v>
      </c>
      <c r="F10" s="2">
        <v>0.29042424085576229</v>
      </c>
      <c r="G10" s="2">
        <v>0.29042424085576229</v>
      </c>
      <c r="H10" s="2">
        <v>0.18079539501791009</v>
      </c>
      <c r="I10" s="2">
        <v>8.7248644385290522E-2</v>
      </c>
      <c r="J10" s="2">
        <v>6.9864274212100327E-2</v>
      </c>
      <c r="K10" s="2">
        <v>8.5331805185842616E-2</v>
      </c>
      <c r="L10" s="2">
        <v>68</v>
      </c>
      <c r="M10" s="2">
        <v>79</v>
      </c>
    </row>
    <row r="11" spans="1:13" x14ac:dyDescent="0.3">
      <c r="A11" s="1">
        <v>9</v>
      </c>
      <c r="B11" s="2" t="s">
        <v>21</v>
      </c>
      <c r="C11" s="2">
        <v>0.2344260200366928</v>
      </c>
      <c r="D11" s="2">
        <v>0.60853980170397348</v>
      </c>
      <c r="E11" s="2">
        <v>0.59493670886075944</v>
      </c>
      <c r="F11" s="2">
        <v>0.28277387196424458</v>
      </c>
      <c r="G11" s="2">
        <v>0.28277387196424458</v>
      </c>
      <c r="H11" s="2">
        <v>0.1777807593085538</v>
      </c>
      <c r="I11" s="2">
        <v>8.2641787439613673E-2</v>
      </c>
      <c r="J11" s="2">
        <v>6.7717621348056159E-2</v>
      </c>
      <c r="K11" s="2">
        <v>8.2555383022774459E-2</v>
      </c>
      <c r="L11" s="2">
        <v>68</v>
      </c>
      <c r="M11" s="2">
        <v>79</v>
      </c>
    </row>
    <row r="12" spans="1:13" x14ac:dyDescent="0.3">
      <c r="A12" s="1">
        <v>10</v>
      </c>
      <c r="B12" s="2" t="s">
        <v>22</v>
      </c>
      <c r="C12" s="2">
        <v>0.26359801764366952</v>
      </c>
      <c r="D12" s="2">
        <v>0.61725376319102665</v>
      </c>
      <c r="E12" s="2">
        <v>0.50632911392405067</v>
      </c>
      <c r="F12" s="2">
        <v>0.27251696408031789</v>
      </c>
      <c r="G12" s="2">
        <v>0.27251696408031789</v>
      </c>
      <c r="H12" s="2">
        <v>0.17508742811134059</v>
      </c>
      <c r="I12" s="2">
        <v>8.0138083735909874E-2</v>
      </c>
      <c r="J12" s="2">
        <v>5.9149930986887533E-2</v>
      </c>
      <c r="K12" s="2">
        <v>7.95615942028986E-2</v>
      </c>
      <c r="L12" s="2">
        <v>68</v>
      </c>
      <c r="M12" s="2">
        <v>79</v>
      </c>
    </row>
    <row r="14" spans="1:13" x14ac:dyDescent="0.3">
      <c r="A14" s="2"/>
      <c r="B14" s="3" t="s">
        <v>23</v>
      </c>
      <c r="C14" s="2">
        <f>AVERAGE(C2:C12)</f>
        <v>0.40355348783830219</v>
      </c>
      <c r="D14" s="2">
        <f t="shared" ref="D14:K14" si="0">AVERAGE(D2:D12)</f>
        <v>0.56954829628364945</v>
      </c>
      <c r="E14" s="2">
        <f t="shared" si="0"/>
        <v>0.61910241657077103</v>
      </c>
      <c r="F14" s="2">
        <f t="shared" si="0"/>
        <v>0.30211398710560178</v>
      </c>
      <c r="G14" s="2">
        <f t="shared" si="0"/>
        <v>0.30211398710560178</v>
      </c>
      <c r="H14" s="2">
        <f t="shared" si="0"/>
        <v>0.18023384450837815</v>
      </c>
      <c r="I14" s="2">
        <f t="shared" si="0"/>
        <v>9.3156710703605303E-2</v>
      </c>
      <c r="J14" s="2">
        <f t="shared" si="0"/>
        <v>8.1282170044126592E-2</v>
      </c>
      <c r="K14" s="2">
        <f t="shared" si="0"/>
        <v>9.4519550877004463E-2</v>
      </c>
      <c r="L14" s="2"/>
      <c r="M14" s="2"/>
    </row>
    <row r="15" spans="1:13" x14ac:dyDescent="0.3">
      <c r="A15" s="2"/>
      <c r="B15" s="3" t="s">
        <v>24</v>
      </c>
      <c r="C15" s="2">
        <f>_xlfn.STDEV.P(C2:C12)</f>
        <v>8.5575162114895256E-2</v>
      </c>
      <c r="D15" s="2">
        <f t="shared" ref="D15:K15" si="1">_xlfn.STDEV.P(D2:D12)</f>
        <v>3.1945314396909327E-2</v>
      </c>
      <c r="E15" s="2">
        <f t="shared" si="1"/>
        <v>4.7194698859401328E-2</v>
      </c>
      <c r="F15" s="2">
        <f t="shared" si="1"/>
        <v>1.4896944547076978E-2</v>
      </c>
      <c r="G15" s="2">
        <f t="shared" si="1"/>
        <v>1.4896944547076978E-2</v>
      </c>
      <c r="H15" s="2">
        <f t="shared" si="1"/>
        <v>2.8181858134744648E-3</v>
      </c>
      <c r="I15" s="2">
        <f t="shared" si="1"/>
        <v>7.6909865073223616E-3</v>
      </c>
      <c r="J15" s="2">
        <f t="shared" si="1"/>
        <v>1.3215063921933296E-2</v>
      </c>
      <c r="K15" s="2">
        <f t="shared" si="1"/>
        <v>9.7538275614188468E-3</v>
      </c>
      <c r="L15" s="2"/>
      <c r="M15" s="2"/>
    </row>
    <row r="16" spans="1:13" x14ac:dyDescent="0.3">
      <c r="A16" s="2"/>
      <c r="B16" s="3" t="s">
        <v>25</v>
      </c>
      <c r="C16" s="2">
        <f>SMALL(C1:C12, 1)</f>
        <v>0.2344260200366928</v>
      </c>
      <c r="D16" s="2">
        <f t="shared" ref="D16:K16" si="2">SMALL(D1:D12, 1)</f>
        <v>0.52225900671955972</v>
      </c>
      <c r="E16" s="2">
        <f t="shared" si="2"/>
        <v>0.50632911392405067</v>
      </c>
      <c r="F16" s="2">
        <f t="shared" si="2"/>
        <v>0.27251696408031789</v>
      </c>
      <c r="G16" s="2">
        <f t="shared" si="2"/>
        <v>0.27251696408031789</v>
      </c>
      <c r="H16" s="2">
        <f t="shared" si="2"/>
        <v>0.17508742811134059</v>
      </c>
      <c r="I16" s="2">
        <f t="shared" si="2"/>
        <v>8.0138083735909874E-2</v>
      </c>
      <c r="J16" s="2">
        <f t="shared" si="2"/>
        <v>5.9149930986887533E-2</v>
      </c>
      <c r="K16" s="2">
        <f t="shared" si="2"/>
        <v>7.95615942028986E-2</v>
      </c>
      <c r="L16" s="2"/>
      <c r="M16" s="2"/>
    </row>
    <row r="17" spans="1:13" x14ac:dyDescent="0.3">
      <c r="A17" s="2"/>
      <c r="B17" s="3" t="s">
        <v>26</v>
      </c>
      <c r="C17" s="2">
        <f>LARGE(C1:C12,1)</f>
        <v>0.5111781648735606</v>
      </c>
      <c r="D17" s="2">
        <f t="shared" ref="D17:K17" si="3">LARGE(D1:D12,1)</f>
        <v>0.61725376319102665</v>
      </c>
      <c r="E17" s="2">
        <f t="shared" si="3"/>
        <v>0.67088607594936711</v>
      </c>
      <c r="F17" s="2">
        <f t="shared" si="3"/>
        <v>0.32371089256958802</v>
      </c>
      <c r="G17" s="2">
        <f t="shared" si="3"/>
        <v>0.32371089256958802</v>
      </c>
      <c r="H17" s="2">
        <f t="shared" si="3"/>
        <v>0.18512783405632741</v>
      </c>
      <c r="I17" s="2">
        <f t="shared" si="3"/>
        <v>0.10567973479246789</v>
      </c>
      <c r="J17" s="2">
        <f t="shared" si="3"/>
        <v>0.1041604727398206</v>
      </c>
      <c r="K17" s="2">
        <f t="shared" si="3"/>
        <v>0.11272193055966361</v>
      </c>
      <c r="L17" s="2"/>
      <c r="M17" s="2"/>
    </row>
    <row r="19" spans="1:13" x14ac:dyDescent="0.3">
      <c r="A19" s="2"/>
      <c r="B19" s="3" t="s">
        <v>23</v>
      </c>
      <c r="C19" s="2">
        <f>ROUND(C14,2)</f>
        <v>0.4</v>
      </c>
      <c r="D19" s="2">
        <f t="shared" ref="D19:K22" si="4">ROUND(D14,2)</f>
        <v>0.56999999999999995</v>
      </c>
      <c r="E19" s="4">
        <f t="shared" si="4"/>
        <v>0.62</v>
      </c>
      <c r="F19" s="2">
        <f t="shared" si="4"/>
        <v>0.3</v>
      </c>
      <c r="G19" s="2">
        <f t="shared" si="4"/>
        <v>0.3</v>
      </c>
      <c r="H19" s="2">
        <f t="shared" si="4"/>
        <v>0.18</v>
      </c>
      <c r="I19" s="2">
        <f t="shared" si="4"/>
        <v>0.09</v>
      </c>
      <c r="J19" s="2">
        <f t="shared" si="4"/>
        <v>0.08</v>
      </c>
      <c r="K19" s="2">
        <f t="shared" si="4"/>
        <v>0.09</v>
      </c>
      <c r="L19" s="2"/>
      <c r="M19" s="2"/>
    </row>
    <row r="20" spans="1:13" x14ac:dyDescent="0.3">
      <c r="A20" s="2"/>
      <c r="B20" s="3" t="s">
        <v>24</v>
      </c>
      <c r="C20" s="2">
        <f>ROUND(C15,2)</f>
        <v>0.09</v>
      </c>
      <c r="D20" s="2">
        <f t="shared" si="4"/>
        <v>0.03</v>
      </c>
      <c r="E20" s="2">
        <f t="shared" si="4"/>
        <v>0.05</v>
      </c>
      <c r="F20" s="4">
        <f t="shared" si="4"/>
        <v>0.01</v>
      </c>
      <c r="G20" s="4">
        <f t="shared" si="4"/>
        <v>0.01</v>
      </c>
      <c r="H20" s="4">
        <f t="shared" si="4"/>
        <v>0</v>
      </c>
      <c r="I20" s="4">
        <f t="shared" si="4"/>
        <v>0.01</v>
      </c>
      <c r="J20" s="4">
        <f t="shared" si="4"/>
        <v>0.01</v>
      </c>
      <c r="K20" s="4">
        <f t="shared" si="4"/>
        <v>0.01</v>
      </c>
      <c r="L20" s="2"/>
      <c r="M20" s="2"/>
    </row>
    <row r="21" spans="1:13" x14ac:dyDescent="0.3">
      <c r="A21" s="2"/>
      <c r="B21" s="3" t="s">
        <v>25</v>
      </c>
      <c r="C21" s="2">
        <f>ROUND(C16,2)</f>
        <v>0.23</v>
      </c>
      <c r="D21" s="2">
        <f t="shared" si="4"/>
        <v>0.52</v>
      </c>
      <c r="E21" s="2">
        <f t="shared" si="4"/>
        <v>0.51</v>
      </c>
      <c r="F21" s="2">
        <f t="shared" si="4"/>
        <v>0.27</v>
      </c>
      <c r="G21" s="2">
        <f t="shared" si="4"/>
        <v>0.27</v>
      </c>
      <c r="H21" s="2">
        <f t="shared" si="4"/>
        <v>0.18</v>
      </c>
      <c r="I21" s="2">
        <f t="shared" si="4"/>
        <v>0.08</v>
      </c>
      <c r="J21" s="2">
        <f t="shared" si="4"/>
        <v>0.06</v>
      </c>
      <c r="K21" s="2">
        <f t="shared" si="4"/>
        <v>0.08</v>
      </c>
      <c r="L21" s="2"/>
      <c r="M21" s="2"/>
    </row>
    <row r="22" spans="1:13" x14ac:dyDescent="0.3">
      <c r="A22" s="2"/>
      <c r="B22" s="3" t="s">
        <v>26</v>
      </c>
      <c r="C22" s="2">
        <f>ROUND(C17,2)</f>
        <v>0.51</v>
      </c>
      <c r="D22" s="2">
        <f t="shared" si="4"/>
        <v>0.62</v>
      </c>
      <c r="E22" s="2">
        <f t="shared" si="4"/>
        <v>0.67</v>
      </c>
      <c r="F22" s="2">
        <f t="shared" si="4"/>
        <v>0.32</v>
      </c>
      <c r="G22" s="2">
        <f t="shared" si="4"/>
        <v>0.32</v>
      </c>
      <c r="H22" s="2">
        <f t="shared" si="4"/>
        <v>0.19</v>
      </c>
      <c r="I22" s="2">
        <f t="shared" si="4"/>
        <v>0.11</v>
      </c>
      <c r="J22" s="2">
        <f t="shared" si="4"/>
        <v>0.1</v>
      </c>
      <c r="K22" s="2">
        <f t="shared" si="4"/>
        <v>0.11</v>
      </c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Salatiel Dantas</cp:lastModifiedBy>
  <dcterms:created xsi:type="dcterms:W3CDTF">2022-09-27T12:27:54Z</dcterms:created>
  <dcterms:modified xsi:type="dcterms:W3CDTF">2022-09-28T00:46:08Z</dcterms:modified>
</cp:coreProperties>
</file>