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опрос #1" sheetId="1" r:id="rId4"/>
    <sheet state="visible" name="Вопрос #2" sheetId="2" r:id="rId5"/>
  </sheets>
  <definedNames/>
  <calcPr/>
</workbook>
</file>

<file path=xl/sharedStrings.xml><?xml version="1.0" encoding="utf-8"?>
<sst xmlns="http://schemas.openxmlformats.org/spreadsheetml/2006/main" count="16" uniqueCount="16">
  <si>
    <r>
      <rPr>
        <rFont val="Arial"/>
        <b/>
        <color theme="1"/>
      </rPr>
      <t>Условие:</t>
    </r>
    <r>
      <rPr>
        <rFont val="Arial"/>
        <color theme="1"/>
      </rPr>
      <t xml:space="preserve"> вы продуктовый аналитик в фоторедакторе – мобильном приложении для обработки фотографий. 
Как работает фоторедактор глазами пользователя: 
1. Пользователь скачивает приложение 
2. Пользователь регистрируется в приложении 
3. Пользователь обрабатывает фото (бесплатно разрешено обработать ровно 2 фотографии – это лимит)
4. Пользователь покупает подписку стоимостью 10$ / month, если он хочет обработать фотографию и его лимит бесплатных фото исчерпался 
5. Пользователь платит за подписку 1 раз в месяц, пока не решит отменить ее
Вам нужно декомпозировать monthly revenue данного приложения на метрики-драйверы по аналогии с примером, который разбирался на занятии по гугл-таблицам. В качестве ответа необходимо написать список метрик, на которые, как вам кажется, нужно разложить выручку в данной модели монетизации. </t>
    </r>
    <r>
      <rPr>
        <rFont val="Arial"/>
        <i/>
        <color theme="1"/>
      </rPr>
      <t xml:space="preserve">Пример совсем простого разложения: Monthly revenue = ARPU * Count of users </t>
    </r>
  </si>
  <si>
    <t>Ваш ответ: Monthly revenue = Количество скачиваний * Конверсия в регистрацию * Конверсия в покупку*ARPU(10$)*Средняя продолжительность подписки или Monthly revenue = Количество скачиваний * Конверсия в регистрацию * Конверсия в покупку*ARPU(10$)*Конверсия в отказ</t>
  </si>
  <si>
    <t>Количество скачиваний</t>
  </si>
  <si>
    <t>Количество регистраций</t>
  </si>
  <si>
    <t>Конверсия в регистрацию</t>
  </si>
  <si>
    <t>Количество покупок</t>
  </si>
  <si>
    <t>Конверсия в покупку</t>
  </si>
  <si>
    <t>Средняя продолжительность подписки</t>
  </si>
  <si>
    <t>Конверсия в отказ</t>
  </si>
  <si>
    <t>Затраты на одного пользователя</t>
  </si>
  <si>
    <t>Чистая прибыль в месяц от одного пользователя</t>
  </si>
  <si>
    <t>Средний доход в месяц от одного пользователя</t>
  </si>
  <si>
    <r>
      <rPr>
        <rFont val="Arial"/>
        <b/>
        <color theme="1"/>
      </rPr>
      <t>Условие:</t>
    </r>
    <r>
      <rPr>
        <rFont val="Arial"/>
        <color theme="1"/>
      </rPr>
      <t xml:space="preserve"> у вас есть данные о выручке приложения-фоторедактора за период Янв 2019 – Ноя 2022.
1. Постройте график выручки в зависимости от месяца. Ответьте на вопрос: наблюдается ли сезонность?
2. Спрогнозируйте выручку на 2023 год, используя относительное Month over Month изменение выручки в прошлом году (на какой % менялась выручка в каждом месяце). 
3. Ответьте на вопрос: какая будет суммарная выручка фоторедактора в 2023 году по вашему прогнозу? 
</t>
    </r>
    <r>
      <rPr>
        <rFont val="Arial"/>
        <b/>
        <color theme="1"/>
      </rPr>
      <t xml:space="preserve">Ваш ответ: 
</t>
    </r>
    <r>
      <rPr>
        <rFont val="Arial"/>
        <color theme="1"/>
      </rPr>
      <t>1. Да,сезонность прослеживается. С января по май налюдается рост выручки,далее идет падение не менее январской
2. 20 635 420 рублей</t>
    </r>
  </si>
  <si>
    <t>Month</t>
  </si>
  <si>
    <t>Revenue</t>
  </si>
  <si>
    <t>Выручка за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</si>
</sst>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р.-419]#,##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9.0"/>
      <color theme="1"/>
      <name val="Arial"/>
      <scheme val="minor"/>
    </font>
    <font>
      <b/>
      <color rgb="FFFFFFFF"/>
      <name val="Arial"/>
      <scheme val="minor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0" fillId="0" fontId="5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относительно параметра "Month"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'Вопрос #2'!$B$12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'Вопрос #2'!$A$13:$A$1000</c:f>
            </c:strRef>
          </c:cat>
          <c:val>
            <c:numRef>
              <c:f>'Вопрос #2'!$B$13:$B$1000</c:f>
              <c:numCache/>
            </c:numRef>
          </c:val>
          <c:smooth val="0"/>
        </c:ser>
        <c:axId val="85878564"/>
        <c:axId val="1909105179"/>
      </c:lineChart>
      <c:catAx>
        <c:axId val="85878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09105179"/>
      </c:catAx>
      <c:valAx>
        <c:axId val="1909105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78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13</xdr:row>
      <xdr:rowOff>85725</xdr:rowOff>
    </xdr:from>
    <xdr:ext cx="9239250" cy="57054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J2" s="5"/>
    </row>
    <row r="3">
      <c r="A3" s="4"/>
      <c r="J3" s="5"/>
    </row>
    <row r="4">
      <c r="A4" s="4"/>
      <c r="J4" s="5"/>
    </row>
    <row r="5">
      <c r="A5" s="4"/>
      <c r="J5" s="5"/>
    </row>
    <row r="6">
      <c r="A6" s="4"/>
      <c r="J6" s="5"/>
    </row>
    <row r="7">
      <c r="A7" s="4"/>
      <c r="J7" s="5"/>
    </row>
    <row r="8">
      <c r="A8" s="4"/>
      <c r="J8" s="5"/>
    </row>
    <row r="9">
      <c r="A9" s="4"/>
      <c r="J9" s="5"/>
    </row>
    <row r="10">
      <c r="A10" s="6"/>
      <c r="B10" s="7"/>
      <c r="C10" s="7"/>
      <c r="D10" s="7"/>
      <c r="E10" s="7"/>
      <c r="F10" s="7"/>
      <c r="G10" s="7"/>
      <c r="H10" s="7"/>
      <c r="I10" s="7"/>
      <c r="J10" s="8"/>
    </row>
    <row r="11">
      <c r="A11" s="9" t="s">
        <v>1</v>
      </c>
      <c r="B11" s="2"/>
      <c r="C11" s="2"/>
      <c r="D11" s="2"/>
      <c r="E11" s="2"/>
      <c r="F11" s="2"/>
      <c r="G11" s="2"/>
      <c r="H11" s="2"/>
      <c r="I11" s="2"/>
      <c r="J11" s="3"/>
    </row>
    <row r="12">
      <c r="A12" s="4"/>
      <c r="J12" s="5"/>
    </row>
    <row r="13">
      <c r="A13" s="4"/>
      <c r="J13" s="5"/>
    </row>
    <row r="14">
      <c r="A14" s="4"/>
      <c r="J14" s="5"/>
    </row>
    <row r="15">
      <c r="A15" s="4"/>
      <c r="J15" s="5"/>
    </row>
    <row r="16">
      <c r="A16" s="4"/>
      <c r="J16" s="5"/>
    </row>
    <row r="17">
      <c r="A17" s="4"/>
      <c r="J17" s="5"/>
    </row>
    <row r="18">
      <c r="A18" s="4"/>
      <c r="J18" s="5"/>
    </row>
    <row r="19">
      <c r="A19" s="4"/>
      <c r="J19" s="5"/>
    </row>
    <row r="20">
      <c r="A20" s="6"/>
      <c r="B20" s="7"/>
      <c r="C20" s="7"/>
      <c r="D20" s="7"/>
      <c r="E20" s="7"/>
      <c r="F20" s="7"/>
      <c r="G20" s="7"/>
      <c r="H20" s="7"/>
      <c r="I20" s="7"/>
      <c r="J20" s="8"/>
    </row>
    <row r="22">
      <c r="B22" s="10">
        <v>1.0</v>
      </c>
      <c r="C22" s="10" t="s">
        <v>2</v>
      </c>
    </row>
    <row r="23">
      <c r="B23" s="10">
        <v>2.0</v>
      </c>
      <c r="C23" s="10" t="s">
        <v>3</v>
      </c>
    </row>
    <row r="24">
      <c r="B24" s="10">
        <v>3.0</v>
      </c>
      <c r="C24" s="10" t="s">
        <v>4</v>
      </c>
    </row>
    <row r="25">
      <c r="B25" s="10">
        <v>4.0</v>
      </c>
      <c r="C25" s="10" t="s">
        <v>5</v>
      </c>
    </row>
    <row r="26">
      <c r="B26" s="10">
        <v>5.0</v>
      </c>
      <c r="C26" s="10" t="s">
        <v>6</v>
      </c>
    </row>
    <row r="27">
      <c r="B27" s="10">
        <v>6.0</v>
      </c>
      <c r="C27" s="10" t="s">
        <v>7</v>
      </c>
    </row>
    <row r="28">
      <c r="B28" s="10">
        <v>7.0</v>
      </c>
      <c r="C28" s="10" t="s">
        <v>8</v>
      </c>
    </row>
    <row r="29">
      <c r="B29" s="10">
        <v>8.0</v>
      </c>
      <c r="C29" s="10" t="s">
        <v>9</v>
      </c>
    </row>
    <row r="30">
      <c r="B30" s="10">
        <v>9.0</v>
      </c>
      <c r="C30" s="10" t="s">
        <v>10</v>
      </c>
    </row>
    <row r="31">
      <c r="B31" s="10">
        <v>10.0</v>
      </c>
      <c r="C31" s="10" t="s">
        <v>11</v>
      </c>
    </row>
  </sheetData>
  <mergeCells count="2">
    <mergeCell ref="A1:J10"/>
    <mergeCell ref="A11:J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J2" s="5"/>
    </row>
    <row r="3">
      <c r="A3" s="4"/>
      <c r="J3" s="5"/>
    </row>
    <row r="4">
      <c r="A4" s="4"/>
      <c r="J4" s="5"/>
    </row>
    <row r="5">
      <c r="A5" s="4"/>
      <c r="J5" s="5"/>
    </row>
    <row r="6">
      <c r="A6" s="4"/>
      <c r="J6" s="5"/>
    </row>
    <row r="7">
      <c r="A7" s="4"/>
      <c r="J7" s="5"/>
    </row>
    <row r="8">
      <c r="A8" s="4"/>
      <c r="J8" s="5"/>
    </row>
    <row r="9">
      <c r="A9" s="4"/>
      <c r="J9" s="5"/>
    </row>
    <row r="10">
      <c r="A10" s="6"/>
      <c r="B10" s="7"/>
      <c r="C10" s="7"/>
      <c r="D10" s="7"/>
      <c r="E10" s="7"/>
      <c r="F10" s="7"/>
      <c r="G10" s="7"/>
      <c r="H10" s="7"/>
      <c r="I10" s="7"/>
      <c r="J10" s="8"/>
    </row>
    <row r="12">
      <c r="A12" s="11" t="s">
        <v>13</v>
      </c>
      <c r="B12" s="11" t="s">
        <v>14</v>
      </c>
    </row>
    <row r="13">
      <c r="A13" s="12">
        <v>43466.0</v>
      </c>
      <c r="B13" s="13">
        <v>1200384.345</v>
      </c>
    </row>
    <row r="14">
      <c r="A14" s="12">
        <v>43497.0</v>
      </c>
      <c r="B14" s="14">
        <v>1277346.3255041116</v>
      </c>
      <c r="C14" s="15">
        <f t="shared" ref="C14:C59" si="1">B14/B13</f>
        <v>1.064114449</v>
      </c>
    </row>
    <row r="15">
      <c r="A15" s="12">
        <v>43525.0</v>
      </c>
      <c r="B15" s="14">
        <v>1302536.482355107</v>
      </c>
      <c r="C15" s="15">
        <f t="shared" si="1"/>
        <v>1.019720695</v>
      </c>
    </row>
    <row r="16">
      <c r="A16" s="12">
        <v>43556.0</v>
      </c>
      <c r="B16" s="14">
        <v>1370170.435312824</v>
      </c>
      <c r="C16" s="15">
        <f t="shared" si="1"/>
        <v>1.051924805</v>
      </c>
    </row>
    <row r="17">
      <c r="A17" s="12">
        <v>43586.0</v>
      </c>
      <c r="B17" s="14">
        <v>1444275.2130102827</v>
      </c>
      <c r="C17" s="15">
        <f t="shared" si="1"/>
        <v>1.05408435</v>
      </c>
    </row>
    <row r="18">
      <c r="A18" s="12">
        <v>43617.0</v>
      </c>
      <c r="B18" s="14">
        <v>1439120.5222240568</v>
      </c>
      <c r="C18" s="15">
        <f t="shared" si="1"/>
        <v>0.9964309498</v>
      </c>
    </row>
    <row r="19">
      <c r="A19" s="12">
        <v>43647.0</v>
      </c>
      <c r="B19" s="14">
        <v>1426743.3271315575</v>
      </c>
      <c r="C19" s="15">
        <f t="shared" si="1"/>
        <v>0.9913994729</v>
      </c>
    </row>
    <row r="20">
      <c r="A20" s="12">
        <v>43678.0</v>
      </c>
      <c r="B20" s="14">
        <v>1322100.4576469208</v>
      </c>
      <c r="C20" s="15">
        <f t="shared" si="1"/>
        <v>0.9266561353</v>
      </c>
    </row>
    <row r="21">
      <c r="A21" s="12">
        <v>43709.0</v>
      </c>
      <c r="B21" s="14">
        <v>1369813.700821397</v>
      </c>
      <c r="C21" s="15">
        <f t="shared" si="1"/>
        <v>1.03608897</v>
      </c>
    </row>
    <row r="22">
      <c r="A22" s="12">
        <v>43739.0</v>
      </c>
      <c r="B22" s="14">
        <v>1326539.9768910264</v>
      </c>
      <c r="C22" s="15">
        <f t="shared" si="1"/>
        <v>0.9684090443</v>
      </c>
    </row>
    <row r="23">
      <c r="A23" s="12">
        <v>43770.0</v>
      </c>
      <c r="B23" s="14">
        <v>1306819.8380743635</v>
      </c>
      <c r="C23" s="15">
        <f t="shared" si="1"/>
        <v>0.9851341541</v>
      </c>
    </row>
    <row r="24">
      <c r="A24" s="12">
        <v>43800.0</v>
      </c>
      <c r="B24" s="14">
        <v>1263452.212916441</v>
      </c>
      <c r="C24" s="15">
        <f t="shared" si="1"/>
        <v>0.9668143811</v>
      </c>
    </row>
    <row r="25">
      <c r="A25" s="12">
        <v>43831.0</v>
      </c>
      <c r="B25" s="14">
        <v>1228351.861777627</v>
      </c>
      <c r="C25" s="15">
        <f t="shared" si="1"/>
        <v>0.9722186951</v>
      </c>
    </row>
    <row r="26">
      <c r="A26" s="12">
        <v>43862.0</v>
      </c>
      <c r="B26" s="14">
        <v>1331130.0665390538</v>
      </c>
      <c r="C26" s="15">
        <f t="shared" si="1"/>
        <v>1.083671632</v>
      </c>
    </row>
    <row r="27">
      <c r="A27" s="12">
        <v>43891.0</v>
      </c>
      <c r="B27" s="14">
        <v>1361252.8433833725</v>
      </c>
      <c r="C27" s="15">
        <f t="shared" si="1"/>
        <v>1.022629477</v>
      </c>
    </row>
    <row r="28">
      <c r="A28" s="12">
        <v>43922.0</v>
      </c>
      <c r="B28" s="14">
        <v>1451112.1480895826</v>
      </c>
      <c r="C28" s="15">
        <f t="shared" si="1"/>
        <v>1.066012207</v>
      </c>
    </row>
    <row r="29">
      <c r="A29" s="12">
        <v>43952.0</v>
      </c>
      <c r="B29" s="14">
        <v>1561137.931686175</v>
      </c>
      <c r="C29" s="15">
        <f t="shared" si="1"/>
        <v>1.075821696</v>
      </c>
    </row>
    <row r="30">
      <c r="A30" s="12">
        <v>43983.0</v>
      </c>
      <c r="B30" s="14">
        <v>1554901.2894123245</v>
      </c>
      <c r="C30" s="15">
        <f t="shared" si="1"/>
        <v>0.9960050665</v>
      </c>
    </row>
    <row r="31">
      <c r="A31" s="12">
        <v>44013.0</v>
      </c>
      <c r="B31" s="14">
        <v>1542910.3237117403</v>
      </c>
      <c r="C31" s="15">
        <f t="shared" si="1"/>
        <v>0.9922882785</v>
      </c>
    </row>
    <row r="32">
      <c r="A32" s="12">
        <v>44044.0</v>
      </c>
      <c r="B32" s="14">
        <v>1451128.8470368145</v>
      </c>
      <c r="C32" s="15">
        <f t="shared" si="1"/>
        <v>0.9405140563</v>
      </c>
    </row>
    <row r="33">
      <c r="A33" s="12">
        <v>44075.0</v>
      </c>
      <c r="B33" s="14">
        <v>1513687.7206812003</v>
      </c>
      <c r="C33" s="15">
        <f t="shared" si="1"/>
        <v>1.043110489</v>
      </c>
    </row>
    <row r="34">
      <c r="A34" s="12">
        <v>44105.0</v>
      </c>
      <c r="B34" s="14">
        <v>1472792.6950942562</v>
      </c>
      <c r="C34" s="15">
        <f t="shared" si="1"/>
        <v>0.972983182</v>
      </c>
    </row>
    <row r="35">
      <c r="A35" s="12">
        <v>44136.0</v>
      </c>
      <c r="B35" s="14">
        <v>1444307.4522582993</v>
      </c>
      <c r="C35" s="15">
        <f t="shared" si="1"/>
        <v>0.9806590276</v>
      </c>
    </row>
    <row r="36">
      <c r="A36" s="12">
        <v>44166.0</v>
      </c>
      <c r="B36" s="14">
        <v>1391492.0261890108</v>
      </c>
      <c r="C36" s="15">
        <f t="shared" si="1"/>
        <v>0.9634320061</v>
      </c>
    </row>
    <row r="37">
      <c r="A37" s="12">
        <v>44197.0</v>
      </c>
      <c r="B37" s="14">
        <v>1342204.7946988503</v>
      </c>
      <c r="C37" s="15">
        <f t="shared" si="1"/>
        <v>0.9645795804</v>
      </c>
    </row>
    <row r="38">
      <c r="A38" s="12">
        <v>44228.0</v>
      </c>
      <c r="B38" s="14">
        <v>1455136.2436950943</v>
      </c>
      <c r="C38" s="15">
        <f t="shared" si="1"/>
        <v>1.084138761</v>
      </c>
    </row>
    <row r="39">
      <c r="A39" s="12">
        <v>44256.0</v>
      </c>
      <c r="B39" s="14">
        <v>1490101.7095326097</v>
      </c>
      <c r="C39" s="15">
        <f t="shared" si="1"/>
        <v>1.024028998</v>
      </c>
    </row>
    <row r="40">
      <c r="A40" s="12">
        <v>44287.0</v>
      </c>
      <c r="B40" s="14">
        <v>1596876.7135430635</v>
      </c>
      <c r="C40" s="15">
        <f t="shared" si="1"/>
        <v>1.071656185</v>
      </c>
    </row>
    <row r="41">
      <c r="A41" s="12">
        <v>44317.0</v>
      </c>
      <c r="B41" s="14">
        <v>1718137.7179735948</v>
      </c>
      <c r="C41" s="15">
        <f t="shared" si="1"/>
        <v>1.07593636</v>
      </c>
    </row>
    <row r="42">
      <c r="A42" s="12">
        <v>44348.0</v>
      </c>
      <c r="B42" s="14">
        <v>1711106.6431605367</v>
      </c>
      <c r="C42" s="15">
        <f t="shared" si="1"/>
        <v>0.995907735</v>
      </c>
    </row>
    <row r="43">
      <c r="A43" s="12">
        <v>44378.0</v>
      </c>
      <c r="B43" s="14">
        <v>1698397.649737628</v>
      </c>
      <c r="C43" s="15">
        <f t="shared" si="1"/>
        <v>0.9925726468</v>
      </c>
    </row>
    <row r="44">
      <c r="A44" s="12">
        <v>44409.0</v>
      </c>
      <c r="B44" s="14">
        <v>1561228.9712158092</v>
      </c>
      <c r="C44" s="15">
        <f t="shared" si="1"/>
        <v>0.9192364176</v>
      </c>
    </row>
    <row r="45">
      <c r="A45" s="12">
        <v>44440.0</v>
      </c>
      <c r="B45" s="14">
        <v>1611326.645290097</v>
      </c>
      <c r="C45" s="15">
        <f t="shared" si="1"/>
        <v>1.032088614</v>
      </c>
    </row>
    <row r="46">
      <c r="A46" s="12">
        <v>44470.0</v>
      </c>
      <c r="B46" s="14">
        <v>1564205.817765496</v>
      </c>
      <c r="C46" s="15">
        <f t="shared" si="1"/>
        <v>0.970756502</v>
      </c>
    </row>
    <row r="47">
      <c r="A47" s="12">
        <v>44501.0</v>
      </c>
      <c r="B47" s="14">
        <v>1538034.9232232682</v>
      </c>
      <c r="C47" s="15">
        <f t="shared" si="1"/>
        <v>0.9832688932</v>
      </c>
    </row>
    <row r="48">
      <c r="A48" s="12">
        <v>44531.0</v>
      </c>
      <c r="B48" s="14">
        <v>1479165.043670337</v>
      </c>
      <c r="C48" s="15">
        <f t="shared" si="1"/>
        <v>0.9617239643</v>
      </c>
    </row>
    <row r="49">
      <c r="A49" s="12">
        <v>44562.0</v>
      </c>
      <c r="B49" s="14">
        <v>1430336.9642137936</v>
      </c>
      <c r="C49" s="15">
        <f t="shared" si="1"/>
        <v>0.9669894312</v>
      </c>
    </row>
    <row r="50">
      <c r="A50" s="12">
        <v>44593.0</v>
      </c>
      <c r="B50" s="14">
        <v>1518045.3817330832</v>
      </c>
      <c r="C50" s="15">
        <f t="shared" si="1"/>
        <v>1.061320108</v>
      </c>
    </row>
    <row r="51">
      <c r="A51" s="12">
        <v>44621.0</v>
      </c>
      <c r="B51" s="14">
        <v>1551314.5553842227</v>
      </c>
      <c r="C51" s="15">
        <f t="shared" si="1"/>
        <v>1.021915796</v>
      </c>
    </row>
    <row r="52">
      <c r="A52" s="12">
        <v>44652.0</v>
      </c>
      <c r="B52" s="14">
        <v>1645823.8790643492</v>
      </c>
      <c r="C52" s="15">
        <f t="shared" si="1"/>
        <v>1.060922089</v>
      </c>
    </row>
    <row r="53">
      <c r="A53" s="12">
        <v>44682.0</v>
      </c>
      <c r="B53" s="14">
        <v>1757107.5186988814</v>
      </c>
      <c r="C53" s="15">
        <f t="shared" si="1"/>
        <v>1.067615764</v>
      </c>
    </row>
    <row r="54">
      <c r="A54" s="12">
        <v>44713.0</v>
      </c>
      <c r="B54" s="14">
        <v>1751774.0059804693</v>
      </c>
      <c r="C54" s="15">
        <f t="shared" si="1"/>
        <v>0.9969646065</v>
      </c>
    </row>
    <row r="55">
      <c r="A55" s="12">
        <v>44743.0</v>
      </c>
      <c r="B55" s="14">
        <v>1733521.688067386</v>
      </c>
      <c r="C55" s="15">
        <f t="shared" si="1"/>
        <v>0.9895806663</v>
      </c>
    </row>
    <row r="56">
      <c r="A56" s="12">
        <v>44774.0</v>
      </c>
      <c r="B56" s="14">
        <v>1608065.3555529502</v>
      </c>
      <c r="C56" s="15">
        <f t="shared" si="1"/>
        <v>0.9276292109</v>
      </c>
    </row>
    <row r="57">
      <c r="A57" s="12">
        <v>44805.0</v>
      </c>
      <c r="B57" s="14">
        <v>1672489.6759756338</v>
      </c>
      <c r="C57" s="15">
        <f t="shared" si="1"/>
        <v>1.040063248</v>
      </c>
    </row>
    <row r="58">
      <c r="A58" s="12">
        <v>44835.0</v>
      </c>
      <c r="B58" s="14">
        <v>1622785.2917853144</v>
      </c>
      <c r="C58" s="15">
        <f t="shared" si="1"/>
        <v>0.9702812012</v>
      </c>
    </row>
    <row r="59">
      <c r="A59" s="12">
        <v>44866.0</v>
      </c>
      <c r="B59" s="14">
        <v>1588192.155560347</v>
      </c>
      <c r="C59" s="15">
        <f t="shared" si="1"/>
        <v>0.9786828631</v>
      </c>
    </row>
    <row r="60">
      <c r="A60" s="12">
        <v>44896.0</v>
      </c>
      <c r="B60" s="14">
        <f t="shared" ref="B60:B72" si="2">B59*C36</f>
        <v>1530115.155</v>
      </c>
      <c r="E60" s="10" t="s">
        <v>15</v>
      </c>
      <c r="F60" s="16">
        <f>SUM(B61:B72)</f>
        <v>20635420.42</v>
      </c>
    </row>
    <row r="61">
      <c r="A61" s="12">
        <v>44927.0</v>
      </c>
      <c r="B61" s="14">
        <f t="shared" si="2"/>
        <v>1475917.834</v>
      </c>
    </row>
    <row r="62">
      <c r="A62" s="12">
        <v>44958.0</v>
      </c>
      <c r="B62" s="14">
        <f t="shared" si="2"/>
        <v>1600099.732</v>
      </c>
    </row>
    <row r="63">
      <c r="A63" s="12">
        <v>44986.0</v>
      </c>
      <c r="B63" s="14">
        <f t="shared" si="2"/>
        <v>1638548.525</v>
      </c>
    </row>
    <row r="64">
      <c r="A64" s="12">
        <v>45017.0</v>
      </c>
      <c r="B64" s="14">
        <f t="shared" si="2"/>
        <v>1755960.662</v>
      </c>
    </row>
    <row r="65">
      <c r="A65" s="12">
        <v>45047.0</v>
      </c>
      <c r="B65" s="14">
        <f t="shared" si="2"/>
        <v>1889301.922</v>
      </c>
    </row>
    <row r="66">
      <c r="A66" s="12">
        <v>45078.0</v>
      </c>
      <c r="B66" s="14">
        <f t="shared" si="2"/>
        <v>1881570.398</v>
      </c>
    </row>
    <row r="67">
      <c r="A67" s="12">
        <v>45108.0</v>
      </c>
      <c r="B67" s="14">
        <f t="shared" si="2"/>
        <v>1867595.31</v>
      </c>
    </row>
    <row r="68">
      <c r="A68" s="12">
        <v>45139.0</v>
      </c>
      <c r="B68" s="14">
        <f t="shared" si="2"/>
        <v>1716761.622</v>
      </c>
    </row>
    <row r="69">
      <c r="A69" s="12">
        <v>45170.0</v>
      </c>
      <c r="B69" s="14">
        <f t="shared" si="2"/>
        <v>1771850.124</v>
      </c>
    </row>
    <row r="70">
      <c r="A70" s="12">
        <v>45200.0</v>
      </c>
      <c r="B70" s="14">
        <f t="shared" si="2"/>
        <v>1720035.028</v>
      </c>
    </row>
    <row r="71">
      <c r="A71" s="12">
        <v>45231.0</v>
      </c>
      <c r="B71" s="14">
        <f t="shared" si="2"/>
        <v>1691256.939</v>
      </c>
    </row>
    <row r="72">
      <c r="A72" s="12">
        <v>45261.0</v>
      </c>
      <c r="B72" s="14">
        <f t="shared" si="2"/>
        <v>1626522.328</v>
      </c>
    </row>
  </sheetData>
  <mergeCells count="1">
    <mergeCell ref="A1:J10"/>
  </mergeCells>
  <drawing r:id="rId1"/>
</worksheet>
</file>