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pivotTables/pivotTable2.xml" ContentType="application/vnd.openxmlformats-officedocument.spreadsheetml.pivotTable+xml"/>
  <Override PartName="/xl/drawings/drawing2.xml" ContentType="application/vnd.openxmlformats-officedocument.drawing+xml"/>
  <Override PartName="/xl/ctrlProps/ctrlProp2.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trlProps/ctrlProp3.xml" ContentType="application/vnd.ms-excel.controlproperties+xml"/>
  <Override PartName="/xl/slicers/slicer2.xml" ContentType="application/vnd.ms-excel.slicer+xml"/>
  <Override PartName="/xl/charts/chart2.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trlProps/ctrlProp4.xml" ContentType="application/vnd.ms-excel.controlproperties+xml"/>
  <Override PartName="/xl/slicers/slicer3.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trlProps/ctrlProp5.xml" ContentType="application/vnd.ms-excel.controlproperties+xml"/>
  <Override PartName="/xl/slicers/slicer4.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6.xml" ContentType="application/vnd.openxmlformats-officedocument.spreadsheetml.pivotTable+xml"/>
  <Override PartName="/xl/drawings/drawing6.xml" ContentType="application/vnd.openxmlformats-officedocument.drawing+xml"/>
  <Override PartName="/xl/ctrlProps/ctrlProp6.xml" ContentType="application/vnd.ms-excel.controlproperties+xml"/>
  <Override PartName="/xl/slicers/slicer5.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trlProps/ctrlProp7.xml" ContentType="application/vnd.ms-excel.controlproperties+xml"/>
  <Override PartName="/xl/ctrlProps/ctrlProp8.xml" ContentType="application/vnd.ms-excel.controlproperties+xml"/>
  <Override PartName="/xl/slicers/slicer6.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trlProps/ctrlProp9.xml" ContentType="application/vnd.ms-excel.controlproperties+xml"/>
  <Override PartName="/xl/ctrlProps/ctrlProp10.xml" ContentType="application/vnd.ms-excel.controlproperties+xml"/>
  <Override PartName="/xl/slicers/slicer7.xml" ContentType="application/vnd.ms-excel.slicer+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salil\Desktop\DS DA\Advanced Excel\Project\"/>
    </mc:Choice>
  </mc:AlternateContent>
  <xr:revisionPtr revIDLastSave="0" documentId="13_ncr:1_{3774EE8C-4C48-4657-A841-7221BE5E9D49}" xr6:coauthVersionLast="47" xr6:coauthVersionMax="47" xr10:uidLastSave="{00000000-0000-0000-0000-000000000000}"/>
  <bookViews>
    <workbookView xWindow="-108" yWindow="-108" windowWidth="23256" windowHeight="12456" tabRatio="798" firstSheet="3" activeTab="9" xr2:uid="{FDED4844-17D1-43A6-955A-A79C1612AC0A}"/>
  </bookViews>
  <sheets>
    <sheet name="Main Raw dataset" sheetId="5" r:id="rId1"/>
    <sheet name="KPIs" sheetId="15" r:id="rId2"/>
    <sheet name="Size demand" sheetId="11" r:id="rId3"/>
    <sheet name="Seasonal trend" sheetId="12" r:id="rId4"/>
    <sheet name="Regional performance" sheetId="13" r:id="rId5"/>
    <sheet name="Item sales Analysis" sheetId="16" r:id="rId6"/>
    <sheet name="Cleaned Transformed dataset" sheetId="6" r:id="rId7"/>
    <sheet name="Total Revenue generation" sheetId="17" r:id="rId8"/>
    <sheet name="Dashboard 1" sheetId="1" r:id="rId9"/>
    <sheet name="Dashboard 2" sheetId="21" r:id="rId10"/>
  </sheets>
  <definedNames>
    <definedName name="ExternalData_1" localSheetId="6" hidden="1">'Cleaned Transformed dataset'!$A$1:$O$551</definedName>
    <definedName name="ExternalData_1" localSheetId="0" hidden="1">'Main Raw dataset'!$A$1:$K$551</definedName>
    <definedName name="Slicer_City3">#N/A</definedName>
    <definedName name="Slicer_Clothing_Type">#N/A</definedName>
    <definedName name="Slicer_Gender">#N/A</definedName>
    <definedName name="Slicer_Gender1">#N/A</definedName>
    <definedName name="Slicer_Gender2">#N/A</definedName>
    <definedName name="Slicer_Gender3">#N/A</definedName>
    <definedName name="Slicer_Order_Season">#N/A</definedName>
    <definedName name="total_orders">KPIs!$C$4</definedName>
    <definedName name="total_quantity_sold">KPIs!$B$4</definedName>
    <definedName name="Total_sales_amount">KPIs!$A$4</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6" l="1"/>
  <c r="M2"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N38" i="6" s="1"/>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G22" i="6"/>
  <c r="G2" i="6"/>
  <c r="L2" i="6"/>
  <c r="G3" i="6"/>
  <c r="L3" i="6"/>
  <c r="G4" i="6"/>
  <c r="L4" i="6"/>
  <c r="N4" i="6" s="1"/>
  <c r="G5" i="6"/>
  <c r="L5" i="6"/>
  <c r="G6" i="6"/>
  <c r="L6" i="6"/>
  <c r="G7" i="6"/>
  <c r="L7" i="6"/>
  <c r="G8" i="6"/>
  <c r="L8" i="6"/>
  <c r="G9" i="6"/>
  <c r="L9" i="6"/>
  <c r="G10" i="6"/>
  <c r="L10" i="6"/>
  <c r="G11" i="6"/>
  <c r="L11" i="6"/>
  <c r="G12" i="6"/>
  <c r="L12" i="6"/>
  <c r="G13" i="6"/>
  <c r="L13" i="6"/>
  <c r="G14" i="6"/>
  <c r="L14" i="6"/>
  <c r="G15" i="6"/>
  <c r="L15" i="6"/>
  <c r="G16" i="6"/>
  <c r="L16" i="6"/>
  <c r="G17" i="6"/>
  <c r="L17" i="6"/>
  <c r="G18" i="6"/>
  <c r="L18" i="6"/>
  <c r="G19" i="6"/>
  <c r="L19" i="6"/>
  <c r="G20" i="6"/>
  <c r="L20" i="6"/>
  <c r="G21" i="6"/>
  <c r="L21" i="6"/>
  <c r="L22" i="6"/>
  <c r="G23" i="6"/>
  <c r="L23" i="6"/>
  <c r="G24" i="6"/>
  <c r="L24" i="6"/>
  <c r="G25" i="6"/>
  <c r="L25" i="6"/>
  <c r="G26" i="6"/>
  <c r="L26" i="6"/>
  <c r="G27" i="6"/>
  <c r="L27" i="6"/>
  <c r="G28" i="6"/>
  <c r="L28" i="6"/>
  <c r="N28" i="6" s="1"/>
  <c r="G29" i="6"/>
  <c r="L29" i="6"/>
  <c r="G30" i="6"/>
  <c r="L30" i="6"/>
  <c r="G31" i="6"/>
  <c r="L31" i="6"/>
  <c r="G32" i="6"/>
  <c r="L32" i="6"/>
  <c r="G33" i="6"/>
  <c r="L33" i="6"/>
  <c r="G34" i="6"/>
  <c r="L34" i="6"/>
  <c r="G35" i="6"/>
  <c r="L35" i="6"/>
  <c r="G36" i="6"/>
  <c r="L36" i="6"/>
  <c r="G37" i="6"/>
  <c r="L37" i="6"/>
  <c r="G38" i="6"/>
  <c r="L38" i="6"/>
  <c r="G39" i="6"/>
  <c r="L39" i="6"/>
  <c r="G40" i="6"/>
  <c r="L40" i="6"/>
  <c r="G41" i="6"/>
  <c r="L41" i="6"/>
  <c r="N41" i="6" s="1"/>
  <c r="G42" i="6"/>
  <c r="L42" i="6"/>
  <c r="G43" i="6"/>
  <c r="L43" i="6"/>
  <c r="G44" i="6"/>
  <c r="L44" i="6"/>
  <c r="G45" i="6"/>
  <c r="L45" i="6"/>
  <c r="G46" i="6"/>
  <c r="L46" i="6"/>
  <c r="G47" i="6"/>
  <c r="L47" i="6"/>
  <c r="G48" i="6"/>
  <c r="L48" i="6"/>
  <c r="G49" i="6"/>
  <c r="L49" i="6"/>
  <c r="G50" i="6"/>
  <c r="L50" i="6"/>
  <c r="G51" i="6"/>
  <c r="L51" i="6"/>
  <c r="G52" i="6"/>
  <c r="L52" i="6"/>
  <c r="G53" i="6"/>
  <c r="L53" i="6"/>
  <c r="G54" i="6"/>
  <c r="L54" i="6"/>
  <c r="G55" i="6"/>
  <c r="L55" i="6"/>
  <c r="G56" i="6"/>
  <c r="L56" i="6"/>
  <c r="G57" i="6"/>
  <c r="L57" i="6"/>
  <c r="G58" i="6"/>
  <c r="L58" i="6"/>
  <c r="G59" i="6"/>
  <c r="L59" i="6"/>
  <c r="G60" i="6"/>
  <c r="L60" i="6"/>
  <c r="G61" i="6"/>
  <c r="L61" i="6"/>
  <c r="N61" i="6" s="1"/>
  <c r="G62" i="6"/>
  <c r="L62" i="6"/>
  <c r="G63" i="6"/>
  <c r="L63" i="6"/>
  <c r="G64" i="6"/>
  <c r="L64" i="6"/>
  <c r="G65" i="6"/>
  <c r="L65" i="6"/>
  <c r="G66" i="6"/>
  <c r="L66" i="6"/>
  <c r="G67" i="6"/>
  <c r="L67" i="6"/>
  <c r="G68" i="6"/>
  <c r="L68" i="6"/>
  <c r="G69" i="6"/>
  <c r="L69" i="6"/>
  <c r="G70" i="6"/>
  <c r="L70" i="6"/>
  <c r="G71" i="6"/>
  <c r="L71" i="6"/>
  <c r="G72" i="6"/>
  <c r="L72" i="6"/>
  <c r="G73" i="6"/>
  <c r="L73" i="6"/>
  <c r="G74" i="6"/>
  <c r="L74" i="6"/>
  <c r="G75" i="6"/>
  <c r="L75" i="6"/>
  <c r="G76" i="6"/>
  <c r="L76" i="6"/>
  <c r="G77" i="6"/>
  <c r="L77" i="6"/>
  <c r="G78" i="6"/>
  <c r="L78" i="6"/>
  <c r="G79" i="6"/>
  <c r="L79" i="6"/>
  <c r="N79" i="6" s="1"/>
  <c r="G80" i="6"/>
  <c r="L80" i="6"/>
  <c r="G81" i="6"/>
  <c r="L81" i="6"/>
  <c r="G82" i="6"/>
  <c r="L82" i="6"/>
  <c r="G83" i="6"/>
  <c r="L83" i="6"/>
  <c r="G84" i="6"/>
  <c r="L84" i="6"/>
  <c r="G85" i="6"/>
  <c r="L85" i="6"/>
  <c r="N85" i="6" s="1"/>
  <c r="G86" i="6"/>
  <c r="L86" i="6"/>
  <c r="G87" i="6"/>
  <c r="L87" i="6"/>
  <c r="G88" i="6"/>
  <c r="L88" i="6"/>
  <c r="G89" i="6"/>
  <c r="L89" i="6"/>
  <c r="G90" i="6"/>
  <c r="L90" i="6"/>
  <c r="G91" i="6"/>
  <c r="L91" i="6"/>
  <c r="G92" i="6"/>
  <c r="L92" i="6"/>
  <c r="G93" i="6"/>
  <c r="L93" i="6"/>
  <c r="G94" i="6"/>
  <c r="L94" i="6"/>
  <c r="G95" i="6"/>
  <c r="L95" i="6"/>
  <c r="G96" i="6"/>
  <c r="L96" i="6"/>
  <c r="G97" i="6"/>
  <c r="L97" i="6"/>
  <c r="G98" i="6"/>
  <c r="L98" i="6"/>
  <c r="G99" i="6"/>
  <c r="L99" i="6"/>
  <c r="G100" i="6"/>
  <c r="L100" i="6"/>
  <c r="G101" i="6"/>
  <c r="L101" i="6"/>
  <c r="G102" i="6"/>
  <c r="L102" i="6"/>
  <c r="G103" i="6"/>
  <c r="L103" i="6"/>
  <c r="G104" i="6"/>
  <c r="L104" i="6"/>
  <c r="G105" i="6"/>
  <c r="L105" i="6"/>
  <c r="G106" i="6"/>
  <c r="L106" i="6"/>
  <c r="G107" i="6"/>
  <c r="L107" i="6"/>
  <c r="G108" i="6"/>
  <c r="L108" i="6"/>
  <c r="G109" i="6"/>
  <c r="L109" i="6"/>
  <c r="G110" i="6"/>
  <c r="L110" i="6"/>
  <c r="G111" i="6"/>
  <c r="L111" i="6"/>
  <c r="G112" i="6"/>
  <c r="L112" i="6"/>
  <c r="G113" i="6"/>
  <c r="L113" i="6"/>
  <c r="G114" i="6"/>
  <c r="L114" i="6"/>
  <c r="G115" i="6"/>
  <c r="L115" i="6"/>
  <c r="G116" i="6"/>
  <c r="L116" i="6"/>
  <c r="G117" i="6"/>
  <c r="L117" i="6"/>
  <c r="G118" i="6"/>
  <c r="L118" i="6"/>
  <c r="G119" i="6"/>
  <c r="L119" i="6"/>
  <c r="G120" i="6"/>
  <c r="L120" i="6"/>
  <c r="G121" i="6"/>
  <c r="L121" i="6"/>
  <c r="G122" i="6"/>
  <c r="L122" i="6"/>
  <c r="G123" i="6"/>
  <c r="L123" i="6"/>
  <c r="G124" i="6"/>
  <c r="L124" i="6"/>
  <c r="G125" i="6"/>
  <c r="L125" i="6"/>
  <c r="G126" i="6"/>
  <c r="L126" i="6"/>
  <c r="G127" i="6"/>
  <c r="L127" i="6"/>
  <c r="G128" i="6"/>
  <c r="L128" i="6"/>
  <c r="G129" i="6"/>
  <c r="L129" i="6"/>
  <c r="G130" i="6"/>
  <c r="L130" i="6"/>
  <c r="G131" i="6"/>
  <c r="L131" i="6"/>
  <c r="G132" i="6"/>
  <c r="L132" i="6"/>
  <c r="G133" i="6"/>
  <c r="L133" i="6"/>
  <c r="G134" i="6"/>
  <c r="L134" i="6"/>
  <c r="G135" i="6"/>
  <c r="L135" i="6"/>
  <c r="G136" i="6"/>
  <c r="L136" i="6"/>
  <c r="G137" i="6"/>
  <c r="L137" i="6"/>
  <c r="G138" i="6"/>
  <c r="L138" i="6"/>
  <c r="G139" i="6"/>
  <c r="L139" i="6"/>
  <c r="G140" i="6"/>
  <c r="L140" i="6"/>
  <c r="G141" i="6"/>
  <c r="L141" i="6"/>
  <c r="G142" i="6"/>
  <c r="L142" i="6"/>
  <c r="G143" i="6"/>
  <c r="L143" i="6"/>
  <c r="G144" i="6"/>
  <c r="L144" i="6"/>
  <c r="G145" i="6"/>
  <c r="L145" i="6"/>
  <c r="G146" i="6"/>
  <c r="L146" i="6"/>
  <c r="G147" i="6"/>
  <c r="L147" i="6"/>
  <c r="G148" i="6"/>
  <c r="L148" i="6"/>
  <c r="G149" i="6"/>
  <c r="L149" i="6"/>
  <c r="G150" i="6"/>
  <c r="L150" i="6"/>
  <c r="G151" i="6"/>
  <c r="L151" i="6"/>
  <c r="G152" i="6"/>
  <c r="L152" i="6"/>
  <c r="G153" i="6"/>
  <c r="L153" i="6"/>
  <c r="G154" i="6"/>
  <c r="L154" i="6"/>
  <c r="G155" i="6"/>
  <c r="L155" i="6"/>
  <c r="G156" i="6"/>
  <c r="L156" i="6"/>
  <c r="G157" i="6"/>
  <c r="L157" i="6"/>
  <c r="G158" i="6"/>
  <c r="L158" i="6"/>
  <c r="G159" i="6"/>
  <c r="L159" i="6"/>
  <c r="G160" i="6"/>
  <c r="L160" i="6"/>
  <c r="G161" i="6"/>
  <c r="L161" i="6"/>
  <c r="G162" i="6"/>
  <c r="L162" i="6"/>
  <c r="G163" i="6"/>
  <c r="L163" i="6"/>
  <c r="G164" i="6"/>
  <c r="L164" i="6"/>
  <c r="G165" i="6"/>
  <c r="L165" i="6"/>
  <c r="G166" i="6"/>
  <c r="L166" i="6"/>
  <c r="G167" i="6"/>
  <c r="L167" i="6"/>
  <c r="G168" i="6"/>
  <c r="L168" i="6"/>
  <c r="G169" i="6"/>
  <c r="L169" i="6"/>
  <c r="G170" i="6"/>
  <c r="L170" i="6"/>
  <c r="G171" i="6"/>
  <c r="L171" i="6"/>
  <c r="G172" i="6"/>
  <c r="L172" i="6"/>
  <c r="G173" i="6"/>
  <c r="L173" i="6"/>
  <c r="G174" i="6"/>
  <c r="L174" i="6"/>
  <c r="G175" i="6"/>
  <c r="L175" i="6"/>
  <c r="G176" i="6"/>
  <c r="L176" i="6"/>
  <c r="G177" i="6"/>
  <c r="L177" i="6"/>
  <c r="G178" i="6"/>
  <c r="L178" i="6"/>
  <c r="G179" i="6"/>
  <c r="L179" i="6"/>
  <c r="G180" i="6"/>
  <c r="L180" i="6"/>
  <c r="G181" i="6"/>
  <c r="L181" i="6"/>
  <c r="G182" i="6"/>
  <c r="L182" i="6"/>
  <c r="G183" i="6"/>
  <c r="L183" i="6"/>
  <c r="G184" i="6"/>
  <c r="L184" i="6"/>
  <c r="G185" i="6"/>
  <c r="L185" i="6"/>
  <c r="N185" i="6"/>
  <c r="G186" i="6"/>
  <c r="L186" i="6"/>
  <c r="G187" i="6"/>
  <c r="L187" i="6"/>
  <c r="G188" i="6"/>
  <c r="L188" i="6"/>
  <c r="G189" i="6"/>
  <c r="L189" i="6"/>
  <c r="G190" i="6"/>
  <c r="L190" i="6"/>
  <c r="G191" i="6"/>
  <c r="L191" i="6"/>
  <c r="G192" i="6"/>
  <c r="L192" i="6"/>
  <c r="G193" i="6"/>
  <c r="L193" i="6"/>
  <c r="G194" i="6"/>
  <c r="L194" i="6"/>
  <c r="G195" i="6"/>
  <c r="L195" i="6"/>
  <c r="G196" i="6"/>
  <c r="L196" i="6"/>
  <c r="G197" i="6"/>
  <c r="L197" i="6"/>
  <c r="G198" i="6"/>
  <c r="L198" i="6"/>
  <c r="G199" i="6"/>
  <c r="L199" i="6"/>
  <c r="N199" i="6" s="1"/>
  <c r="G200" i="6"/>
  <c r="L200" i="6"/>
  <c r="G201" i="6"/>
  <c r="L201" i="6"/>
  <c r="G202" i="6"/>
  <c r="L202" i="6"/>
  <c r="G203" i="6"/>
  <c r="L203" i="6"/>
  <c r="G204" i="6"/>
  <c r="L204" i="6"/>
  <c r="G205" i="6"/>
  <c r="L205" i="6"/>
  <c r="G206" i="6"/>
  <c r="L206" i="6"/>
  <c r="G207" i="6"/>
  <c r="L207" i="6"/>
  <c r="G208" i="6"/>
  <c r="L208" i="6"/>
  <c r="G209" i="6"/>
  <c r="L209" i="6"/>
  <c r="G210" i="6"/>
  <c r="L210" i="6"/>
  <c r="G211" i="6"/>
  <c r="L211" i="6"/>
  <c r="G212" i="6"/>
  <c r="L212" i="6"/>
  <c r="G213" i="6"/>
  <c r="L213" i="6"/>
  <c r="G214" i="6"/>
  <c r="L214" i="6"/>
  <c r="G215" i="6"/>
  <c r="L215" i="6"/>
  <c r="G216" i="6"/>
  <c r="L216" i="6"/>
  <c r="G217" i="6"/>
  <c r="L217" i="6"/>
  <c r="G218" i="6"/>
  <c r="L218" i="6"/>
  <c r="G219" i="6"/>
  <c r="L219" i="6"/>
  <c r="G220" i="6"/>
  <c r="L220" i="6"/>
  <c r="G221" i="6"/>
  <c r="L221" i="6"/>
  <c r="G222" i="6"/>
  <c r="L222" i="6"/>
  <c r="G223" i="6"/>
  <c r="L223" i="6"/>
  <c r="G224" i="6"/>
  <c r="L224" i="6"/>
  <c r="G225" i="6"/>
  <c r="L225" i="6"/>
  <c r="G226" i="6"/>
  <c r="L226" i="6"/>
  <c r="G227" i="6"/>
  <c r="L227" i="6"/>
  <c r="G228" i="6"/>
  <c r="L228" i="6"/>
  <c r="G229" i="6"/>
  <c r="L229" i="6"/>
  <c r="G230" i="6"/>
  <c r="L230" i="6"/>
  <c r="G231" i="6"/>
  <c r="L231" i="6"/>
  <c r="G232" i="6"/>
  <c r="L232" i="6"/>
  <c r="G233" i="6"/>
  <c r="L233" i="6"/>
  <c r="G234" i="6"/>
  <c r="L234" i="6"/>
  <c r="G235" i="6"/>
  <c r="L235" i="6"/>
  <c r="G236" i="6"/>
  <c r="L236" i="6"/>
  <c r="G237" i="6"/>
  <c r="L237" i="6"/>
  <c r="G238" i="6"/>
  <c r="L238" i="6"/>
  <c r="G239" i="6"/>
  <c r="L239" i="6"/>
  <c r="G240" i="6"/>
  <c r="L240" i="6"/>
  <c r="G241" i="6"/>
  <c r="L241" i="6"/>
  <c r="G242" i="6"/>
  <c r="L242" i="6"/>
  <c r="G243" i="6"/>
  <c r="L243" i="6"/>
  <c r="G244" i="6"/>
  <c r="L244" i="6"/>
  <c r="G245" i="6"/>
  <c r="L245" i="6"/>
  <c r="G246" i="6"/>
  <c r="L246" i="6"/>
  <c r="G247" i="6"/>
  <c r="L247" i="6"/>
  <c r="G248" i="6"/>
  <c r="L248" i="6"/>
  <c r="G249" i="6"/>
  <c r="L249" i="6"/>
  <c r="G250" i="6"/>
  <c r="L250" i="6"/>
  <c r="G251" i="6"/>
  <c r="L251" i="6"/>
  <c r="G252" i="6"/>
  <c r="L252" i="6"/>
  <c r="G253" i="6"/>
  <c r="L253" i="6"/>
  <c r="G254" i="6"/>
  <c r="L254" i="6"/>
  <c r="G255" i="6"/>
  <c r="L255" i="6"/>
  <c r="G256" i="6"/>
  <c r="L256" i="6"/>
  <c r="G257" i="6"/>
  <c r="L257" i="6"/>
  <c r="G258" i="6"/>
  <c r="L258" i="6"/>
  <c r="G259" i="6"/>
  <c r="L259" i="6"/>
  <c r="G260" i="6"/>
  <c r="L260" i="6"/>
  <c r="G261" i="6"/>
  <c r="L261" i="6"/>
  <c r="G262" i="6"/>
  <c r="L262" i="6"/>
  <c r="G263" i="6"/>
  <c r="L263" i="6"/>
  <c r="G264" i="6"/>
  <c r="L264" i="6"/>
  <c r="G265" i="6"/>
  <c r="L265" i="6"/>
  <c r="G266" i="6"/>
  <c r="L266" i="6"/>
  <c r="G267" i="6"/>
  <c r="L267" i="6"/>
  <c r="G268" i="6"/>
  <c r="L268" i="6"/>
  <c r="G269" i="6"/>
  <c r="L269" i="6"/>
  <c r="G270" i="6"/>
  <c r="L270" i="6"/>
  <c r="G271" i="6"/>
  <c r="L271" i="6"/>
  <c r="G272" i="6"/>
  <c r="L272" i="6"/>
  <c r="G273" i="6"/>
  <c r="L273" i="6"/>
  <c r="G274" i="6"/>
  <c r="L274" i="6"/>
  <c r="G275" i="6"/>
  <c r="L275" i="6"/>
  <c r="G276" i="6"/>
  <c r="L276" i="6"/>
  <c r="G277" i="6"/>
  <c r="L277" i="6"/>
  <c r="G278" i="6"/>
  <c r="L278" i="6"/>
  <c r="G279" i="6"/>
  <c r="L279" i="6"/>
  <c r="G280" i="6"/>
  <c r="L280" i="6"/>
  <c r="G281" i="6"/>
  <c r="L281" i="6"/>
  <c r="G282" i="6"/>
  <c r="L282" i="6"/>
  <c r="G283" i="6"/>
  <c r="L283" i="6"/>
  <c r="G284" i="6"/>
  <c r="L284" i="6"/>
  <c r="G285" i="6"/>
  <c r="L285" i="6"/>
  <c r="G286" i="6"/>
  <c r="L286" i="6"/>
  <c r="G287" i="6"/>
  <c r="L287" i="6"/>
  <c r="G288" i="6"/>
  <c r="L288" i="6"/>
  <c r="G289" i="6"/>
  <c r="L289" i="6"/>
  <c r="G290" i="6"/>
  <c r="L290" i="6"/>
  <c r="G291" i="6"/>
  <c r="L291" i="6"/>
  <c r="G292" i="6"/>
  <c r="L292" i="6"/>
  <c r="G293" i="6"/>
  <c r="L293" i="6"/>
  <c r="G294" i="6"/>
  <c r="L294" i="6"/>
  <c r="G295" i="6"/>
  <c r="L295" i="6"/>
  <c r="G296" i="6"/>
  <c r="L296" i="6"/>
  <c r="G297" i="6"/>
  <c r="L297" i="6"/>
  <c r="G298" i="6"/>
  <c r="L298" i="6"/>
  <c r="G299" i="6"/>
  <c r="L299" i="6"/>
  <c r="G300" i="6"/>
  <c r="L300" i="6"/>
  <c r="G301" i="6"/>
  <c r="L301" i="6"/>
  <c r="G302" i="6"/>
  <c r="L302" i="6"/>
  <c r="G303" i="6"/>
  <c r="L303" i="6"/>
  <c r="G304" i="6"/>
  <c r="L304" i="6"/>
  <c r="N304" i="6" s="1"/>
  <c r="G305" i="6"/>
  <c r="L305" i="6"/>
  <c r="G306" i="6"/>
  <c r="L306" i="6"/>
  <c r="G307" i="6"/>
  <c r="L307" i="6"/>
  <c r="G308" i="6"/>
  <c r="L308" i="6"/>
  <c r="G309" i="6"/>
  <c r="L309" i="6"/>
  <c r="G310" i="6"/>
  <c r="L310" i="6"/>
  <c r="G311" i="6"/>
  <c r="L311" i="6"/>
  <c r="G312" i="6"/>
  <c r="L312" i="6"/>
  <c r="G313" i="6"/>
  <c r="L313" i="6"/>
  <c r="G314" i="6"/>
  <c r="L314" i="6"/>
  <c r="G315" i="6"/>
  <c r="L315" i="6"/>
  <c r="G316" i="6"/>
  <c r="L316" i="6"/>
  <c r="G317" i="6"/>
  <c r="L317" i="6"/>
  <c r="G318" i="6"/>
  <c r="L318" i="6"/>
  <c r="G319" i="6"/>
  <c r="L319" i="6"/>
  <c r="G320" i="6"/>
  <c r="L320" i="6"/>
  <c r="G321" i="6"/>
  <c r="L321" i="6"/>
  <c r="G322" i="6"/>
  <c r="L322" i="6"/>
  <c r="G323" i="6"/>
  <c r="L323" i="6"/>
  <c r="G324" i="6"/>
  <c r="L324" i="6"/>
  <c r="G325" i="6"/>
  <c r="L325" i="6"/>
  <c r="G326" i="6"/>
  <c r="L326" i="6"/>
  <c r="G327" i="6"/>
  <c r="L327" i="6"/>
  <c r="G328" i="6"/>
  <c r="L328" i="6"/>
  <c r="G329" i="6"/>
  <c r="L329" i="6"/>
  <c r="G330" i="6"/>
  <c r="L330" i="6"/>
  <c r="G331" i="6"/>
  <c r="L331" i="6"/>
  <c r="G332" i="6"/>
  <c r="L332" i="6"/>
  <c r="G333" i="6"/>
  <c r="L333" i="6"/>
  <c r="G334" i="6"/>
  <c r="L334" i="6"/>
  <c r="G335" i="6"/>
  <c r="L335" i="6"/>
  <c r="G336" i="6"/>
  <c r="L336" i="6"/>
  <c r="G337" i="6"/>
  <c r="L337" i="6"/>
  <c r="G338" i="6"/>
  <c r="L338" i="6"/>
  <c r="G339" i="6"/>
  <c r="L339" i="6"/>
  <c r="G340" i="6"/>
  <c r="L340" i="6"/>
  <c r="G341" i="6"/>
  <c r="L341" i="6"/>
  <c r="G342" i="6"/>
  <c r="L342" i="6"/>
  <c r="G343" i="6"/>
  <c r="L343" i="6"/>
  <c r="G344" i="6"/>
  <c r="L344" i="6"/>
  <c r="G345" i="6"/>
  <c r="L345" i="6"/>
  <c r="G346" i="6"/>
  <c r="L346" i="6"/>
  <c r="G347" i="6"/>
  <c r="L347" i="6"/>
  <c r="G348" i="6"/>
  <c r="L348" i="6"/>
  <c r="G349" i="6"/>
  <c r="L349" i="6"/>
  <c r="G350" i="6"/>
  <c r="L350" i="6"/>
  <c r="G351" i="6"/>
  <c r="L351" i="6"/>
  <c r="G352" i="6"/>
  <c r="L352" i="6"/>
  <c r="G353" i="6"/>
  <c r="L353" i="6"/>
  <c r="G354" i="6"/>
  <c r="L354" i="6"/>
  <c r="G355" i="6"/>
  <c r="L355" i="6"/>
  <c r="G356" i="6"/>
  <c r="L356" i="6"/>
  <c r="G357" i="6"/>
  <c r="L357" i="6"/>
  <c r="G358" i="6"/>
  <c r="L358" i="6"/>
  <c r="G359" i="6"/>
  <c r="L359" i="6"/>
  <c r="G360" i="6"/>
  <c r="L360" i="6"/>
  <c r="G361" i="6"/>
  <c r="L361" i="6"/>
  <c r="G362" i="6"/>
  <c r="L362" i="6"/>
  <c r="G363" i="6"/>
  <c r="L363" i="6"/>
  <c r="N363" i="6" s="1"/>
  <c r="G364" i="6"/>
  <c r="L364" i="6"/>
  <c r="G365" i="6"/>
  <c r="L365" i="6"/>
  <c r="G366" i="6"/>
  <c r="L366" i="6"/>
  <c r="G367" i="6"/>
  <c r="L367" i="6"/>
  <c r="G368" i="6"/>
  <c r="L368" i="6"/>
  <c r="G369" i="6"/>
  <c r="L369" i="6"/>
  <c r="G370" i="6"/>
  <c r="L370" i="6"/>
  <c r="G371" i="6"/>
  <c r="L371" i="6"/>
  <c r="G372" i="6"/>
  <c r="L372" i="6"/>
  <c r="G373" i="6"/>
  <c r="L373" i="6"/>
  <c r="G374" i="6"/>
  <c r="L374" i="6"/>
  <c r="G375" i="6"/>
  <c r="L375" i="6"/>
  <c r="G376" i="6"/>
  <c r="L376" i="6"/>
  <c r="G377" i="6"/>
  <c r="L377" i="6"/>
  <c r="N377" i="6" s="1"/>
  <c r="G378" i="6"/>
  <c r="L378" i="6"/>
  <c r="G379" i="6"/>
  <c r="L379" i="6"/>
  <c r="G380" i="6"/>
  <c r="L380" i="6"/>
  <c r="G381" i="6"/>
  <c r="L381" i="6"/>
  <c r="G382" i="6"/>
  <c r="L382" i="6"/>
  <c r="G383" i="6"/>
  <c r="L383" i="6"/>
  <c r="G384" i="6"/>
  <c r="L384" i="6"/>
  <c r="G385" i="6"/>
  <c r="L385" i="6"/>
  <c r="G386" i="6"/>
  <c r="L386" i="6"/>
  <c r="G387" i="6"/>
  <c r="L387" i="6"/>
  <c r="N387" i="6" s="1"/>
  <c r="G388" i="6"/>
  <c r="L388" i="6"/>
  <c r="G389" i="6"/>
  <c r="L389" i="6"/>
  <c r="G390" i="6"/>
  <c r="L390" i="6"/>
  <c r="G391" i="6"/>
  <c r="L391" i="6"/>
  <c r="G392" i="6"/>
  <c r="L392" i="6"/>
  <c r="G393" i="6"/>
  <c r="L393" i="6"/>
  <c r="G394" i="6"/>
  <c r="L394" i="6"/>
  <c r="G395" i="6"/>
  <c r="L395" i="6"/>
  <c r="G396" i="6"/>
  <c r="L396" i="6"/>
  <c r="G397" i="6"/>
  <c r="L397" i="6"/>
  <c r="G398" i="6"/>
  <c r="L398" i="6"/>
  <c r="G399" i="6"/>
  <c r="L399" i="6"/>
  <c r="G400" i="6"/>
  <c r="L400" i="6"/>
  <c r="G401" i="6"/>
  <c r="L401" i="6"/>
  <c r="G402" i="6"/>
  <c r="L402" i="6"/>
  <c r="G403" i="6"/>
  <c r="L403" i="6"/>
  <c r="G404" i="6"/>
  <c r="L404" i="6"/>
  <c r="G405" i="6"/>
  <c r="L405" i="6"/>
  <c r="G406" i="6"/>
  <c r="L406" i="6"/>
  <c r="G407" i="6"/>
  <c r="L407" i="6"/>
  <c r="G408" i="6"/>
  <c r="L408" i="6"/>
  <c r="N408" i="6" s="1"/>
  <c r="G409" i="6"/>
  <c r="L409" i="6"/>
  <c r="G410" i="6"/>
  <c r="L410" i="6"/>
  <c r="G411" i="6"/>
  <c r="L411" i="6"/>
  <c r="G412" i="6"/>
  <c r="L412" i="6"/>
  <c r="G413" i="6"/>
  <c r="L413" i="6"/>
  <c r="G414" i="6"/>
  <c r="L414" i="6"/>
  <c r="G415" i="6"/>
  <c r="L415" i="6"/>
  <c r="G416" i="6"/>
  <c r="L416" i="6"/>
  <c r="G417" i="6"/>
  <c r="L417" i="6"/>
  <c r="G418" i="6"/>
  <c r="L418" i="6"/>
  <c r="G419" i="6"/>
  <c r="L419" i="6"/>
  <c r="G420" i="6"/>
  <c r="L420" i="6"/>
  <c r="G421" i="6"/>
  <c r="L421" i="6"/>
  <c r="G422" i="6"/>
  <c r="L422" i="6"/>
  <c r="G423" i="6"/>
  <c r="L423" i="6"/>
  <c r="G424" i="6"/>
  <c r="L424" i="6"/>
  <c r="G425" i="6"/>
  <c r="L425" i="6"/>
  <c r="G426" i="6"/>
  <c r="L426" i="6"/>
  <c r="G427" i="6"/>
  <c r="L427" i="6"/>
  <c r="G428" i="6"/>
  <c r="L428" i="6"/>
  <c r="G429" i="6"/>
  <c r="L429" i="6"/>
  <c r="G430" i="6"/>
  <c r="L430" i="6"/>
  <c r="G431" i="6"/>
  <c r="L431" i="6"/>
  <c r="G432" i="6"/>
  <c r="L432" i="6"/>
  <c r="G433" i="6"/>
  <c r="L433" i="6"/>
  <c r="G434" i="6"/>
  <c r="L434" i="6"/>
  <c r="G435" i="6"/>
  <c r="L435" i="6"/>
  <c r="N435" i="6" s="1"/>
  <c r="G436" i="6"/>
  <c r="L436" i="6"/>
  <c r="G437" i="6"/>
  <c r="L437" i="6"/>
  <c r="G438" i="6"/>
  <c r="L438" i="6"/>
  <c r="G439" i="6"/>
  <c r="L439" i="6"/>
  <c r="G440" i="6"/>
  <c r="L440" i="6"/>
  <c r="G441" i="6"/>
  <c r="L441" i="6"/>
  <c r="G442" i="6"/>
  <c r="L442" i="6"/>
  <c r="G443" i="6"/>
  <c r="L443" i="6"/>
  <c r="G444" i="6"/>
  <c r="L444" i="6"/>
  <c r="G445" i="6"/>
  <c r="L445" i="6"/>
  <c r="G446" i="6"/>
  <c r="L446" i="6"/>
  <c r="G447" i="6"/>
  <c r="L447" i="6"/>
  <c r="G448" i="6"/>
  <c r="L448" i="6"/>
  <c r="G449" i="6"/>
  <c r="L449" i="6"/>
  <c r="G450" i="6"/>
  <c r="L450" i="6"/>
  <c r="G451" i="6"/>
  <c r="L451" i="6"/>
  <c r="G452" i="6"/>
  <c r="L452" i="6"/>
  <c r="G453" i="6"/>
  <c r="L453" i="6"/>
  <c r="G454" i="6"/>
  <c r="L454" i="6"/>
  <c r="G455" i="6"/>
  <c r="L455" i="6"/>
  <c r="G456" i="6"/>
  <c r="L456" i="6"/>
  <c r="G457" i="6"/>
  <c r="L457" i="6"/>
  <c r="G458" i="6"/>
  <c r="L458" i="6"/>
  <c r="G459" i="6"/>
  <c r="L459" i="6"/>
  <c r="G460" i="6"/>
  <c r="L460" i="6"/>
  <c r="G461" i="6"/>
  <c r="L461" i="6"/>
  <c r="G462" i="6"/>
  <c r="L462" i="6"/>
  <c r="G463" i="6"/>
  <c r="L463" i="6"/>
  <c r="G464" i="6"/>
  <c r="L464" i="6"/>
  <c r="G465" i="6"/>
  <c r="L465" i="6"/>
  <c r="G466" i="6"/>
  <c r="L466" i="6"/>
  <c r="G467" i="6"/>
  <c r="L467" i="6"/>
  <c r="G468" i="6"/>
  <c r="L468" i="6"/>
  <c r="G469" i="6"/>
  <c r="L469" i="6"/>
  <c r="G470" i="6"/>
  <c r="L470" i="6"/>
  <c r="G471" i="6"/>
  <c r="L471" i="6"/>
  <c r="G472" i="6"/>
  <c r="L472" i="6"/>
  <c r="G473" i="6"/>
  <c r="L473" i="6"/>
  <c r="G474" i="6"/>
  <c r="L474" i="6"/>
  <c r="G475" i="6"/>
  <c r="L475" i="6"/>
  <c r="G476" i="6"/>
  <c r="L476" i="6"/>
  <c r="G477" i="6"/>
  <c r="L477" i="6"/>
  <c r="G478" i="6"/>
  <c r="L478" i="6"/>
  <c r="G479" i="6"/>
  <c r="L479" i="6"/>
  <c r="G480" i="6"/>
  <c r="L480" i="6"/>
  <c r="G481" i="6"/>
  <c r="L481" i="6"/>
  <c r="G482" i="6"/>
  <c r="L482" i="6"/>
  <c r="G483" i="6"/>
  <c r="L483" i="6"/>
  <c r="G484" i="6"/>
  <c r="L484" i="6"/>
  <c r="G485" i="6"/>
  <c r="L485" i="6"/>
  <c r="N485" i="6" s="1"/>
  <c r="G486" i="6"/>
  <c r="L486" i="6"/>
  <c r="G487" i="6"/>
  <c r="L487" i="6"/>
  <c r="G488" i="6"/>
  <c r="L488" i="6"/>
  <c r="G489" i="6"/>
  <c r="L489" i="6"/>
  <c r="G490" i="6"/>
  <c r="L490" i="6"/>
  <c r="G491" i="6"/>
  <c r="L491" i="6"/>
  <c r="G492" i="6"/>
  <c r="L492" i="6"/>
  <c r="G493" i="6"/>
  <c r="L493" i="6"/>
  <c r="G494" i="6"/>
  <c r="L494" i="6"/>
  <c r="G495" i="6"/>
  <c r="L495" i="6"/>
  <c r="G496" i="6"/>
  <c r="L496" i="6"/>
  <c r="G497" i="6"/>
  <c r="L497" i="6"/>
  <c r="G498" i="6"/>
  <c r="L498" i="6"/>
  <c r="G499" i="6"/>
  <c r="L499" i="6"/>
  <c r="G500" i="6"/>
  <c r="L500" i="6"/>
  <c r="G501" i="6"/>
  <c r="L501" i="6"/>
  <c r="G502" i="6"/>
  <c r="L502" i="6"/>
  <c r="G503" i="6"/>
  <c r="L503" i="6"/>
  <c r="G504" i="6"/>
  <c r="L504" i="6"/>
  <c r="G505" i="6"/>
  <c r="L505" i="6"/>
  <c r="G506" i="6"/>
  <c r="L506" i="6"/>
  <c r="G507" i="6"/>
  <c r="L507" i="6"/>
  <c r="G508" i="6"/>
  <c r="L508" i="6"/>
  <c r="G509" i="6"/>
  <c r="L509" i="6"/>
  <c r="G510" i="6"/>
  <c r="L510" i="6"/>
  <c r="G511" i="6"/>
  <c r="L511" i="6"/>
  <c r="N511" i="6" s="1"/>
  <c r="G512" i="6"/>
  <c r="L512" i="6"/>
  <c r="G513" i="6"/>
  <c r="L513" i="6"/>
  <c r="G514" i="6"/>
  <c r="L514" i="6"/>
  <c r="G515" i="6"/>
  <c r="L515" i="6"/>
  <c r="G516" i="6"/>
  <c r="L516" i="6"/>
  <c r="G517" i="6"/>
  <c r="L517" i="6"/>
  <c r="G518" i="6"/>
  <c r="L518" i="6"/>
  <c r="G519" i="6"/>
  <c r="L519" i="6"/>
  <c r="G520" i="6"/>
  <c r="L520" i="6"/>
  <c r="G521" i="6"/>
  <c r="L521" i="6"/>
  <c r="G522" i="6"/>
  <c r="L522" i="6"/>
  <c r="G523" i="6"/>
  <c r="L523" i="6"/>
  <c r="G524" i="6"/>
  <c r="L524" i="6"/>
  <c r="G525" i="6"/>
  <c r="L525" i="6"/>
  <c r="G526" i="6"/>
  <c r="L526" i="6"/>
  <c r="G527" i="6"/>
  <c r="L527" i="6"/>
  <c r="G528" i="6"/>
  <c r="L528" i="6"/>
  <c r="G529" i="6"/>
  <c r="L529" i="6"/>
  <c r="G530" i="6"/>
  <c r="L530" i="6"/>
  <c r="G531" i="6"/>
  <c r="L531" i="6"/>
  <c r="G532" i="6"/>
  <c r="L532" i="6"/>
  <c r="G533" i="6"/>
  <c r="L533" i="6"/>
  <c r="G534" i="6"/>
  <c r="L534" i="6"/>
  <c r="G535" i="6"/>
  <c r="L535" i="6"/>
  <c r="G536" i="6"/>
  <c r="L536" i="6"/>
  <c r="G537" i="6"/>
  <c r="L537" i="6"/>
  <c r="G538" i="6"/>
  <c r="L538" i="6"/>
  <c r="G539" i="6"/>
  <c r="L539" i="6"/>
  <c r="G540" i="6"/>
  <c r="L540" i="6"/>
  <c r="G541" i="6"/>
  <c r="L541" i="6"/>
  <c r="G542" i="6"/>
  <c r="L542" i="6"/>
  <c r="G543" i="6"/>
  <c r="L543" i="6"/>
  <c r="G544" i="6"/>
  <c r="L544" i="6"/>
  <c r="G545" i="6"/>
  <c r="L545" i="6"/>
  <c r="G546" i="6"/>
  <c r="L546" i="6"/>
  <c r="G547" i="6"/>
  <c r="L547" i="6"/>
  <c r="G548" i="6"/>
  <c r="L548" i="6"/>
  <c r="G549" i="6"/>
  <c r="L549" i="6"/>
  <c r="G550" i="6"/>
  <c r="L550" i="6"/>
  <c r="G551" i="6"/>
  <c r="L551" i="6"/>
  <c r="N431" i="6" l="1"/>
  <c r="N167" i="6"/>
  <c r="N494" i="6"/>
  <c r="N464" i="6"/>
  <c r="N458" i="6"/>
  <c r="N356" i="6"/>
  <c r="N419" i="6"/>
  <c r="N275" i="6"/>
  <c r="N71" i="6"/>
  <c r="N396" i="6"/>
  <c r="N310" i="6"/>
  <c r="N154" i="6"/>
  <c r="N22" i="6"/>
  <c r="N477" i="6"/>
  <c r="N338" i="6"/>
  <c r="N455" i="6"/>
  <c r="N235" i="6"/>
  <c r="N128" i="6"/>
  <c r="N112" i="6"/>
  <c r="N327" i="6"/>
  <c r="N245" i="6"/>
  <c r="N124" i="6"/>
  <c r="N323" i="6"/>
  <c r="N306" i="6"/>
  <c r="N119" i="6"/>
  <c r="N492" i="6"/>
  <c r="N446" i="6"/>
  <c r="N359" i="6"/>
  <c r="N350" i="6"/>
  <c r="N547" i="6"/>
  <c r="N488" i="6"/>
  <c r="N471" i="6"/>
  <c r="N109" i="6"/>
  <c r="N107" i="6"/>
  <c r="N19" i="6"/>
  <c r="N526" i="6"/>
  <c r="N423" i="6"/>
  <c r="N342" i="6"/>
  <c r="N333" i="6"/>
  <c r="N97" i="6"/>
  <c r="N538" i="6"/>
  <c r="N236" i="6"/>
  <c r="N491" i="6"/>
  <c r="N142" i="6"/>
  <c r="N326" i="6"/>
  <c r="N288" i="6"/>
  <c r="N292" i="6"/>
  <c r="N254" i="6"/>
  <c r="N504" i="6"/>
  <c r="N29" i="6"/>
  <c r="N507" i="6"/>
  <c r="N465" i="6"/>
  <c r="N422" i="6"/>
  <c r="N68" i="6"/>
  <c r="N529" i="6"/>
  <c r="N535" i="6"/>
  <c r="N18" i="6"/>
  <c r="N270" i="6"/>
  <c r="N372" i="6"/>
  <c r="N91" i="6"/>
  <c r="N544" i="6"/>
  <c r="N540" i="6"/>
  <c r="N299" i="6"/>
  <c r="N472" i="6"/>
  <c r="N468" i="6"/>
  <c r="N497" i="6"/>
  <c r="N459" i="6"/>
  <c r="N416" i="6"/>
  <c r="N467" i="6"/>
  <c r="N15" i="6"/>
  <c r="N213" i="6"/>
  <c r="N23" i="6"/>
  <c r="N516" i="6"/>
  <c r="N395" i="6"/>
  <c r="N386" i="6"/>
  <c r="N194" i="6"/>
  <c r="N295" i="6"/>
  <c r="N95" i="6"/>
  <c r="N399" i="6"/>
  <c r="N358" i="6"/>
  <c r="N303" i="6"/>
  <c r="N515" i="6"/>
  <c r="N506" i="6"/>
  <c r="N476" i="6"/>
  <c r="N385" i="6"/>
  <c r="N131" i="6"/>
  <c r="N344" i="6"/>
  <c r="N153" i="6"/>
  <c r="N98" i="6"/>
  <c r="N60" i="6"/>
  <c r="N543" i="6"/>
  <c r="N428" i="6"/>
  <c r="N420" i="6"/>
  <c r="N357" i="6"/>
  <c r="N264" i="6"/>
  <c r="N252" i="6"/>
  <c r="N77" i="6"/>
  <c r="N479" i="6"/>
  <c r="N432" i="6"/>
  <c r="N272" i="6"/>
  <c r="N130" i="6"/>
  <c r="N2" i="6"/>
  <c r="N500" i="6"/>
  <c r="N462" i="6"/>
  <c r="N374" i="6"/>
  <c r="N360" i="6"/>
  <c r="N301" i="6"/>
  <c r="N284" i="6"/>
  <c r="N263" i="6"/>
  <c r="N251" i="6"/>
  <c r="N550" i="6"/>
  <c r="N517" i="6"/>
  <c r="N449" i="6"/>
  <c r="N414" i="6"/>
  <c r="N369" i="6"/>
  <c r="N309" i="6"/>
  <c r="N267" i="6"/>
  <c r="N222" i="6"/>
  <c r="N203" i="6"/>
  <c r="N169" i="6"/>
  <c r="N138" i="6"/>
  <c r="N133" i="6"/>
  <c r="N31" i="6"/>
  <c r="N549" i="6"/>
  <c r="N341" i="6"/>
  <c r="N291" i="6"/>
  <c r="N269" i="6"/>
  <c r="N56" i="6"/>
  <c r="N256" i="6"/>
  <c r="N161" i="6"/>
  <c r="N46" i="6"/>
  <c r="N5" i="6"/>
  <c r="N426" i="6"/>
  <c r="N461" i="6"/>
  <c r="N313" i="6"/>
  <c r="N305" i="6"/>
  <c r="N281" i="6"/>
  <c r="N244" i="6"/>
  <c r="N224" i="6"/>
  <c r="N181" i="6"/>
  <c r="N172" i="6"/>
  <c r="N155" i="6"/>
  <c r="N151" i="6"/>
  <c r="N89" i="6"/>
  <c r="N81" i="6"/>
  <c r="N37" i="6"/>
  <c r="N8" i="6"/>
  <c r="N336" i="6"/>
  <c r="N308" i="6"/>
  <c r="N484" i="6"/>
  <c r="N532" i="6"/>
  <c r="N456" i="6"/>
  <c r="N452" i="6"/>
  <c r="N321" i="6"/>
  <c r="N20" i="6"/>
  <c r="N200" i="6"/>
  <c r="N531" i="6"/>
  <c r="N523" i="6"/>
  <c r="N519" i="6"/>
  <c r="N447" i="6"/>
  <c r="N429" i="6"/>
  <c r="N405" i="6"/>
  <c r="N401" i="6"/>
  <c r="N380" i="6"/>
  <c r="N324" i="6"/>
  <c r="N247" i="6"/>
  <c r="N175" i="6"/>
  <c r="N116" i="6"/>
  <c r="N36" i="6"/>
  <c r="N7" i="6"/>
  <c r="N300" i="6"/>
  <c r="N276" i="6"/>
  <c r="N307" i="6"/>
  <c r="N287" i="6"/>
  <c r="N393" i="6"/>
  <c r="N280" i="6"/>
  <c r="N184" i="6"/>
  <c r="N163" i="6"/>
  <c r="N88" i="6"/>
  <c r="N503" i="6"/>
  <c r="N486" i="6"/>
  <c r="N482" i="6"/>
  <c r="N425" i="6"/>
  <c r="N392" i="6"/>
  <c r="N347" i="6"/>
  <c r="N530" i="6"/>
  <c r="N498" i="6"/>
  <c r="N474" i="6"/>
  <c r="N354" i="6"/>
  <c r="N294" i="6"/>
  <c r="N242" i="6"/>
  <c r="N230" i="6"/>
  <c r="N174" i="6"/>
  <c r="N74" i="6"/>
  <c r="N70" i="6"/>
  <c r="N57" i="6"/>
  <c r="N14" i="6"/>
  <c r="N383" i="6"/>
  <c r="N32" i="6"/>
  <c r="N314" i="6"/>
  <c r="N298" i="6"/>
  <c r="N282" i="6"/>
  <c r="N225" i="6"/>
  <c r="N152" i="6"/>
  <c r="N86" i="6"/>
  <c r="N82" i="6"/>
  <c r="N150" i="6"/>
  <c r="N541" i="6"/>
  <c r="N537" i="6"/>
  <c r="N525" i="6"/>
  <c r="N441" i="6"/>
  <c r="N390" i="6"/>
  <c r="N366" i="6"/>
  <c r="N330" i="6"/>
  <c r="N293" i="6"/>
  <c r="N285" i="6"/>
  <c r="N273" i="6"/>
  <c r="N257" i="6"/>
  <c r="N233" i="6"/>
  <c r="N220" i="6"/>
  <c r="N190" i="6"/>
  <c r="N177" i="6"/>
  <c r="N122" i="6"/>
  <c r="N114" i="6"/>
  <c r="N110" i="6"/>
  <c r="N64" i="6"/>
  <c r="N34" i="6"/>
  <c r="N243" i="6"/>
  <c r="N208" i="6"/>
  <c r="N166" i="6"/>
  <c r="N92" i="6"/>
  <c r="N62" i="6"/>
  <c r="N533" i="6"/>
  <c r="N470" i="6"/>
  <c r="N410" i="6"/>
  <c r="N381" i="6"/>
  <c r="N361" i="6"/>
  <c r="N444" i="6"/>
  <c r="N417" i="6"/>
  <c r="N339" i="6"/>
  <c r="N332" i="6"/>
  <c r="N302" i="6"/>
  <c r="N137" i="6"/>
  <c r="N463" i="6"/>
  <c r="N402" i="6"/>
  <c r="N522" i="6"/>
  <c r="N518" i="6"/>
  <c r="N514" i="6"/>
  <c r="N536" i="6"/>
  <c r="N473" i="6"/>
  <c r="N413" i="6"/>
  <c r="N398" i="6"/>
  <c r="N316" i="6"/>
  <c r="N312" i="6"/>
  <c r="N261" i="6"/>
  <c r="N250" i="6"/>
  <c r="N238" i="6"/>
  <c r="N157" i="6"/>
  <c r="N69" i="6"/>
  <c r="N53" i="6"/>
  <c r="N551" i="6"/>
  <c r="N521" i="6"/>
  <c r="N510" i="6"/>
  <c r="N495" i="6"/>
  <c r="N427" i="6"/>
  <c r="N394" i="6"/>
  <c r="N320" i="6"/>
  <c r="N283" i="6"/>
  <c r="N253" i="6"/>
  <c r="N234" i="6"/>
  <c r="N176" i="6"/>
  <c r="N149" i="6"/>
  <c r="N145" i="6"/>
  <c r="N72" i="6"/>
  <c r="N44" i="6"/>
  <c r="N24" i="6"/>
  <c r="N353" i="6"/>
  <c r="N349" i="6"/>
  <c r="N315" i="6"/>
  <c r="N290" i="6"/>
  <c r="N279" i="6"/>
  <c r="N218" i="6"/>
  <c r="N164" i="6"/>
  <c r="N160" i="6"/>
  <c r="N16" i="6"/>
  <c r="N528" i="6"/>
  <c r="N434" i="6"/>
  <c r="N524" i="6"/>
  <c r="N520" i="6"/>
  <c r="N513" i="6"/>
  <c r="N502" i="6"/>
  <c r="N483" i="6"/>
  <c r="N450" i="6"/>
  <c r="N412" i="6"/>
  <c r="N404" i="6"/>
  <c r="N375" i="6"/>
  <c r="N319" i="6"/>
  <c r="N214" i="6"/>
  <c r="N202" i="6"/>
  <c r="N195" i="6"/>
  <c r="N148" i="6"/>
  <c r="N132" i="6"/>
  <c r="N117" i="6"/>
  <c r="N101" i="6"/>
  <c r="N90" i="6"/>
  <c r="N52" i="6"/>
  <c r="N47" i="6"/>
  <c r="N509" i="6"/>
  <c r="N438" i="6"/>
  <c r="N296" i="6"/>
  <c r="N221" i="6"/>
  <c r="N183" i="6"/>
  <c r="N43" i="6"/>
  <c r="N546" i="6"/>
  <c r="N542" i="6"/>
  <c r="N143" i="6"/>
  <c r="N135" i="6"/>
  <c r="N67" i="6"/>
  <c r="N527" i="6"/>
  <c r="N501" i="6"/>
  <c r="N534" i="6"/>
  <c r="N512" i="6"/>
  <c r="N411" i="6"/>
  <c r="N389" i="6"/>
  <c r="N362" i="6"/>
  <c r="N289" i="6"/>
  <c r="N278" i="6"/>
  <c r="N229" i="6"/>
  <c r="N209" i="6"/>
  <c r="N198" i="6"/>
  <c r="N186" i="6"/>
  <c r="N182" i="6"/>
  <c r="N100" i="6"/>
  <c r="N378" i="6"/>
  <c r="N355" i="6"/>
  <c r="N340" i="6"/>
  <c r="N329" i="6"/>
  <c r="N322" i="6"/>
  <c r="N258" i="6"/>
  <c r="N217" i="6"/>
  <c r="N158" i="6"/>
  <c r="N545" i="6"/>
  <c r="N384" i="6"/>
  <c r="N325" i="6"/>
  <c r="N237" i="6"/>
  <c r="N430" i="6"/>
  <c r="N241" i="6"/>
  <c r="N83" i="6"/>
  <c r="N508" i="6"/>
  <c r="N453" i="6"/>
  <c r="N328" i="6"/>
  <c r="N248" i="6"/>
  <c r="N179" i="6"/>
  <c r="N548" i="6"/>
  <c r="N397" i="6"/>
  <c r="N364" i="6"/>
  <c r="N259" i="6"/>
  <c r="N171" i="6"/>
  <c r="N489" i="6"/>
  <c r="N433" i="6"/>
  <c r="N368" i="6"/>
  <c r="N335" i="6"/>
  <c r="N255" i="6"/>
  <c r="N55" i="6"/>
  <c r="N400" i="6"/>
  <c r="N266" i="6"/>
  <c r="N407" i="6"/>
  <c r="N345" i="6"/>
  <c r="N127" i="6"/>
  <c r="N539" i="6"/>
  <c r="N466" i="6"/>
  <c r="N371" i="6"/>
  <c r="N197" i="6"/>
  <c r="N58" i="6"/>
  <c r="N499" i="6"/>
  <c r="N436" i="6"/>
  <c r="N311" i="6"/>
  <c r="N216" i="6"/>
  <c r="N212" i="6"/>
  <c r="N193" i="6"/>
  <c r="N25" i="6"/>
  <c r="N21" i="6"/>
  <c r="N469" i="6"/>
  <c r="N443" i="6"/>
  <c r="N440" i="6"/>
  <c r="N351" i="6"/>
  <c r="N348" i="6"/>
  <c r="N286" i="6"/>
  <c r="N227" i="6"/>
  <c r="N223" i="6"/>
  <c r="N65" i="6"/>
  <c r="N505" i="6"/>
  <c r="N437" i="6"/>
  <c r="N318" i="6"/>
  <c r="N365" i="6"/>
  <c r="N10" i="6"/>
  <c r="N475" i="6"/>
  <c r="N439" i="6"/>
  <c r="N35" i="6"/>
  <c r="N17" i="6"/>
  <c r="N6" i="6"/>
  <c r="N496" i="6"/>
  <c r="N460" i="6"/>
  <c r="N424" i="6"/>
  <c r="N388" i="6"/>
  <c r="N352" i="6"/>
  <c r="N260" i="6"/>
  <c r="N231" i="6"/>
  <c r="N205" i="6"/>
  <c r="N84" i="6"/>
  <c r="N26" i="6"/>
  <c r="N391" i="6"/>
  <c r="N134" i="6"/>
  <c r="N120" i="6"/>
  <c r="N105" i="6"/>
  <c r="N94" i="6"/>
  <c r="N76" i="6"/>
  <c r="N11" i="6"/>
  <c r="N51" i="6"/>
  <c r="N367" i="6"/>
  <c r="N189" i="6"/>
  <c r="N111" i="6"/>
  <c r="N370" i="6"/>
  <c r="N265" i="6"/>
  <c r="N240" i="6"/>
  <c r="N215" i="6"/>
  <c r="N211" i="6"/>
  <c r="N207" i="6"/>
  <c r="N196" i="6"/>
  <c r="N140" i="6"/>
  <c r="N126" i="6"/>
  <c r="N96" i="6"/>
  <c r="N50" i="6"/>
  <c r="N481" i="6"/>
  <c r="N445" i="6"/>
  <c r="N409" i="6"/>
  <c r="N373" i="6"/>
  <c r="N337" i="6"/>
  <c r="N297" i="6"/>
  <c r="N268" i="6"/>
  <c r="N192" i="6"/>
  <c r="N188" i="6"/>
  <c r="N170" i="6"/>
  <c r="N118" i="6"/>
  <c r="N103" i="6"/>
  <c r="N99" i="6"/>
  <c r="N13" i="6"/>
  <c r="N9" i="6"/>
  <c r="N141" i="6"/>
  <c r="N123" i="6"/>
  <c r="N104" i="6"/>
  <c r="N93" i="6"/>
  <c r="N75" i="6"/>
  <c r="N403" i="6"/>
  <c r="N331" i="6"/>
  <c r="N262" i="6"/>
  <c r="N226" i="6"/>
  <c r="N178" i="6"/>
  <c r="N159" i="6"/>
  <c r="N115" i="6"/>
  <c r="N478" i="6"/>
  <c r="N442" i="6"/>
  <c r="N406" i="6"/>
  <c r="N334" i="6"/>
  <c r="N448" i="6"/>
  <c r="N376" i="6"/>
  <c r="N487" i="6"/>
  <c r="N480" i="6"/>
  <c r="N451" i="6"/>
  <c r="N415" i="6"/>
  <c r="N379" i="6"/>
  <c r="N343" i="6"/>
  <c r="N271" i="6"/>
  <c r="N232" i="6"/>
  <c r="N210" i="6"/>
  <c r="N206" i="6"/>
  <c r="N173" i="6"/>
  <c r="N125" i="6"/>
  <c r="N63" i="6"/>
  <c r="N49" i="6"/>
  <c r="N27" i="6"/>
  <c r="N493" i="6"/>
  <c r="N490" i="6"/>
  <c r="N457" i="6"/>
  <c r="N454" i="6"/>
  <c r="N421" i="6"/>
  <c r="N418" i="6"/>
  <c r="N382" i="6"/>
  <c r="N346" i="6"/>
  <c r="N274" i="6"/>
  <c r="N191" i="6"/>
  <c r="N187" i="6"/>
  <c r="N180" i="6"/>
  <c r="N139" i="6"/>
  <c r="N121" i="6"/>
  <c r="N106" i="6"/>
  <c r="N102" i="6"/>
  <c r="N59" i="6"/>
  <c r="N30" i="6"/>
  <c r="N12" i="6"/>
  <c r="N228" i="6"/>
  <c r="N201" i="6"/>
  <c r="N87" i="6"/>
  <c r="N80" i="6"/>
  <c r="N73" i="6"/>
  <c r="N66" i="6"/>
  <c r="N42" i="6"/>
  <c r="N277" i="6"/>
  <c r="N219" i="6"/>
  <c r="N147" i="6"/>
  <c r="N129" i="6"/>
  <c r="N54" i="6"/>
  <c r="N249" i="6"/>
  <c r="N3" i="6"/>
  <c r="N162" i="6"/>
  <c r="N39" i="6"/>
  <c r="N165" i="6"/>
  <c r="N108" i="6"/>
  <c r="N45" i="6"/>
  <c r="N168" i="6"/>
  <c r="N144" i="6"/>
  <c r="N78" i="6"/>
  <c r="N204" i="6"/>
  <c r="N48" i="6"/>
  <c r="N317" i="6"/>
  <c r="N246" i="6"/>
  <c r="N239" i="6"/>
  <c r="N146" i="6"/>
  <c r="N136" i="6"/>
  <c r="N113" i="6"/>
  <c r="N40" i="6"/>
  <c r="N156" i="6"/>
  <c r="N3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B2CC5B-4EC4-4C8E-BBB5-A445538B56E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D80F2DB7-B4BE-4C14-A4A1-169C5355AC08}"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E52D8BB3-7B88-47FA-A4BC-FE2A7C3E166F}"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s>
</file>

<file path=xl/sharedStrings.xml><?xml version="1.0" encoding="utf-8"?>
<sst xmlns="http://schemas.openxmlformats.org/spreadsheetml/2006/main" count="8141" uniqueCount="1182">
  <si>
    <t>Order ID</t>
  </si>
  <si>
    <t>Customer Name</t>
  </si>
  <si>
    <t>Gender</t>
  </si>
  <si>
    <t>Age</t>
  </si>
  <si>
    <t>City</t>
  </si>
  <si>
    <t>Order Date</t>
  </si>
  <si>
    <t>Clothing Type</t>
  </si>
  <si>
    <t>Clothing Size</t>
  </si>
  <si>
    <t>Quantity Sold</t>
  </si>
  <si>
    <t>Unit Price</t>
  </si>
  <si>
    <t>Payment Mode</t>
  </si>
  <si>
    <t>ORD1435</t>
  </si>
  <si>
    <t>Ryan Barnes</t>
  </si>
  <si>
    <t xml:space="preserve"> mAle </t>
  </si>
  <si>
    <t>Denim Jacket</t>
  </si>
  <si>
    <t>M</t>
  </si>
  <si>
    <t>4</t>
  </si>
  <si>
    <t>UPI</t>
  </si>
  <si>
    <t>ORD1484</t>
  </si>
  <si>
    <t>Mary Mckee</t>
  </si>
  <si>
    <t>Track Pants</t>
  </si>
  <si>
    <t>Small</t>
  </si>
  <si>
    <t>6</t>
  </si>
  <si>
    <t>Net Banking</t>
  </si>
  <si>
    <t>ORD1467</t>
  </si>
  <si>
    <t>Jeffrey Joseph</t>
  </si>
  <si>
    <t>male</t>
  </si>
  <si>
    <t>Hyderabad</t>
  </si>
  <si>
    <t>Cotton Kurta</t>
  </si>
  <si>
    <t>large</t>
  </si>
  <si>
    <t>ORD1410</t>
  </si>
  <si>
    <t>Melissa Logan</t>
  </si>
  <si>
    <t>L</t>
  </si>
  <si>
    <t>3</t>
  </si>
  <si>
    <t>ORD1130</t>
  </si>
  <si>
    <t>Deborah Brady</t>
  </si>
  <si>
    <t>femal</t>
  </si>
  <si>
    <t>Delhi</t>
  </si>
  <si>
    <t>Cash</t>
  </si>
  <si>
    <t>ORD1459</t>
  </si>
  <si>
    <t>David Goodwin</t>
  </si>
  <si>
    <t>Female</t>
  </si>
  <si>
    <t>Slim Fit Jeans</t>
  </si>
  <si>
    <t>xs</t>
  </si>
  <si>
    <t>1</t>
  </si>
  <si>
    <t>ORD1199</t>
  </si>
  <si>
    <t>Danielle Hall</t>
  </si>
  <si>
    <t>FEMALE</t>
  </si>
  <si>
    <t>Chennai</t>
  </si>
  <si>
    <t>ORD1230</t>
  </si>
  <si>
    <t>Stephanie Jacobs</t>
  </si>
  <si>
    <t>Card</t>
  </si>
  <si>
    <t>ORD1299</t>
  </si>
  <si>
    <t>Mary Buchanan</t>
  </si>
  <si>
    <t>three</t>
  </si>
  <si>
    <t>ORD1341</t>
  </si>
  <si>
    <t>Abigail Hahn MD</t>
  </si>
  <si>
    <t>Bangalore</t>
  </si>
  <si>
    <t>Leather Jacket</t>
  </si>
  <si>
    <t>S</t>
  </si>
  <si>
    <t>ORD1080</t>
  </si>
  <si>
    <t>Rebecca Murphy</t>
  </si>
  <si>
    <t>XL</t>
  </si>
  <si>
    <t>ORD1034</t>
  </si>
  <si>
    <t>Elizabeth Taylor</t>
  </si>
  <si>
    <t>Graphic T-Shirt</t>
  </si>
  <si>
    <t>ORD1168</t>
  </si>
  <si>
    <t>Barry Summers</t>
  </si>
  <si>
    <t>Mumbai</t>
  </si>
  <si>
    <t>2</t>
  </si>
  <si>
    <t>ORD1275</t>
  </si>
  <si>
    <t>Marissa Hodge</t>
  </si>
  <si>
    <t>ORD1206</t>
  </si>
  <si>
    <t>Kyle Andrews</t>
  </si>
  <si>
    <t>ORD1319</t>
  </si>
  <si>
    <t>Collin Smith</t>
  </si>
  <si>
    <t>ORD1424</t>
  </si>
  <si>
    <t>Shannon Cortez</t>
  </si>
  <si>
    <t>ORD1000</t>
  </si>
  <si>
    <t>Jeffery Moore</t>
  </si>
  <si>
    <t>Casual Shorts</t>
  </si>
  <si>
    <t>ORD1306</t>
  </si>
  <si>
    <t>Lonnie Smith</t>
  </si>
  <si>
    <t>ORD1183</t>
  </si>
  <si>
    <t>Lisa King</t>
  </si>
  <si>
    <t>Male</t>
  </si>
  <si>
    <t>ORD1160</t>
  </si>
  <si>
    <t>Keith Lambert</t>
  </si>
  <si>
    <t>Party Dress</t>
  </si>
  <si>
    <t>5</t>
  </si>
  <si>
    <t>ORD1405</t>
  </si>
  <si>
    <t>Melissa Snyder</t>
  </si>
  <si>
    <t>ORD1113</t>
  </si>
  <si>
    <t>Kendra Johnson</t>
  </si>
  <si>
    <t>ORD1453</t>
  </si>
  <si>
    <t>Brian Peterson</t>
  </si>
  <si>
    <t>Summer Dress</t>
  </si>
  <si>
    <t>ORD1203</t>
  </si>
  <si>
    <t>Amy Duffy</t>
  </si>
  <si>
    <t>ORD1085</t>
  </si>
  <si>
    <t>Krista Green</t>
  </si>
  <si>
    <t>ORD1284</t>
  </si>
  <si>
    <t>Jill Pugh</t>
  </si>
  <si>
    <t>ORD1382</t>
  </si>
  <si>
    <t>Noah Anderson</t>
  </si>
  <si>
    <t>XXL</t>
  </si>
  <si>
    <t>ORD1209</t>
  </si>
  <si>
    <t>Wesley Archer</t>
  </si>
  <si>
    <t>ORD1471</t>
  </si>
  <si>
    <t>Elizabeth Sanchez</t>
  </si>
  <si>
    <t>ORD1276</t>
  </si>
  <si>
    <t>Caleb Taylor</t>
  </si>
  <si>
    <t>ORD1231</t>
  </si>
  <si>
    <t>Christian Alexander</t>
  </si>
  <si>
    <t>Formal Shirt</t>
  </si>
  <si>
    <t>ORD1109</t>
  </si>
  <si>
    <t>Michael Williams</t>
  </si>
  <si>
    <t>ORD1051</t>
  </si>
  <si>
    <t>Anna Santiago</t>
  </si>
  <si>
    <t>ORD1006</t>
  </si>
  <si>
    <t>James Wiggins</t>
  </si>
  <si>
    <t>ORD1430</t>
  </si>
  <si>
    <t>Brian Nguyen</t>
  </si>
  <si>
    <t>ORD1052</t>
  </si>
  <si>
    <t>Ashley Richards</t>
  </si>
  <si>
    <t>ORD1267</t>
  </si>
  <si>
    <t>Sarah Pacheco</t>
  </si>
  <si>
    <t>ORD1303</t>
  </si>
  <si>
    <t>Levi Romero</t>
  </si>
  <si>
    <t>ORD1473</t>
  </si>
  <si>
    <t>Shannon Warren</t>
  </si>
  <si>
    <t>ORD1433</t>
  </si>
  <si>
    <t>Christy Mcdaniel</t>
  </si>
  <si>
    <t>ORD1259</t>
  </si>
  <si>
    <t>Jonathan Mack</t>
  </si>
  <si>
    <t>ORD1468</t>
  </si>
  <si>
    <t>Kathleen Casey</t>
  </si>
  <si>
    <t>ORD1314</t>
  </si>
  <si>
    <t>Kelly Hopkins</t>
  </si>
  <si>
    <t>ORD1307</t>
  </si>
  <si>
    <t>William Spencer</t>
  </si>
  <si>
    <t>ORD1388</t>
  </si>
  <si>
    <t>Cynthia White</t>
  </si>
  <si>
    <t>ORD1308</t>
  </si>
  <si>
    <t>Glenda Martinez</t>
  </si>
  <si>
    <t>ORD1338</t>
  </si>
  <si>
    <t>Ashley Garcia</t>
  </si>
  <si>
    <t>ORD1466</t>
  </si>
  <si>
    <t>Stephanie Jones</t>
  </si>
  <si>
    <t>ORD1171</t>
  </si>
  <si>
    <t>Craig Walker</t>
  </si>
  <si>
    <t>ORD1461</t>
  </si>
  <si>
    <t>Sarah Collier</t>
  </si>
  <si>
    <t>ORD1545</t>
  </si>
  <si>
    <t>Caroline Leon</t>
  </si>
  <si>
    <t>ORD1022</t>
  </si>
  <si>
    <t>Zachary Mullins</t>
  </si>
  <si>
    <t>ORD1342</t>
  </si>
  <si>
    <t>Michelle Rodriguez</t>
  </si>
  <si>
    <t>ORD1411</t>
  </si>
  <si>
    <t>Keith Davis</t>
  </si>
  <si>
    <t>ORD1317</t>
  </si>
  <si>
    <t>James Williams</t>
  </si>
  <si>
    <t>ORD1155</t>
  </si>
  <si>
    <t>Jacob Wagner</t>
  </si>
  <si>
    <t>ORD1256</t>
  </si>
  <si>
    <t>Derrick Rogers</t>
  </si>
  <si>
    <t>ORD1536</t>
  </si>
  <si>
    <t>Andrew Flowers</t>
  </si>
  <si>
    <t>ORD1032</t>
  </si>
  <si>
    <t>Joshua Mitchell</t>
  </si>
  <si>
    <t>ORD1321</t>
  </si>
  <si>
    <t>James Valenzuela</t>
  </si>
  <si>
    <t>ORD1132</t>
  </si>
  <si>
    <t>Laura Wilson</t>
  </si>
  <si>
    <t>ORD1532</t>
  </si>
  <si>
    <t>Brittany Wagner</t>
  </si>
  <si>
    <t>ORD1066</t>
  </si>
  <si>
    <t>Jacob Berry</t>
  </si>
  <si>
    <t>ORD1060</t>
  </si>
  <si>
    <t>Eric Miller</t>
  </si>
  <si>
    <t>ORD1218</t>
  </si>
  <si>
    <t>Eddie Jones</t>
  </si>
  <si>
    <t>ORD1505</t>
  </si>
  <si>
    <t>Jason Peterson</t>
  </si>
  <si>
    <t>ORD1320</t>
  </si>
  <si>
    <t>John Mendoza</t>
  </si>
  <si>
    <t>ORD1478</t>
  </si>
  <si>
    <t>Richard Preston</t>
  </si>
  <si>
    <t>ORD1178</t>
  </si>
  <si>
    <t>Marie Mora</t>
  </si>
  <si>
    <t>ORD1472</t>
  </si>
  <si>
    <t>Gabriel Vaughan</t>
  </si>
  <si>
    <t>ORD1116</t>
  </si>
  <si>
    <t>Alexander Greene</t>
  </si>
  <si>
    <t>ORD1454</t>
  </si>
  <si>
    <t>Wesley Garcia</t>
  </si>
  <si>
    <t>ORD1293</t>
  </si>
  <si>
    <t>Matthew Patrick</t>
  </si>
  <si>
    <t>ORD1377</t>
  </si>
  <si>
    <t>Autumn Roberts</t>
  </si>
  <si>
    <t>ORD1300</t>
  </si>
  <si>
    <t>Edward Brooks</t>
  </si>
  <si>
    <t>ORD1169</t>
  </si>
  <si>
    <t>Hunter Dillon</t>
  </si>
  <si>
    <t>ORD1133</t>
  </si>
  <si>
    <t>Mrs. Melody Dixon DVM</t>
  </si>
  <si>
    <t>ORD1103</t>
  </si>
  <si>
    <t>Michael Castillo</t>
  </si>
  <si>
    <t>ORD1014</t>
  </si>
  <si>
    <t>Mary Andrews</t>
  </si>
  <si>
    <t>ORD1251</t>
  </si>
  <si>
    <t>Richard Foster</t>
  </si>
  <si>
    <t>ORD1154</t>
  </si>
  <si>
    <t>Anthony Hughes</t>
  </si>
  <si>
    <t>ORD1493</t>
  </si>
  <si>
    <t>Jennifer Williams</t>
  </si>
  <si>
    <t>ORD1114</t>
  </si>
  <si>
    <t>John Tate</t>
  </si>
  <si>
    <t>ORD1030</t>
  </si>
  <si>
    <t>Lisa Barker</t>
  </si>
  <si>
    <t>ORD1001</t>
  </si>
  <si>
    <t>Ronnie Gonzalez</t>
  </si>
  <si>
    <t>ORD1358</t>
  </si>
  <si>
    <t>Nicole Clay</t>
  </si>
  <si>
    <t>ORD1148</t>
  </si>
  <si>
    <t>Marvin Maxwell</t>
  </si>
  <si>
    <t>ORD1035</t>
  </si>
  <si>
    <t>Lisa Morgan</t>
  </si>
  <si>
    <t>ORD1050</t>
  </si>
  <si>
    <t>Austin Collins</t>
  </si>
  <si>
    <t>ORD1159</t>
  </si>
  <si>
    <t>Emma Ryan</t>
  </si>
  <si>
    <t>ORD1373</t>
  </si>
  <si>
    <t>Justin Wall</t>
  </si>
  <si>
    <t>ORD1195</t>
  </si>
  <si>
    <t>Michelle Franklin</t>
  </si>
  <si>
    <t>ORD1038</t>
  </si>
  <si>
    <t>Ms. Marie Holmes</t>
  </si>
  <si>
    <t>ORD1464</t>
  </si>
  <si>
    <t>Elizabeth Wall MD</t>
  </si>
  <si>
    <t>ORD1533</t>
  </si>
  <si>
    <t>Luke Davis</t>
  </si>
  <si>
    <t>ORD1360</t>
  </si>
  <si>
    <t>Jerry Chen</t>
  </si>
  <si>
    <t>ORD1177</t>
  </si>
  <si>
    <t>Erin Hunt</t>
  </si>
  <si>
    <t>ORD1101</t>
  </si>
  <si>
    <t>Carolyn Jones</t>
  </si>
  <si>
    <t>ORD1156</t>
  </si>
  <si>
    <t>Eric Gardner</t>
  </si>
  <si>
    <t>ORD1540</t>
  </si>
  <si>
    <t>Nathan Davidson</t>
  </si>
  <si>
    <t>ORD1221</t>
  </si>
  <si>
    <t>Jade Martin</t>
  </si>
  <si>
    <t>ORD1188</t>
  </si>
  <si>
    <t>Jack Hardy</t>
  </si>
  <si>
    <t>ORD1141</t>
  </si>
  <si>
    <t>James Hahn</t>
  </si>
  <si>
    <t>ORD1337</t>
  </si>
  <si>
    <t>Jerry Williams</t>
  </si>
  <si>
    <t>ORD1088</t>
  </si>
  <si>
    <t>Stacie Wheeler</t>
  </si>
  <si>
    <t>ORD1364</t>
  </si>
  <si>
    <t>Kyle Henderson</t>
  </si>
  <si>
    <t>ORD1239</t>
  </si>
  <si>
    <t>Charlotte Richards</t>
  </si>
  <si>
    <t>ORD1198</t>
  </si>
  <si>
    <t>Dawn Sanders</t>
  </si>
  <si>
    <t>ORD1222</t>
  </si>
  <si>
    <t>Jasmine Bryant</t>
  </si>
  <si>
    <t>ORD1040</t>
  </si>
  <si>
    <t>Nicholas Johnson</t>
  </si>
  <si>
    <t>ORD1333</t>
  </si>
  <si>
    <t>Laura Raymond</t>
  </si>
  <si>
    <t>ORD1167</t>
  </si>
  <si>
    <t>Dawn Wiggins</t>
  </si>
  <si>
    <t>ORD1347</t>
  </si>
  <si>
    <t>Maria Morris</t>
  </si>
  <si>
    <t>ORD1056</t>
  </si>
  <si>
    <t>Christopher Aguirre</t>
  </si>
  <si>
    <t>ORD1537</t>
  </si>
  <si>
    <t>Ruben Harper</t>
  </si>
  <si>
    <t>ORD1108</t>
  </si>
  <si>
    <t>Allen Baker</t>
  </si>
  <si>
    <t>ORD1079</t>
  </si>
  <si>
    <t>James Graham</t>
  </si>
  <si>
    <t>ORD1122</t>
  </si>
  <si>
    <t>Eduardo Ortiz</t>
  </si>
  <si>
    <t>ORD1036</t>
  </si>
  <si>
    <t>Tracy Bonilla</t>
  </si>
  <si>
    <t>ORD1152</t>
  </si>
  <si>
    <t>Samuel Mcdaniel</t>
  </si>
  <si>
    <t>ORD1495</t>
  </si>
  <si>
    <t>Matthew Ayala</t>
  </si>
  <si>
    <t>ORD1515</t>
  </si>
  <si>
    <t>James Scott</t>
  </si>
  <si>
    <t>ORD1104</t>
  </si>
  <si>
    <t>Peter Daugherty</t>
  </si>
  <si>
    <t>ORD1119</t>
  </si>
  <si>
    <t>Johnny Smith</t>
  </si>
  <si>
    <t>ORD1462</t>
  </si>
  <si>
    <t>Jeffrey Cain</t>
  </si>
  <si>
    <t>ORD1096</t>
  </si>
  <si>
    <t>Clifford White</t>
  </si>
  <si>
    <t>ORD1429</t>
  </si>
  <si>
    <t>Theresa Davis</t>
  </si>
  <si>
    <t>ORD1479</t>
  </si>
  <si>
    <t>Felicia Watson</t>
  </si>
  <si>
    <t>ORD1009</t>
  </si>
  <si>
    <t>Anthony Cook</t>
  </si>
  <si>
    <t>ORD1332</t>
  </si>
  <si>
    <t>Misty David</t>
  </si>
  <si>
    <t>ORD1173</t>
  </si>
  <si>
    <t>Cody Gonzalez</t>
  </si>
  <si>
    <t>ORD1249</t>
  </si>
  <si>
    <t>Kelly Burke</t>
  </si>
  <si>
    <t>ORD1027</t>
  </si>
  <si>
    <t>William Jordan</t>
  </si>
  <si>
    <t>ORD1083</t>
  </si>
  <si>
    <t>Joann Mitchell</t>
  </si>
  <si>
    <t>ORD1237</t>
  </si>
  <si>
    <t>Holly Cox</t>
  </si>
  <si>
    <t>ORD1175</t>
  </si>
  <si>
    <t>Matthew Rowe</t>
  </si>
  <si>
    <t>ORD1264</t>
  </si>
  <si>
    <t>Brandi Hayes</t>
  </si>
  <si>
    <t>ORD1048</t>
  </si>
  <si>
    <t>Belinda Moore</t>
  </si>
  <si>
    <t>ORD1335</t>
  </si>
  <si>
    <t>Jennifer Perez</t>
  </si>
  <si>
    <t>ORD1254</t>
  </si>
  <si>
    <t>Nathan Carlson</t>
  </si>
  <si>
    <t>ORD1331</t>
  </si>
  <si>
    <t>Charles Long</t>
  </si>
  <si>
    <t>ORD1204</t>
  </si>
  <si>
    <t>Miss Cathy Chen</t>
  </si>
  <si>
    <t>ORD1157</t>
  </si>
  <si>
    <t>Tara Jones</t>
  </si>
  <si>
    <t>ORD1039</t>
  </si>
  <si>
    <t>Brian Jackson</t>
  </si>
  <si>
    <t>ORD1235</t>
  </si>
  <si>
    <t>Ruth Gonzalez</t>
  </si>
  <si>
    <t>ORD1371</t>
  </si>
  <si>
    <t>Scott Hurst</t>
  </si>
  <si>
    <t>ORD1161</t>
  </si>
  <si>
    <t>Timothy Smith</t>
  </si>
  <si>
    <t>ORD1023</t>
  </si>
  <si>
    <t>Heidi Gallagher</t>
  </si>
  <si>
    <t>ORD1151</t>
  </si>
  <si>
    <t>Riley Carroll</t>
  </si>
  <si>
    <t>ORD1176</t>
  </si>
  <si>
    <t>Melissa White</t>
  </si>
  <si>
    <t>ORD1260</t>
  </si>
  <si>
    <t>Alexandria Nunez</t>
  </si>
  <si>
    <t>ORD1325</t>
  </si>
  <si>
    <t>Eileen Mcdaniel</t>
  </si>
  <si>
    <t>ORD1512</t>
  </si>
  <si>
    <t>Kayla Crosby</t>
  </si>
  <si>
    <t>ORD1091</t>
  </si>
  <si>
    <t>Ryan Lane</t>
  </si>
  <si>
    <t>ORD1182</t>
  </si>
  <si>
    <t>Kenneth Kelly</t>
  </si>
  <si>
    <t>ORD1139</t>
  </si>
  <si>
    <t>April Smith</t>
  </si>
  <si>
    <t>ORD1210</t>
  </si>
  <si>
    <t>Bruce Foster</t>
  </si>
  <si>
    <t>ORD1521</t>
  </si>
  <si>
    <t>Matthew Wang</t>
  </si>
  <si>
    <t>ORD1153</t>
  </si>
  <si>
    <t>John Thomas</t>
  </si>
  <si>
    <t>ORD1392</t>
  </si>
  <si>
    <t>Amber Hinton</t>
  </si>
  <si>
    <t>ORD1463</t>
  </si>
  <si>
    <t>Jessica Hunt</t>
  </si>
  <si>
    <t>ORD1330</t>
  </si>
  <si>
    <t>David Benson</t>
  </si>
  <si>
    <t>ORD1118</t>
  </si>
  <si>
    <t>Sonya Murray</t>
  </si>
  <si>
    <t>ORD1355</t>
  </si>
  <si>
    <t>Kevin Medina</t>
  </si>
  <si>
    <t>ORD1128</t>
  </si>
  <si>
    <t>Susan Anthony</t>
  </si>
  <si>
    <t>ORD1087</t>
  </si>
  <si>
    <t>Melissa Chase</t>
  </si>
  <si>
    <t>ORD1106</t>
  </si>
  <si>
    <t>Jeremy Smith</t>
  </si>
  <si>
    <t>ORD1292</t>
  </si>
  <si>
    <t>Elizabeth Orr</t>
  </si>
  <si>
    <t>ORD1166</t>
  </si>
  <si>
    <t>Mark Lara</t>
  </si>
  <si>
    <t>ORD1045</t>
  </si>
  <si>
    <t>Nicholas Phillips</t>
  </si>
  <si>
    <t>ORD1294</t>
  </si>
  <si>
    <t>Rachel Fisher</t>
  </si>
  <si>
    <t>ORD1291</t>
  </si>
  <si>
    <t>Adrienne Brooks</t>
  </si>
  <si>
    <t>ORD1353</t>
  </si>
  <si>
    <t>Brent Meyer</t>
  </si>
  <si>
    <t>ORD1274</t>
  </si>
  <si>
    <t>Michael Lynch II</t>
  </si>
  <si>
    <t>ORD1378</t>
  </si>
  <si>
    <t>Kevin Cox</t>
  </si>
  <si>
    <t>ORD1441</t>
  </si>
  <si>
    <t>Rebecca Waller</t>
  </si>
  <si>
    <t>ORD1541</t>
  </si>
  <si>
    <t>Christina Hall</t>
  </si>
  <si>
    <t>ORD1217</t>
  </si>
  <si>
    <t>Rhonda Dunn</t>
  </si>
  <si>
    <t>ORD1065</t>
  </si>
  <si>
    <t>Crystal Eaton</t>
  </si>
  <si>
    <t>ORD1212</t>
  </si>
  <si>
    <t>William Weiss</t>
  </si>
  <si>
    <t>ORD1180</t>
  </si>
  <si>
    <t>Robert Nichols</t>
  </si>
  <si>
    <t>ORD1440</t>
  </si>
  <si>
    <t>Joseph Rowe</t>
  </si>
  <si>
    <t>ORD1329</t>
  </si>
  <si>
    <t>Marc Willis</t>
  </si>
  <si>
    <t>ORD1409</t>
  </si>
  <si>
    <t>Michelle Gallagher</t>
  </si>
  <si>
    <t>ORD1305</t>
  </si>
  <si>
    <t>Chad Wallace</t>
  </si>
  <si>
    <t>ORD1215</t>
  </si>
  <si>
    <t>Justin Nelson</t>
  </si>
  <si>
    <t>ORD1518</t>
  </si>
  <si>
    <t>Nina Sanchez</t>
  </si>
  <si>
    <t>ORD1419</t>
  </si>
  <si>
    <t>Joshua Reyes</t>
  </si>
  <si>
    <t>ORD1395</t>
  </si>
  <si>
    <t>Tammy Wood</t>
  </si>
  <si>
    <t>ORD1427</t>
  </si>
  <si>
    <t>Robert Ruiz</t>
  </si>
  <si>
    <t>ORD1394</t>
  </si>
  <si>
    <t>Kevin Krause</t>
  </si>
  <si>
    <t>ORD1134</t>
  </si>
  <si>
    <t>Katherine Porter</t>
  </si>
  <si>
    <t>ORD1094</t>
  </si>
  <si>
    <t>Robert Powell</t>
  </si>
  <si>
    <t>ORD1401</t>
  </si>
  <si>
    <t>Lisa Hernandez</t>
  </si>
  <si>
    <t>ORD1136</t>
  </si>
  <si>
    <t>Megan Higgins</t>
  </si>
  <si>
    <t>ORD1041</t>
  </si>
  <si>
    <t>Jennifer Rojas</t>
  </si>
  <si>
    <t>ORD1076</t>
  </si>
  <si>
    <t>Ashley Bush</t>
  </si>
  <si>
    <t>ORD1233</t>
  </si>
  <si>
    <t>Daniel Miller</t>
  </si>
  <si>
    <t>ORD1434</t>
  </si>
  <si>
    <t>Erik Williams</t>
  </si>
  <si>
    <t>ORD1067</t>
  </si>
  <si>
    <t>Nicole Scott</t>
  </si>
  <si>
    <t>ORD1185</t>
  </si>
  <si>
    <t>Sara Bradley</t>
  </si>
  <si>
    <t>ORD1226</t>
  </si>
  <si>
    <t>Gary Gregory</t>
  </si>
  <si>
    <t>ORD1324</t>
  </si>
  <si>
    <t>Vicki King</t>
  </si>
  <si>
    <t>ORD1074</t>
  </si>
  <si>
    <t>Jamie Rodriguez</t>
  </si>
  <si>
    <t>ORD1125</t>
  </si>
  <si>
    <t>William Taylor IV</t>
  </si>
  <si>
    <t>ORD1339</t>
  </si>
  <si>
    <t>William Kelly</t>
  </si>
  <si>
    <t>ORD1234</t>
  </si>
  <si>
    <t>Kendra Stafford</t>
  </si>
  <si>
    <t>ORD1465</t>
  </si>
  <si>
    <t>Kevin Burgess</t>
  </si>
  <si>
    <t>ORD1081</t>
  </si>
  <si>
    <t>Amanda Davis</t>
  </si>
  <si>
    <t>ORD1426</t>
  </si>
  <si>
    <t>Patricia Larson</t>
  </si>
  <si>
    <t>ORD1131</t>
  </si>
  <si>
    <t>Joyce Mcgee</t>
  </si>
  <si>
    <t>ORD1031</t>
  </si>
  <si>
    <t>Kevin Buchanan</t>
  </si>
  <si>
    <t>ORD1008</t>
  </si>
  <si>
    <t>Tyler Gibson</t>
  </si>
  <si>
    <t>ORD1510</t>
  </si>
  <si>
    <t>Betty Roberts</t>
  </si>
  <si>
    <t>ORD1184</t>
  </si>
  <si>
    <t>Walter Hurst</t>
  </si>
  <si>
    <t>ORD1546</t>
  </si>
  <si>
    <t>Jonathan Garrison</t>
  </si>
  <si>
    <t>ORD1311</t>
  </si>
  <si>
    <t>Anthony Sutton</t>
  </si>
  <si>
    <t>ORD1455</t>
  </si>
  <si>
    <t>Danielle Ayers</t>
  </si>
  <si>
    <t>ORD1037</t>
  </si>
  <si>
    <t>Christopher Garrett</t>
  </si>
  <si>
    <t>ORD1146</t>
  </si>
  <si>
    <t>Patricia Lee</t>
  </si>
  <si>
    <t>ORD1072</t>
  </si>
  <si>
    <t>John Swanson</t>
  </si>
  <si>
    <t>ORD1432</t>
  </si>
  <si>
    <t>Shannon Lowery</t>
  </si>
  <si>
    <t>ORD1516</t>
  </si>
  <si>
    <t>Stephanie Kirby</t>
  </si>
  <si>
    <t>ORD1483</t>
  </si>
  <si>
    <t>Virginia Myers</t>
  </si>
  <si>
    <t>ORD1281</t>
  </si>
  <si>
    <t>Jessica Johnson</t>
  </si>
  <si>
    <t>ORD1348</t>
  </si>
  <si>
    <t>Lisa Garcia</t>
  </si>
  <si>
    <t>ORD1289</t>
  </si>
  <si>
    <t>Jamie Bennett</t>
  </si>
  <si>
    <t>ORD1379</t>
  </si>
  <si>
    <t>Amanda Brown</t>
  </si>
  <si>
    <t>ORD1481</t>
  </si>
  <si>
    <t>Erin Baker</t>
  </si>
  <si>
    <t>ORD1061</t>
  </si>
  <si>
    <t>Taylor Robinson</t>
  </si>
  <si>
    <t>ORD1376</t>
  </si>
  <si>
    <t>Monica Valdez</t>
  </si>
  <si>
    <t>ORD1517</t>
  </si>
  <si>
    <t>James Cruz</t>
  </si>
  <si>
    <t>ORD1033</t>
  </si>
  <si>
    <t>Brian Murray</t>
  </si>
  <si>
    <t>ORD1522</t>
  </si>
  <si>
    <t>Angela Jones</t>
  </si>
  <si>
    <t>ORD1460</t>
  </si>
  <si>
    <t>Joshua Smith</t>
  </si>
  <si>
    <t>ORD1393</t>
  </si>
  <si>
    <t>Frank Walker</t>
  </si>
  <si>
    <t>ORD1357</t>
  </si>
  <si>
    <t>Laura Oneal</t>
  </si>
  <si>
    <t>ORD1439</t>
  </si>
  <si>
    <t>Paula Costa</t>
  </si>
  <si>
    <t>ORD1181</t>
  </si>
  <si>
    <t>Christopher Brown</t>
  </si>
  <si>
    <t>ORD1381</t>
  </si>
  <si>
    <t>Erin Peterson</t>
  </si>
  <si>
    <t>ORD1528</t>
  </si>
  <si>
    <t>Debra Mckinney</t>
  </si>
  <si>
    <t>ORD1015</t>
  </si>
  <si>
    <t>Michael Howard</t>
  </si>
  <si>
    <t>ORD1223</t>
  </si>
  <si>
    <t>Dean Hamilton</t>
  </si>
  <si>
    <t>ORD1346</t>
  </si>
  <si>
    <t>Cassandra Morrow DDS</t>
  </si>
  <si>
    <t>ORD1385</t>
  </si>
  <si>
    <t>Rachel Martinez</t>
  </si>
  <si>
    <t>ORD1422</t>
  </si>
  <si>
    <t>Olivia Allen</t>
  </si>
  <si>
    <t>ORD1273</t>
  </si>
  <si>
    <t>Seth Cunningham</t>
  </si>
  <si>
    <t>ORD1069</t>
  </si>
  <si>
    <t>Adam Huff</t>
  </si>
  <si>
    <t>ORD1386</t>
  </si>
  <si>
    <t>Thomas Nunez</t>
  </si>
  <si>
    <t>ORD1147</t>
  </si>
  <si>
    <t>Edward Price</t>
  </si>
  <si>
    <t>ORD1028</t>
  </si>
  <si>
    <t>Pamela Morris</t>
  </si>
  <si>
    <t>ORD1243</t>
  </si>
  <si>
    <t>Jason Barnes</t>
  </si>
  <si>
    <t>ORD1054</t>
  </si>
  <si>
    <t>Ricky Meyers</t>
  </si>
  <si>
    <t>ORD1026</t>
  </si>
  <si>
    <t>Katherine Turner</t>
  </si>
  <si>
    <t>ORD1164</t>
  </si>
  <si>
    <t>Daniel Sullivan</t>
  </si>
  <si>
    <t>ORD1301</t>
  </si>
  <si>
    <t>Rebecca Martinez</t>
  </si>
  <si>
    <t>ORD1020</t>
  </si>
  <si>
    <t>Ashley Harvey</t>
  </si>
  <si>
    <t>ORD1356</t>
  </si>
  <si>
    <t>Bruce Lin</t>
  </si>
  <si>
    <t>ORD1227</t>
  </si>
  <si>
    <t>Frederick Brewer</t>
  </si>
  <si>
    <t>ORD1194</t>
  </si>
  <si>
    <t>Victoria Rogers</t>
  </si>
  <si>
    <t>ORD1123</t>
  </si>
  <si>
    <t>Samantha Lang</t>
  </si>
  <si>
    <t>ORD1539</t>
  </si>
  <si>
    <t>Sharon Contreras</t>
  </si>
  <si>
    <t>ORD1391</t>
  </si>
  <si>
    <t>Philip Jordan</t>
  </si>
  <si>
    <t>ORD1449</t>
  </si>
  <si>
    <t>Sydney Herrera</t>
  </si>
  <si>
    <t>ORD1100</t>
  </si>
  <si>
    <t>Rebecca Hoffman</t>
  </si>
  <si>
    <t>ORD1288</t>
  </si>
  <si>
    <t>Reginald Ellison</t>
  </si>
  <si>
    <t>ORD1327</t>
  </si>
  <si>
    <t>Amanda Gomez</t>
  </si>
  <si>
    <t>ORD1117</t>
  </si>
  <si>
    <t>Erica Lawson</t>
  </si>
  <si>
    <t>ORD1412</t>
  </si>
  <si>
    <t>Pedro Watson</t>
  </si>
  <si>
    <t>ORD1498</t>
  </si>
  <si>
    <t>Susan Bush</t>
  </si>
  <si>
    <t>ORD1503</t>
  </si>
  <si>
    <t>Michael Chapman</t>
  </si>
  <si>
    <t>ORD1252</t>
  </si>
  <si>
    <t>Paula Harvey</t>
  </si>
  <si>
    <t>ORD1527</t>
  </si>
  <si>
    <t>Lauren Murray</t>
  </si>
  <si>
    <t>ORD1499</t>
  </si>
  <si>
    <t>Kyle Clark</t>
  </si>
  <si>
    <t>ORD1042</t>
  </si>
  <si>
    <t>James Everett</t>
  </si>
  <si>
    <t>ORD1253</t>
  </si>
  <si>
    <t>Kevin Wright</t>
  </si>
  <si>
    <t>ORD1421</t>
  </si>
  <si>
    <t>Wendy Howard</t>
  </si>
  <si>
    <t>ORD1011</t>
  </si>
  <si>
    <t>Daniel Martin</t>
  </si>
  <si>
    <t>ORD1446</t>
  </si>
  <si>
    <t>Bruce Kramer</t>
  </si>
  <si>
    <t>ORD1514</t>
  </si>
  <si>
    <t>Nathan Robles DVM</t>
  </si>
  <si>
    <t>ORD1262</t>
  </si>
  <si>
    <t>Jennifer Griffin</t>
  </si>
  <si>
    <t>ORD1486</t>
  </si>
  <si>
    <t>Bryce Williams</t>
  </si>
  <si>
    <t>ORD1078</t>
  </si>
  <si>
    <t>Daniel Martinez</t>
  </si>
  <si>
    <t>ORD1482</t>
  </si>
  <si>
    <t>James Sanchez</t>
  </si>
  <si>
    <t>ORD1129</t>
  </si>
  <si>
    <t>John Douglas</t>
  </si>
  <si>
    <t>ORD1400</t>
  </si>
  <si>
    <t>Damon Jones</t>
  </si>
  <si>
    <t>ORD1187</t>
  </si>
  <si>
    <t>Christina Meyers</t>
  </si>
  <si>
    <t>ORD1340</t>
  </si>
  <si>
    <t>Bobby Rojas</t>
  </si>
  <si>
    <t>ORD1416</t>
  </si>
  <si>
    <t>Michelle Reed</t>
  </si>
  <si>
    <t>ORD1491</t>
  </si>
  <si>
    <t>James Aguilar</t>
  </si>
  <si>
    <t>ORD1143</t>
  </si>
  <si>
    <t>Brianna Murphy</t>
  </si>
  <si>
    <t>ORD1413</t>
  </si>
  <si>
    <t>Erika White MD</t>
  </si>
  <si>
    <t>ORD1352</t>
  </si>
  <si>
    <t>Cristian Richards</t>
  </si>
  <si>
    <t>ORD1242</t>
  </si>
  <si>
    <t>Erika Murray</t>
  </si>
  <si>
    <t>ORD1480</t>
  </si>
  <si>
    <t>Theodore King</t>
  </si>
  <si>
    <t>ORD1271</t>
  </si>
  <si>
    <t>Christopher Johnston</t>
  </si>
  <si>
    <t>ORD1053</t>
  </si>
  <si>
    <t>Martha Rodriguez</t>
  </si>
  <si>
    <t>ORD1297</t>
  </si>
  <si>
    <t>Jose Walker</t>
  </si>
  <si>
    <t>ORD1120</t>
  </si>
  <si>
    <t>Kelly Anderson</t>
  </si>
  <si>
    <t>ORD1257</t>
  </si>
  <si>
    <t>Katherine Wilson</t>
  </si>
  <si>
    <t>ORD1063</t>
  </si>
  <si>
    <t>Keith Valenzuela</t>
  </si>
  <si>
    <t>ORD1509</t>
  </si>
  <si>
    <t>ORD1375</t>
  </si>
  <si>
    <t>Joyce Pace</t>
  </si>
  <si>
    <t>ORD1350</t>
  </si>
  <si>
    <t>Joseph Jordan</t>
  </si>
  <si>
    <t>ORD1084</t>
  </si>
  <si>
    <t>Samuel Carroll</t>
  </si>
  <si>
    <t>ORD1010</t>
  </si>
  <si>
    <t>Cory Diaz</t>
  </si>
  <si>
    <t>ORD1506</t>
  </si>
  <si>
    <t>Emily Barnett</t>
  </si>
  <si>
    <t>ORD1265</t>
  </si>
  <si>
    <t>Peter Lopez</t>
  </si>
  <si>
    <t>ORD1225</t>
  </si>
  <si>
    <t>Dana Pearson</t>
  </si>
  <si>
    <t>ORD1047</t>
  </si>
  <si>
    <t>Stephen Dean</t>
  </si>
  <si>
    <t>ORD1115</t>
  </si>
  <si>
    <t>Rachel Jackson</t>
  </si>
  <si>
    <t>ORD1318</t>
  </si>
  <si>
    <t>Brittany Santos</t>
  </si>
  <si>
    <t>ORD1126</t>
  </si>
  <si>
    <t>Michael Wilson</t>
  </si>
  <si>
    <t>ORD1093</t>
  </si>
  <si>
    <t>James Payne</t>
  </si>
  <si>
    <t>ORD1420</t>
  </si>
  <si>
    <t>Alexis Rogers</t>
  </si>
  <si>
    <t>ORD1205</t>
  </si>
  <si>
    <t>Andrew Jones</t>
  </si>
  <si>
    <t>ORD1073</t>
  </si>
  <si>
    <t>Joseph Lambert</t>
  </si>
  <si>
    <t>ORD1024</t>
  </si>
  <si>
    <t>Samuel Stokes</t>
  </si>
  <si>
    <t>ORD1247</t>
  </si>
  <si>
    <t>Darin Boyd</t>
  </si>
  <si>
    <t>ORD1511</t>
  </si>
  <si>
    <t>Matthew Hamilton</t>
  </si>
  <si>
    <t>ORD1280</t>
  </si>
  <si>
    <t>Janet Turner</t>
  </si>
  <si>
    <t>ORD1525</t>
  </si>
  <si>
    <t>Michele Mcclain</t>
  </si>
  <si>
    <t>ORD1214</t>
  </si>
  <si>
    <t>Hannah Hall</t>
  </si>
  <si>
    <t>ORD1255</t>
  </si>
  <si>
    <t>Dr. Matthew Hughes</t>
  </si>
  <si>
    <t>ORD1046</t>
  </si>
  <si>
    <t>Ernest Arias</t>
  </si>
  <si>
    <t>ORD1068</t>
  </si>
  <si>
    <t>Sarah Villarreal</t>
  </si>
  <si>
    <t>ORD1501</t>
  </si>
  <si>
    <t>Michelle Luna</t>
  </si>
  <si>
    <t>ORD1408</t>
  </si>
  <si>
    <t>Brian Phillips</t>
  </si>
  <si>
    <t>ORD1082</t>
  </si>
  <si>
    <t>Jason Williams</t>
  </si>
  <si>
    <t>ORD1361</t>
  </si>
  <si>
    <t>Jessica Rodriguez</t>
  </si>
  <si>
    <t>ORD1278</t>
  </si>
  <si>
    <t>Kyle Sellers</t>
  </si>
  <si>
    <t>ORD1328</t>
  </si>
  <si>
    <t>Cheryl Perkins</t>
  </si>
  <si>
    <t>ORD1232</t>
  </si>
  <si>
    <t>Cheryl Carter</t>
  </si>
  <si>
    <t>ORD1343</t>
  </si>
  <si>
    <t>Mark Blake</t>
  </si>
  <si>
    <t>ORD1112</t>
  </si>
  <si>
    <t>Gwendolyn Anderson</t>
  </si>
  <si>
    <t>ORD1017</t>
  </si>
  <si>
    <t>David Bailey</t>
  </si>
  <si>
    <t>ORD1224</t>
  </si>
  <si>
    <t>Michael Elliott</t>
  </si>
  <si>
    <t>ORD1269</t>
  </si>
  <si>
    <t>Cody Price</t>
  </si>
  <si>
    <t>ORD1086</t>
  </si>
  <si>
    <t>Stacey Wright</t>
  </si>
  <si>
    <t>ORD1075</t>
  </si>
  <si>
    <t>Rebecca Meyers</t>
  </si>
  <si>
    <t>ORD1315</t>
  </si>
  <si>
    <t>Max Hicks</t>
  </si>
  <si>
    <t>ORD1002</t>
  </si>
  <si>
    <t>Daniel Aguilar</t>
  </si>
  <si>
    <t>ORD1250</t>
  </si>
  <si>
    <t>Jennifer Marsh</t>
  </si>
  <si>
    <t>ORD1266</t>
  </si>
  <si>
    <t>Sarah Hunter</t>
  </si>
  <si>
    <t>ORD1519</t>
  </si>
  <si>
    <t>Jacqueline Cantrell</t>
  </si>
  <si>
    <t>ORD1149</t>
  </si>
  <si>
    <t>Miguel Henry Jr.</t>
  </si>
  <si>
    <t>ORD1192</t>
  </si>
  <si>
    <t>Jennifer Gonzalez</t>
  </si>
  <si>
    <t>ORD1508</t>
  </si>
  <si>
    <t>Lauren Mclaughlin</t>
  </si>
  <si>
    <t>ORD1290</t>
  </si>
  <si>
    <t>Andrea Nichols</t>
  </si>
  <si>
    <t>ORD1213</t>
  </si>
  <si>
    <t>Mark Tyler</t>
  </si>
  <si>
    <t>ORD1296</t>
  </si>
  <si>
    <t>Gregory Casey</t>
  </si>
  <si>
    <t>ORD1443</t>
  </si>
  <si>
    <t>Tracy Mitchell</t>
  </si>
  <si>
    <t>ORD1452</t>
  </si>
  <si>
    <t>Edward Brock</t>
  </si>
  <si>
    <t>ORD1298</t>
  </si>
  <si>
    <t>Thomas Hall</t>
  </si>
  <si>
    <t>ORD1138</t>
  </si>
  <si>
    <t>Sarah Garcia</t>
  </si>
  <si>
    <t>ORD1366</t>
  </si>
  <si>
    <t>Kenneth Smith</t>
  </si>
  <si>
    <t>ORD1322</t>
  </si>
  <si>
    <t>Gabrielle Dennis</t>
  </si>
  <si>
    <t>ORD1549</t>
  </si>
  <si>
    <t>Crystal Bates</t>
  </si>
  <si>
    <t>ORD1368</t>
  </si>
  <si>
    <t>Deborah Watkins</t>
  </si>
  <si>
    <t>ORD1211</t>
  </si>
  <si>
    <t>Elizabeth Frank</t>
  </si>
  <si>
    <t>ORD1201</t>
  </si>
  <si>
    <t>Kristine Stafford</t>
  </si>
  <si>
    <t>ORD1228</t>
  </si>
  <si>
    <t>Susan Williams</t>
  </si>
  <si>
    <t>ORD1095</t>
  </si>
  <si>
    <t>Laurie Holmes</t>
  </si>
  <si>
    <t>ORD1531</t>
  </si>
  <si>
    <t>Danielle Harris</t>
  </si>
  <si>
    <t>ORD1451</t>
  </si>
  <si>
    <t>Thomas Ewing</t>
  </si>
  <si>
    <t>ORD1105</t>
  </si>
  <si>
    <t>Thomas Green</t>
  </si>
  <si>
    <t>ORD1423</t>
  </si>
  <si>
    <t>Jasmine Moreno</t>
  </si>
  <si>
    <t>ORD1475</t>
  </si>
  <si>
    <t>Joann Vaughn</t>
  </si>
  <si>
    <t>ORD1092</t>
  </si>
  <si>
    <t>Elizabeth Delacruz</t>
  </si>
  <si>
    <t>ORD1003</t>
  </si>
  <si>
    <t>Lisa Wood</t>
  </si>
  <si>
    <t>ORD1524</t>
  </si>
  <si>
    <t>Amanda Mathis</t>
  </si>
  <si>
    <t>ORD1436</t>
  </si>
  <si>
    <t>Barbara Mendez</t>
  </si>
  <si>
    <t>ORD1349</t>
  </si>
  <si>
    <t>Jonathan Fischer</t>
  </si>
  <si>
    <t>ORD1150</t>
  </si>
  <si>
    <t>Mark Sanders</t>
  </si>
  <si>
    <t>ORD1172</t>
  </si>
  <si>
    <t>Amanda Fisher</t>
  </si>
  <si>
    <t>ORD1396</t>
  </si>
  <si>
    <t>Michael Roberts</t>
  </si>
  <si>
    <t>ORD1097</t>
  </si>
  <si>
    <t>Ryan Moore</t>
  </si>
  <si>
    <t>ORD1476</t>
  </si>
  <si>
    <t>Michelle Baker</t>
  </si>
  <si>
    <t>ORD1220</t>
  </si>
  <si>
    <t>Jake Harris</t>
  </si>
  <si>
    <t>ORD1372</t>
  </si>
  <si>
    <t>Larry Wilson</t>
  </si>
  <si>
    <t>ORD1474</t>
  </si>
  <si>
    <t>Oscar Robinson</t>
  </si>
  <si>
    <t>ORD1369</t>
  </si>
  <si>
    <t>Jacqueline Meyer</t>
  </si>
  <si>
    <t>ORD1458</t>
  </si>
  <si>
    <t>Ryan Bauer</t>
  </si>
  <si>
    <t>ORD1229</t>
  </si>
  <si>
    <t>Daniel Estrada</t>
  </si>
  <si>
    <t>ORD1285</t>
  </si>
  <si>
    <t>Jessica Stevenson</t>
  </si>
  <si>
    <t>ORD1312</t>
  </si>
  <si>
    <t>Olivia Smith</t>
  </si>
  <si>
    <t>ORD1124</t>
  </si>
  <si>
    <t>Nicole Huff</t>
  </si>
  <si>
    <t>ORD1102</t>
  </si>
  <si>
    <t>Steven Gutierrez</t>
  </si>
  <si>
    <t>ORD1370</t>
  </si>
  <si>
    <t>Audrey Mueller</t>
  </si>
  <si>
    <t>ORD1548</t>
  </si>
  <si>
    <t>Jennifer Chambers</t>
  </si>
  <si>
    <t>ORD1070</t>
  </si>
  <si>
    <t>Darryl Hernandez</t>
  </si>
  <si>
    <t>ORD1263</t>
  </si>
  <si>
    <t>Lauren Wood</t>
  </si>
  <si>
    <t>ORD1044</t>
  </si>
  <si>
    <t>Sarah Edwards</t>
  </si>
  <si>
    <t>ORD1200</t>
  </si>
  <si>
    <t>Joel Ferrell</t>
  </si>
  <si>
    <t>ORD1158</t>
  </si>
  <si>
    <t>Emily Hudson</t>
  </si>
  <si>
    <t>ORD1170</t>
  </si>
  <si>
    <t>Jessica Gray</t>
  </si>
  <si>
    <t>ORD1270</t>
  </si>
  <si>
    <t>Melissa Hart</t>
  </si>
  <si>
    <t>ORD1279</t>
  </si>
  <si>
    <t>ORD1135</t>
  </si>
  <si>
    <t>Adrian Sandoval</t>
  </si>
  <si>
    <t>ORD1245</t>
  </si>
  <si>
    <t>Timothy Edwards</t>
  </si>
  <si>
    <t>ORD1258</t>
  </si>
  <si>
    <t>Casey Hernandez</t>
  </si>
  <si>
    <t>ORD1286</t>
  </si>
  <si>
    <t>Mallory King</t>
  </si>
  <si>
    <t>ORD1193</t>
  </si>
  <si>
    <t>Joanne Owens</t>
  </si>
  <si>
    <t>ORD1530</t>
  </si>
  <si>
    <t>Mary Johnson MD</t>
  </si>
  <si>
    <t>ORD1351</t>
  </si>
  <si>
    <t>Victoria Sawyer</t>
  </si>
  <si>
    <t>ORD1283</t>
  </si>
  <si>
    <t>Christopher Rodriguez</t>
  </si>
  <si>
    <t>ORD1345</t>
  </si>
  <si>
    <t>Emma Wong</t>
  </si>
  <si>
    <t>ORD1457</t>
  </si>
  <si>
    <t>Brent Luna</t>
  </si>
  <si>
    <t>ORD1538</t>
  </si>
  <si>
    <t>Joseph Rodriguez</t>
  </si>
  <si>
    <t>ORD1399</t>
  </si>
  <si>
    <t>George Ramirez</t>
  </si>
  <si>
    <t>ORD1219</t>
  </si>
  <si>
    <t>Kevin Wilson</t>
  </si>
  <si>
    <t>ORD1504</t>
  </si>
  <si>
    <t>Jennifer Jordan</t>
  </si>
  <si>
    <t>ORD1186</t>
  </si>
  <si>
    <t>Joe Dunn</t>
  </si>
  <si>
    <t>ORD1295</t>
  </si>
  <si>
    <t>Kayla Anderson</t>
  </si>
  <si>
    <t>ORD1323</t>
  </si>
  <si>
    <t>Laura Edwards</t>
  </si>
  <si>
    <t>ORD1445</t>
  </si>
  <si>
    <t>Joshua Mendez</t>
  </si>
  <si>
    <t>ORD1367</t>
  </si>
  <si>
    <t>Michelle Martinez</t>
  </si>
  <si>
    <t>ORD1397</t>
  </si>
  <si>
    <t>Thomas Thompson</t>
  </si>
  <si>
    <t>ORD1127</t>
  </si>
  <si>
    <t>Todd Myers</t>
  </si>
  <si>
    <t>ORD1313</t>
  </si>
  <si>
    <t>Tyrone Morris</t>
  </si>
  <si>
    <t>ORD1497</t>
  </si>
  <si>
    <t>Andres Patterson</t>
  </si>
  <si>
    <t>ORD1163</t>
  </si>
  <si>
    <t>Stacy Miller</t>
  </si>
  <si>
    <t>ORD1287</t>
  </si>
  <si>
    <t>Steve Gordon</t>
  </si>
  <si>
    <t>ORD1354</t>
  </si>
  <si>
    <t>Donna Jones</t>
  </si>
  <si>
    <t>ORD1064</t>
  </si>
  <si>
    <t>Jessica Mitchell</t>
  </si>
  <si>
    <t>ORD1049</t>
  </si>
  <si>
    <t>Alan Farmer</t>
  </si>
  <si>
    <t>ORD1362</t>
  </si>
  <si>
    <t>Peter Poole</t>
  </si>
  <si>
    <t>ORD1326</t>
  </si>
  <si>
    <t>Linda Campos</t>
  </si>
  <si>
    <t>ORD1496</t>
  </si>
  <si>
    <t>William Davis</t>
  </si>
  <si>
    <t>ORD1380</t>
  </si>
  <si>
    <t>Brandon Williams</t>
  </si>
  <si>
    <t>ORD1316</t>
  </si>
  <si>
    <t>Sabrina Zuniga</t>
  </si>
  <si>
    <t>ORD1407</t>
  </si>
  <si>
    <t>Jennifer Fleming</t>
  </si>
  <si>
    <t>ORD1526</t>
  </si>
  <si>
    <t>Amber Moon</t>
  </si>
  <si>
    <t>ORD1450</t>
  </si>
  <si>
    <t>Brian Smith</t>
  </si>
  <si>
    <t>ORD1431</t>
  </si>
  <si>
    <t>Jessica Cisneros</t>
  </si>
  <si>
    <t>ORD1121</t>
  </si>
  <si>
    <t>Leslie Arias</t>
  </si>
  <si>
    <t>ORD1415</t>
  </si>
  <si>
    <t>Theresa Lee</t>
  </si>
  <si>
    <t>ORD1477</t>
  </si>
  <si>
    <t>Rebecca Clark</t>
  </si>
  <si>
    <t>ORD1099</t>
  </si>
  <si>
    <t>Erika Thompson</t>
  </si>
  <si>
    <t>ORD1403</t>
  </si>
  <si>
    <t>Alexander Martinez</t>
  </si>
  <si>
    <t>ORD1402</t>
  </si>
  <si>
    <t>Brandon Walker</t>
  </si>
  <si>
    <t>ORD1485</t>
  </si>
  <si>
    <t>Brittany Farley</t>
  </si>
  <si>
    <t>ORD1520</t>
  </si>
  <si>
    <t>Gregory Clark</t>
  </si>
  <si>
    <t>ORD1418</t>
  </si>
  <si>
    <t>John Pitts</t>
  </si>
  <si>
    <t>ORD1487</t>
  </si>
  <si>
    <t>Danielle Wood</t>
  </si>
  <si>
    <t>ORD1062</t>
  </si>
  <si>
    <t>Derrick Perry</t>
  </si>
  <si>
    <t>ORD1018</t>
  </si>
  <si>
    <t>Tina Hernandez</t>
  </si>
  <si>
    <t>ORD1398</t>
  </si>
  <si>
    <t>Marissa Rojas</t>
  </si>
  <si>
    <t>ORD1374</t>
  </si>
  <si>
    <t>Adam Davis</t>
  </si>
  <si>
    <t>ORD1043</t>
  </si>
  <si>
    <t>Cameron Morgan</t>
  </si>
  <si>
    <t>ORD1383</t>
  </si>
  <si>
    <t>Kelly Burton</t>
  </si>
  <si>
    <t>ORD1390</t>
  </si>
  <si>
    <t>Miguel Andrews</t>
  </si>
  <si>
    <t>ORD1012</t>
  </si>
  <si>
    <t>Joshua West</t>
  </si>
  <si>
    <t>ORD1488</t>
  </si>
  <si>
    <t>Jon Lane</t>
  </si>
  <si>
    <t>ORD1248</t>
  </si>
  <si>
    <t>Danny Green</t>
  </si>
  <si>
    <t>ORD1500</t>
  </si>
  <si>
    <t>Jason Vazquez</t>
  </si>
  <si>
    <t>ORD1387</t>
  </si>
  <si>
    <t>Richard Patterson</t>
  </si>
  <si>
    <t>ORD1145</t>
  </si>
  <si>
    <t>Linda Mcmahon</t>
  </si>
  <si>
    <t>ORD1542</t>
  </si>
  <si>
    <t>Alvin Warren</t>
  </si>
  <si>
    <t>ORD1447</t>
  </si>
  <si>
    <t>James Jones</t>
  </si>
  <si>
    <t>ORD1058</t>
  </si>
  <si>
    <t>Sara Keller</t>
  </si>
  <si>
    <t>ORD1197</t>
  </si>
  <si>
    <t>Rebecca Rodriguez</t>
  </si>
  <si>
    <t>ORD1389</t>
  </si>
  <si>
    <t>ORD1019</t>
  </si>
  <si>
    <t>Lisa Sanders</t>
  </si>
  <si>
    <t>ORD1535</t>
  </si>
  <si>
    <t>Nicholas Smith</t>
  </si>
  <si>
    <t>ORD1547</t>
  </si>
  <si>
    <t>Adam Patel</t>
  </si>
  <si>
    <t>ORD1025</t>
  </si>
  <si>
    <t>Megan Davis</t>
  </si>
  <si>
    <t>ORD1417</t>
  </si>
  <si>
    <t>Jason Lee</t>
  </si>
  <si>
    <t>ORD1216</t>
  </si>
  <si>
    <t>Anthony Wilcox</t>
  </si>
  <si>
    <t>ORD1406</t>
  </si>
  <si>
    <t>Robert Holt</t>
  </si>
  <si>
    <t>ORD1304</t>
  </si>
  <si>
    <t>Shari Byrd</t>
  </si>
  <si>
    <t>ORD1057</t>
  </si>
  <si>
    <t>Theresa Decker</t>
  </si>
  <si>
    <t>ORD1469</t>
  </si>
  <si>
    <t>Calvin Mckee</t>
  </si>
  <si>
    <t>ORD1544</t>
  </si>
  <si>
    <t>Christopher Jones</t>
  </si>
  <si>
    <t>ORD1005</t>
  </si>
  <si>
    <t>Mr. Erin</t>
  </si>
  <si>
    <t>ORD1059</t>
  </si>
  <si>
    <t>Ronald Thompson</t>
  </si>
  <si>
    <t>ORD1490</t>
  </si>
  <si>
    <t>Eric Riley</t>
  </si>
  <si>
    <t>ORD1244</t>
  </si>
  <si>
    <t>Mark Smith</t>
  </si>
  <si>
    <t>ORD1414</t>
  </si>
  <si>
    <t>Jasmine Johnson</t>
  </si>
  <si>
    <t>ORD1240</t>
  </si>
  <si>
    <t>Alexander Gonzalez</t>
  </si>
  <si>
    <t>ORD1268</t>
  </si>
  <si>
    <t>James Salinas DDS</t>
  </si>
  <si>
    <t>ORD1282</t>
  </si>
  <si>
    <t>Courtney Melton</t>
  </si>
  <si>
    <t>ORD1309</t>
  </si>
  <si>
    <t>Leslie Howard</t>
  </si>
  <si>
    <t>ORD1142</t>
  </si>
  <si>
    <t>Kristen Griffin</t>
  </si>
  <si>
    <t>ORD1523</t>
  </si>
  <si>
    <t>Raymond Murillo</t>
  </si>
  <si>
    <t>ORD1071</t>
  </si>
  <si>
    <t>Robert Sawyer</t>
  </si>
  <si>
    <t>ORD1238</t>
  </si>
  <si>
    <t>Olivia Burke</t>
  </si>
  <si>
    <t>ORD1013</t>
  </si>
  <si>
    <t>Susan Phillips</t>
  </si>
  <si>
    <t>ORD1365</t>
  </si>
  <si>
    <t>Edward Colon</t>
  </si>
  <si>
    <t>ORD1162</t>
  </si>
  <si>
    <t>Lindsay Anderson</t>
  </si>
  <si>
    <t>ORD1261</t>
  </si>
  <si>
    <t>Steven Rogers</t>
  </si>
  <si>
    <t>ORD1428</t>
  </si>
  <si>
    <t>Toni Mitchell</t>
  </si>
  <si>
    <t>ORD1077</t>
  </si>
  <si>
    <t>Kerry Spencer</t>
  </si>
  <si>
    <t>ORD1336</t>
  </si>
  <si>
    <t>Jose Edwards</t>
  </si>
  <si>
    <t>ORD1507</t>
  </si>
  <si>
    <t>Cynthia Wells</t>
  </si>
  <si>
    <t>ORD1144</t>
  </si>
  <si>
    <t>Carolyn Dean</t>
  </si>
  <si>
    <t>ORD1140</t>
  </si>
  <si>
    <t>Victoria Evans</t>
  </si>
  <si>
    <t>ORD1089</t>
  </si>
  <si>
    <t>Breanna Ryan</t>
  </si>
  <si>
    <t>ORD1016</t>
  </si>
  <si>
    <t>Robert Dominguez</t>
  </si>
  <si>
    <t>ORD1272</t>
  </si>
  <si>
    <t>Stephen Austin</t>
  </si>
  <si>
    <t>ORD1174</t>
  </si>
  <si>
    <t>Justin Evans</t>
  </si>
  <si>
    <t>ORD1189</t>
  </si>
  <si>
    <t>Rebecca Hicks</t>
  </si>
  <si>
    <t>ORD1007</t>
  </si>
  <si>
    <t>Brooke Lambert</t>
  </si>
  <si>
    <t>ORD1207</t>
  </si>
  <si>
    <t>Renee Alvarez</t>
  </si>
  <si>
    <t>ORD1492</t>
  </si>
  <si>
    <t>Kevin Patterson</t>
  </si>
  <si>
    <t>ORD1098</t>
  </si>
  <si>
    <t>Donna Munoz</t>
  </si>
  <si>
    <t>ORD1165</t>
  </si>
  <si>
    <t>Randy Norton</t>
  </si>
  <si>
    <t>ORD1021</t>
  </si>
  <si>
    <t>Shawn James</t>
  </si>
  <si>
    <t>ORD1208</t>
  </si>
  <si>
    <t>John Freeman</t>
  </si>
  <si>
    <t>ORD1334</t>
  </si>
  <si>
    <t>Michael Edwards</t>
  </si>
  <si>
    <t>ORD1404</t>
  </si>
  <si>
    <t>Samantha Robinson</t>
  </si>
  <si>
    <t>ORD1425</t>
  </si>
  <si>
    <t>Michele Simmons</t>
  </si>
  <si>
    <t>ORD1489</t>
  </si>
  <si>
    <t>David Crawford</t>
  </si>
  <si>
    <t>ORD1190</t>
  </si>
  <si>
    <t>Anthony Hess</t>
  </si>
  <si>
    <t>ORD1384</t>
  </si>
  <si>
    <t>Shannon Smith</t>
  </si>
  <si>
    <t>ORD1110</t>
  </si>
  <si>
    <t>Robert Johnson MD</t>
  </si>
  <si>
    <t>ORD1277</t>
  </si>
  <si>
    <t>Kevin Weiss</t>
  </si>
  <si>
    <t>ORD1438</t>
  </si>
  <si>
    <t>Christy Gutierrez</t>
  </si>
  <si>
    <t>ORD1246</t>
  </si>
  <si>
    <t>John Dorsey</t>
  </si>
  <si>
    <t>ORD1494</t>
  </si>
  <si>
    <t>Richard Welch</t>
  </si>
  <si>
    <t>ORD1456</t>
  </si>
  <si>
    <t>Teresa Fuller</t>
  </si>
  <si>
    <t>ORD1437</t>
  </si>
  <si>
    <t>Brian Miller</t>
  </si>
  <si>
    <t>ORD1444</t>
  </si>
  <si>
    <t>Erin Hart</t>
  </si>
  <si>
    <t>ORD1107</t>
  </si>
  <si>
    <t>Kyle Smith</t>
  </si>
  <si>
    <t>ORD1029</t>
  </si>
  <si>
    <t>Joshua Garcia</t>
  </si>
  <si>
    <t>ORD1359</t>
  </si>
  <si>
    <t>Carlos Dunn</t>
  </si>
  <si>
    <t>ORD1448</t>
  </si>
  <si>
    <t>Gary Lambert</t>
  </si>
  <si>
    <t>ORD1513</t>
  </si>
  <si>
    <t>Robert Banks</t>
  </si>
  <si>
    <t>ORD1196</t>
  </si>
  <si>
    <t>Emily Ellis</t>
  </si>
  <si>
    <t>ORD1534</t>
  </si>
  <si>
    <t>Michael Fisher</t>
  </si>
  <si>
    <t>ORD1442</t>
  </si>
  <si>
    <t>Seth Watson</t>
  </si>
  <si>
    <t>ORD1055</t>
  </si>
  <si>
    <t>Tyler Cooper</t>
  </si>
  <si>
    <t>ORD1310</t>
  </si>
  <si>
    <t>Savannah Howell</t>
  </si>
  <si>
    <t>ORD1236</t>
  </si>
  <si>
    <t>Brian Moss</t>
  </si>
  <si>
    <t>ORD1004</t>
  </si>
  <si>
    <t>Andrea Spencer</t>
  </si>
  <si>
    <t>ORD1543</t>
  </si>
  <si>
    <t>Ryan Owens</t>
  </si>
  <si>
    <t>ORD1202</t>
  </si>
  <si>
    <t>Kevin Ortiz</t>
  </si>
  <si>
    <t>ORD1502</t>
  </si>
  <si>
    <t>Alice Perez</t>
  </si>
  <si>
    <t>ORD1179</t>
  </si>
  <si>
    <t>Arthur Luna</t>
  </si>
  <si>
    <t>ORD1344</t>
  </si>
  <si>
    <t>Sarah Horton</t>
  </si>
  <si>
    <t>ORD1137</t>
  </si>
  <si>
    <t>Nicole Peterson</t>
  </si>
  <si>
    <t>ORD1241</t>
  </si>
  <si>
    <t>Michael Cole</t>
  </si>
  <si>
    <t>ORD1191</t>
  </si>
  <si>
    <t>Jacob Tucker</t>
  </si>
  <si>
    <t>ORD1529</t>
  </si>
  <si>
    <t>Theodore Gray</t>
  </si>
  <si>
    <t>ORD1090</t>
  </si>
  <si>
    <t>Tammy Welch</t>
  </si>
  <si>
    <t>ORD1470</t>
  </si>
  <si>
    <t>Ann Boyer</t>
  </si>
  <si>
    <t>ORD1302</t>
  </si>
  <si>
    <t>Jeremy Randolph</t>
  </si>
  <si>
    <t>ORD1363</t>
  </si>
  <si>
    <t>Rachael Rogers</t>
  </si>
  <si>
    <t>ORD1111</t>
  </si>
  <si>
    <t>Lauren Crosby</t>
  </si>
  <si>
    <t>XS</t>
  </si>
  <si>
    <t>Other mode</t>
  </si>
  <si>
    <t>Other city</t>
  </si>
  <si>
    <t>Total Price</t>
  </si>
  <si>
    <t>Discount (10%)</t>
  </si>
  <si>
    <t xml:space="preserve">Total Payable Amount </t>
  </si>
  <si>
    <t xml:space="preserve">Order Season </t>
  </si>
  <si>
    <t>Dry Fit Jercy</t>
  </si>
  <si>
    <t>Raincoat</t>
  </si>
  <si>
    <t>Dry fit Jercy</t>
  </si>
  <si>
    <t>Plain T-shirt</t>
  </si>
  <si>
    <t>Row Labels</t>
  </si>
  <si>
    <t>Grand Total</t>
  </si>
  <si>
    <t>Rainy</t>
  </si>
  <si>
    <t>Summer</t>
  </si>
  <si>
    <t>Winter</t>
  </si>
  <si>
    <t>Total Orders</t>
  </si>
  <si>
    <t>Total Quantity Sold</t>
  </si>
  <si>
    <t>Total Sales Amount</t>
  </si>
  <si>
    <t>Total Sales</t>
  </si>
  <si>
    <t>Total Revenue</t>
  </si>
  <si>
    <t>Clothing type (Items)</t>
  </si>
  <si>
    <t>Regions</t>
  </si>
  <si>
    <t>Jan</t>
  </si>
  <si>
    <t>Feb</t>
  </si>
  <si>
    <t>Mar</t>
  </si>
  <si>
    <t>Apr</t>
  </si>
  <si>
    <t>May</t>
  </si>
  <si>
    <t>Jun</t>
  </si>
  <si>
    <t>Jul</t>
  </si>
  <si>
    <t>Aug</t>
  </si>
  <si>
    <t>Sep</t>
  </si>
  <si>
    <t>Timeline (2024)</t>
  </si>
  <si>
    <t>WIndcheater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</si>
</sst>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4009]\ * #,##0.00_ ;_ [$₹-4009]\ * \-#,##0.00_ ;_ [$₹-4009]\ * &quot;-&quot;??_ ;_ @_ "/>
    <numFmt numFmtId="165" formatCode="_ [$₹-4009]\ * #,##0_ ;_ [$₹-4009]\ * \-#,##0_ ;_ [$₹-4009]\ * &quot;-&quot;??_ ;_ @_ "/>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6"/>
      <color rgb="FF000000"/>
      <name val="Eras Demi ITC"/>
      <family val="2"/>
    </font>
    <font>
      <sz val="11"/>
      <color theme="1"/>
      <name val="Abadi"/>
      <family val="2"/>
    </font>
    <font>
      <b/>
      <sz val="12"/>
      <color theme="1"/>
      <name val="Abadi"/>
      <family val="2"/>
    </font>
    <font>
      <sz val="12"/>
      <color theme="1"/>
      <name val="Abadi"/>
      <family val="2"/>
    </font>
    <font>
      <b/>
      <sz val="14"/>
      <color theme="1"/>
      <name val="Abadi"/>
      <family val="2"/>
    </font>
    <font>
      <sz val="14"/>
      <color theme="1"/>
      <name val="Abadi"/>
      <family val="2"/>
    </font>
    <font>
      <b/>
      <sz val="16"/>
      <color theme="1"/>
      <name val="Abadi"/>
      <family val="2"/>
    </font>
    <font>
      <sz val="16"/>
      <color theme="1"/>
      <name val="Abadi"/>
      <family val="2"/>
    </font>
    <font>
      <b/>
      <sz val="18"/>
      <color theme="1"/>
      <name val="Abadi"/>
      <family val="2"/>
    </font>
    <font>
      <sz val="18"/>
      <color theme="1"/>
      <name val="Abadi"/>
      <family val="2"/>
    </font>
  </fonts>
  <fills count="6">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59999389629810485"/>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22" fontId="0" fillId="0" borderId="0" xfId="0" applyNumberFormat="1"/>
    <xf numFmtId="14" fontId="0" fillId="0" borderId="0" xfId="0" applyNumberFormat="1"/>
    <xf numFmtId="1" fontId="0" fillId="0" borderId="0" xfId="0" applyNumberFormat="1"/>
    <xf numFmtId="165" fontId="0" fillId="0" borderId="0" xfId="0" applyNumberFormat="1" applyAlignment="1">
      <alignment horizontal="left"/>
    </xf>
    <xf numFmtId="164" fontId="0" fillId="0" borderId="0" xfId="1" applyNumberFormat="1" applyFont="1" applyAlignment="1">
      <alignment horizontal="left"/>
    </xf>
    <xf numFmtId="0" fontId="2" fillId="0" borderId="0" xfId="0" applyFont="1"/>
    <xf numFmtId="164" fontId="0" fillId="0" borderId="0" xfId="1" applyNumberFormat="1" applyFont="1" applyAlignment="1">
      <alignment horizontal="right"/>
    </xf>
    <xf numFmtId="0" fontId="3" fillId="0" borderId="0" xfId="0" applyFont="1"/>
    <xf numFmtId="0" fontId="0" fillId="5" borderId="0" xfId="0" applyFill="1"/>
    <xf numFmtId="0" fontId="5" fillId="0" borderId="0" xfId="0" applyFont="1"/>
    <xf numFmtId="0" fontId="6" fillId="0" borderId="0" xfId="0" applyFont="1" applyAlignment="1">
      <alignment horizontal="left"/>
    </xf>
    <xf numFmtId="0" fontId="8" fillId="0" borderId="0" xfId="0" pivotButton="1" applyFont="1"/>
    <xf numFmtId="0" fontId="9" fillId="0" borderId="0" xfId="0" applyFont="1"/>
    <xf numFmtId="0" fontId="10" fillId="3" borderId="1" xfId="0" applyFont="1" applyFill="1" applyBorder="1" applyAlignment="1">
      <alignment horizontal="left"/>
    </xf>
    <xf numFmtId="0" fontId="9" fillId="0" borderId="0" xfId="0" pivotButton="1" applyFont="1"/>
    <xf numFmtId="164" fontId="5" fillId="0" borderId="0" xfId="0" applyNumberFormat="1" applyFont="1"/>
    <xf numFmtId="164" fontId="7" fillId="0" borderId="0" xfId="0" applyNumberFormat="1" applyFont="1"/>
    <xf numFmtId="164" fontId="11" fillId="2" borderId="1" xfId="0" applyNumberFormat="1" applyFont="1" applyFill="1" applyBorder="1"/>
    <xf numFmtId="0" fontId="11" fillId="2" borderId="1" xfId="0" applyFont="1" applyFill="1" applyBorder="1" applyAlignment="1">
      <alignment horizontal="left"/>
    </xf>
    <xf numFmtId="164" fontId="10" fillId="3" borderId="0" xfId="0" applyNumberFormat="1" applyFont="1" applyFill="1"/>
    <xf numFmtId="0" fontId="10" fillId="0" borderId="0" xfId="0" applyFont="1"/>
    <xf numFmtId="0" fontId="12" fillId="2" borderId="1" xfId="0" applyFont="1" applyFill="1" applyBorder="1" applyAlignment="1">
      <alignment horizontal="left"/>
    </xf>
    <xf numFmtId="164" fontId="13" fillId="2" borderId="1" xfId="0" applyNumberFormat="1" applyFont="1" applyFill="1" applyBorder="1"/>
    <xf numFmtId="164" fontId="11" fillId="2" borderId="3" xfId="0" applyNumberFormat="1" applyFont="1" applyFill="1" applyBorder="1"/>
    <xf numFmtId="164" fontId="10" fillId="4" borderId="1" xfId="0" applyNumberFormat="1" applyFont="1" applyFill="1" applyBorder="1"/>
    <xf numFmtId="0" fontId="7" fillId="0" borderId="0" xfId="0" applyFont="1"/>
    <xf numFmtId="0" fontId="11" fillId="2" borderId="1" xfId="0" applyFont="1" applyFill="1" applyBorder="1"/>
    <xf numFmtId="0" fontId="11" fillId="0" borderId="1" xfId="0" applyFont="1" applyBorder="1" applyAlignment="1">
      <alignment horizontal="left"/>
    </xf>
    <xf numFmtId="0" fontId="10" fillId="3" borderId="0" xfId="0" applyFont="1" applyFill="1"/>
    <xf numFmtId="0" fontId="11" fillId="2" borderId="2" xfId="0" applyFont="1" applyFill="1" applyBorder="1"/>
    <xf numFmtId="0" fontId="10" fillId="2" borderId="1" xfId="0" applyFont="1" applyFill="1" applyBorder="1"/>
  </cellXfs>
  <cellStyles count="2">
    <cellStyle name="Normal" xfId="0" builtinId="0"/>
    <cellStyle name="Percent" xfId="1" builtinId="5"/>
  </cellStyles>
  <dxfs count="153">
    <dxf>
      <font>
        <color rgb="FF006100"/>
      </font>
      <fill>
        <patternFill>
          <bgColor rgb="FFC6EFCE"/>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6"/>
      </font>
    </dxf>
    <dxf>
      <fill>
        <patternFill patternType="none">
          <bgColor auto="1"/>
        </patternFill>
      </fill>
    </dxf>
    <dxf>
      <font>
        <color theme="1"/>
      </font>
    </dxf>
    <dxf>
      <fill>
        <patternFill>
          <bgColor theme="9" tint="0.39997558519241921"/>
        </patternFill>
      </fill>
    </dxf>
    <dxf>
      <font>
        <color rgb="FF207800"/>
      </font>
    </dxf>
    <dxf>
      <fill>
        <patternFill>
          <bgColor theme="5" tint="0.39997558519241921"/>
        </patternFill>
      </fill>
    </dxf>
    <dxf>
      <font>
        <color rgb="FFC00000"/>
      </font>
    </dxf>
    <dxf>
      <font>
        <sz val="18"/>
      </font>
    </dxf>
    <dxf>
      <font>
        <sz val="20"/>
      </font>
    </dxf>
    <dxf>
      <font>
        <name val="Abadi"/>
      </font>
    </dxf>
    <dxf>
      <font>
        <b val="0"/>
      </font>
    </dxf>
    <dxf>
      <font>
        <sz val="14"/>
      </font>
    </dxf>
    <dxf>
      <font>
        <sz val="14"/>
      </font>
    </dxf>
    <dxf>
      <font>
        <name val="Abadi"/>
        <scheme val="none"/>
      </font>
    </dxf>
    <dxf>
      <fill>
        <patternFill>
          <bgColor theme="9" tint="0.79998168889431442"/>
        </patternFill>
      </fill>
    </dxf>
    <dxf>
      <fill>
        <patternFill>
          <bgColor theme="9" tint="0.79998168889431442"/>
        </patternFill>
      </fill>
    </dxf>
    <dxf>
      <fill>
        <patternFill patternType="none">
          <bgColor auto="1"/>
        </patternFill>
      </fill>
    </dxf>
    <dxf>
      <font>
        <name val="Abadi"/>
        <scheme val="none"/>
      </font>
    </dxf>
    <dxf>
      <font>
        <sz val="14"/>
      </font>
    </dxf>
    <dxf>
      <font>
        <b val="0"/>
      </font>
    </dxf>
    <dxf>
      <font>
        <b/>
      </font>
    </dxf>
    <dxf>
      <font>
        <b val="0"/>
      </font>
    </dxf>
    <dxf>
      <font>
        <sz val="12"/>
      </font>
    </dxf>
    <dxf>
      <font>
        <name val="Abadi"/>
        <scheme val="none"/>
      </font>
    </dxf>
    <dxf>
      <fill>
        <patternFill patternType="solid">
          <bgColor theme="9" tint="0.79998168889431442"/>
        </patternFill>
      </fill>
    </dxf>
    <dxf>
      <font>
        <name val="Abadi"/>
        <scheme val="none"/>
      </font>
    </dxf>
    <dxf>
      <font>
        <sz val="22"/>
      </font>
    </dxf>
    <dxf>
      <font>
        <sz val="22"/>
      </font>
    </dxf>
    <dxf>
      <font>
        <b/>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2"/>
      </font>
    </dxf>
    <dxf>
      <font>
        <sz val="12"/>
      </font>
    </dxf>
    <dxf>
      <font>
        <b/>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ill>
        <patternFill patternType="solid">
          <bgColor theme="9" tint="0.59999389629810485"/>
        </patternFill>
      </fill>
    </dxf>
    <dxf>
      <fill>
        <patternFill patternType="solid">
          <bgColor theme="9" tint="0.59999389629810485"/>
        </patternFill>
      </fill>
    </dxf>
    <dxf>
      <font>
        <sz val="14"/>
      </font>
    </dxf>
    <dxf>
      <font>
        <sz val="14"/>
      </font>
    </dxf>
    <dxf>
      <font>
        <sz val="14"/>
      </font>
    </dxf>
    <dxf>
      <font>
        <sz val="12"/>
      </font>
    </dxf>
    <dxf>
      <font>
        <sz val="18"/>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9" tint="0.59999389629810485"/>
        </patternFill>
      </fill>
    </dxf>
    <dxf>
      <fill>
        <patternFill>
          <bgColor theme="9" tint="0.59999389629810485"/>
        </patternFill>
      </fill>
    </dxf>
    <dxf>
      <font>
        <sz val="16"/>
      </font>
    </dxf>
    <dxf>
      <font>
        <sz val="16"/>
      </font>
    </dxf>
    <dxf>
      <font>
        <b/>
      </font>
    </dxf>
    <dxf>
      <font>
        <sz val="14"/>
      </font>
    </dxf>
    <dxf>
      <font>
        <sz val="14"/>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ill>
        <patternFill patternType="solid">
          <bgColor theme="9" tint="0.79998168889431442"/>
        </patternFill>
      </fill>
    </dxf>
    <dxf>
      <fill>
        <patternFill patternType="solid">
          <bgColor theme="9" tint="0.79998168889431442"/>
        </patternFill>
      </fill>
    </dxf>
    <dxf>
      <font>
        <sz val="12"/>
      </font>
    </dxf>
    <dxf>
      <font>
        <sz val="12"/>
      </font>
    </dxf>
    <dxf>
      <font>
        <b/>
      </font>
    </dxf>
    <dxf>
      <font>
        <b/>
      </font>
    </dxf>
    <dxf>
      <fill>
        <patternFill patternType="solid">
          <fgColor indexed="64"/>
          <bgColor theme="9" tint="0.59999389629810485"/>
        </patternFill>
      </fill>
      <alignment horizontal="general" vertical="bottom" textRotation="0" wrapText="0" indent="0" justifyLastLine="0" shrinkToFit="0"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bgColor theme="9" tint="0.59999389629810485"/>
        </patternFill>
      </fill>
    </dxf>
    <dxf>
      <font>
        <sz val="12"/>
      </font>
    </dxf>
    <dxf>
      <font>
        <sz val="12"/>
      </font>
    </dxf>
    <dxf>
      <font>
        <sz val="16"/>
      </font>
    </dxf>
    <dxf>
      <font>
        <sz val="16"/>
      </font>
    </dxf>
    <dxf>
      <fill>
        <patternFill patternType="solid">
          <bgColor theme="9" tint="0.79998168889431442"/>
        </patternFill>
      </fill>
    </dxf>
    <dxf>
      <font>
        <sz val="14"/>
      </font>
    </dxf>
    <dxf>
      <font>
        <sz val="14"/>
      </font>
    </dxf>
    <dxf>
      <font>
        <sz val="14"/>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9" tint="0.59999389629810485"/>
        </patternFill>
      </fill>
    </dxf>
    <dxf>
      <fill>
        <patternFill patternType="none">
          <bgColor auto="1"/>
        </patternFill>
      </fill>
    </dxf>
    <dxf>
      <font>
        <sz val="16"/>
      </font>
    </dxf>
    <dxf>
      <fill>
        <patternFill patternType="solid">
          <bgColor theme="9" tint="0.79998168889431442"/>
        </patternFill>
      </fill>
    </dxf>
    <dxf>
      <font>
        <sz val="14"/>
      </font>
    </dxf>
    <dxf>
      <font>
        <sz val="14"/>
      </font>
    </dxf>
    <dxf>
      <font>
        <sz val="12"/>
      </font>
    </dxf>
    <dxf>
      <font>
        <sz val="12"/>
      </font>
    </dxf>
    <dxf>
      <font>
        <sz val="12"/>
      </font>
    </dxf>
    <dxf>
      <font>
        <sz val="12"/>
      </font>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font>
        <b/>
      </font>
    </dxf>
    <dxf>
      <font>
        <b/>
      </font>
    </dxf>
    <dxf>
      <font>
        <b/>
      </font>
    </dxf>
    <dxf>
      <font>
        <sz val="16"/>
      </font>
    </dxf>
    <dxf>
      <font>
        <sz val="16"/>
      </font>
    </dxf>
    <dxf>
      <fill>
        <patternFill patternType="solid">
          <bgColor theme="9" tint="0.79998168889431442"/>
        </patternFill>
      </fill>
    </dxf>
    <dxf>
      <font>
        <sz val="14"/>
      </font>
    </dxf>
    <dxf>
      <font>
        <sz val="14"/>
      </font>
    </dxf>
    <dxf>
      <font>
        <name val="Abadi"/>
        <scheme val="none"/>
      </font>
    </dxf>
    <dxf>
      <font>
        <name val="Abadi"/>
        <scheme val="none"/>
      </font>
    </dxf>
    <dxf>
      <font>
        <name val="Abadi"/>
        <scheme val="none"/>
      </font>
    </dxf>
    <dxf>
      <font>
        <b/>
      </font>
    </dxf>
    <dxf>
      <font>
        <b/>
      </font>
    </dxf>
    <dxf>
      <font>
        <b/>
      </font>
    </dxf>
    <dxf>
      <numFmt numFmtId="0" formatCode="General"/>
    </dxf>
    <dxf>
      <font>
        <b val="0"/>
        <i val="0"/>
        <strike val="0"/>
        <condense val="0"/>
        <extend val="0"/>
        <outline val="0"/>
        <shadow val="0"/>
        <u val="none"/>
        <vertAlign val="baseline"/>
        <sz val="11"/>
        <color theme="1"/>
        <name val="Calibri"/>
        <family val="2"/>
        <scheme val="minor"/>
      </font>
      <numFmt numFmtId="164" formatCode="_ [$₹-4009]\ * #,##0.00_ ;_ [$₹-4009]\ * \-#,##0.00_ ;_ [$₹-4009]\ * &quot;-&quot;??_ ;_ @_ "/>
      <alignment horizontal="left" vertical="bottom" textRotation="0" wrapText="0" indent="0" justifyLastLine="0" shrinkToFit="0" readingOrder="0"/>
    </dxf>
    <dxf>
      <numFmt numFmtId="164" formatCode="_ [$₹-4009]\ * #,##0.00_ ;_ [$₹-4009]\ * \-#,##0.00_ ;_ [$₹-4009]\ * &quot;-&quot;??_ ;_ @_ "/>
      <alignment horizontal="right" vertical="bottom" textRotation="0" wrapText="0" indent="0" justifyLastLine="0" shrinkToFit="0" readingOrder="0"/>
    </dxf>
    <dxf>
      <numFmt numFmtId="165" formatCode="_ [$₹-4009]\ * #,##0_ ;_ [$₹-4009]\ * \-#,##0_ ;_ [$₹-4009]\ * &quot;-&quot;??_ ;_ @_ "/>
      <alignment horizontal="left" vertical="bottom" textRotation="0" wrapText="0" indent="0" justifyLastLine="0" shrinkToFit="0" readingOrder="0"/>
    </dxf>
    <dxf>
      <numFmt numFmtId="165" formatCode="_ [$₹-4009]\ * #,##0_ ;_ [$₹-4009]\ * \-#,##0_ ;_ [$₹-4009]\ * &quot;-&quot;??_ ;_ @_ "/>
      <alignment horizontal="left" vertical="bottom" textRotation="0" wrapText="0" indent="0" justifyLastLine="0" shrinkToFit="0" readingOrder="0"/>
    </dxf>
    <dxf>
      <numFmt numFmtId="0" formatCode="General"/>
    </dxf>
    <dxf>
      <numFmt numFmtId="0" formatCode="General"/>
    </dxf>
    <dxf>
      <numFmt numFmtId="19" formatCode="d/mm/yyyy"/>
    </dxf>
    <dxf>
      <numFmt numFmtId="19" formatCode="d/mm/yyyy"/>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mm/yyyy\ h:mm"/>
    </dxf>
    <dxf>
      <numFmt numFmtId="0" formatCode="General"/>
    </dxf>
    <dxf>
      <numFmt numFmtId="0" formatCode="General"/>
    </dxf>
    <dxf>
      <numFmt numFmtId="0" formatCode="General"/>
    </dxf>
    <dxf>
      <numFmt numFmtId="0" formatCode="General"/>
    </dxf>
    <dxf>
      <font>
        <b/>
        <i val="0"/>
        <sz val="18"/>
        <color theme="5" tint="-0.24994659260841701"/>
        <name val="Aptos"/>
        <family val="2"/>
        <scheme val="none"/>
      </font>
      <fill>
        <patternFill>
          <bgColor theme="7" tint="0.59996337778862885"/>
        </patternFill>
      </fill>
    </dxf>
    <dxf>
      <font>
        <b val="0"/>
        <i val="0"/>
        <sz val="14"/>
        <color theme="0"/>
        <name val="Aptos"/>
        <family val="2"/>
        <scheme val="none"/>
      </font>
      <fill>
        <patternFill patternType="solid">
          <bgColor theme="7" tint="0.59996337778862885"/>
        </patternFill>
      </fill>
    </dxf>
  </dxfs>
  <tableStyles count="1" defaultTableStyle="TableStyleMedium2" defaultPivotStyle="PivotStyleLight16">
    <tableStyle name="Slicer Style 1" pivot="0" table="0" count="10" xr9:uid="{BD95C694-DF67-414F-B57A-121B68AE41CE}">
      <tableStyleElement type="wholeTable" dxfId="152"/>
      <tableStyleElement type="headerRow" dxfId="151"/>
    </tableStyle>
  </tableStyles>
  <colors>
    <mruColors>
      <color rgb="FFA9E570"/>
      <color rgb="FF003500"/>
      <color rgb="FF00CC66"/>
    </mruColors>
  </colors>
  <extLst>
    <ext xmlns:x14="http://schemas.microsoft.com/office/spreadsheetml/2009/9/main" uri="{46F421CA-312F-682f-3DD2-61675219B42D}">
      <x14:dxfs count="8">
        <dxf>
          <fill>
            <patternFill>
              <bgColor theme="6" tint="0.59996337778862885"/>
            </patternFill>
          </fill>
        </dxf>
        <dxf>
          <fill>
            <patternFill>
              <bgColor theme="6" tint="0.59996337778862885"/>
            </patternFill>
          </fill>
        </dxf>
        <dxf>
          <fill>
            <patternFill>
              <bgColor theme="7" tint="0.59996337778862885"/>
            </patternFill>
          </fill>
        </dxf>
        <dxf>
          <fill>
            <patternFill>
              <bgColor theme="7" tint="0.39994506668294322"/>
            </patternFill>
          </fill>
        </dxf>
        <dxf>
          <fill>
            <patternFill>
              <bgColor theme="6" tint="0.59996337778862885"/>
            </patternFill>
          </fill>
        </dxf>
        <dxf>
          <fill>
            <patternFill>
              <bgColor theme="7" tint="0.39994506668294322"/>
            </patternFill>
          </fill>
          <border>
            <left style="thin">
              <color auto="1"/>
            </left>
            <right style="thin">
              <color auto="1"/>
            </right>
            <top style="thin">
              <color auto="1"/>
            </top>
            <bottom style="thin">
              <color auto="1"/>
            </bottom>
          </border>
        </dxf>
        <dxf>
          <fill>
            <patternFill>
              <bgColor theme="6" tint="0.59996337778862885"/>
            </patternFill>
          </fill>
        </dxf>
        <dxf>
          <fill>
            <patternFill>
              <bgColor theme="7"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[Advance Excel Project.xlsx]Size demand!PivotTable7</c:name>
    <c:fmtId val="36"/>
  </c:pivotSource>
  <c:chart>
    <c:autoTitleDeleted val="1"/>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5510983763132766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1633237822349575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5510983763132766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5510983763132766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163323782234869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551098376313188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5510983763132766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1633237822349575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5510983763132766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5510983763132766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163323782234869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551098376313188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5510983763132766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1633237822349575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5510983763132766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5510983763132766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163323782234869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551098376313188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943456745557234"/>
          <c:y val="0.13704686118479223"/>
          <c:w val="0.75250740716233999"/>
          <c:h val="0.73846919665545785"/>
        </c:manualLayout>
      </c:layout>
      <c:bar3DChart>
        <c:barDir val="col"/>
        <c:grouping val="clustered"/>
        <c:varyColors val="0"/>
        <c:ser>
          <c:idx val="0"/>
          <c:order val="0"/>
          <c:tx>
            <c:strRef>
              <c:f>'Size demand'!$B$3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4CE-49D0-834C-55B6B09C7A26}"/>
              </c:ext>
            </c:extLst>
          </c:dPt>
          <c:dPt>
            <c:idx val="1"/>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4CE-49D0-834C-55B6B09C7A26}"/>
              </c:ext>
            </c:extLst>
          </c:dPt>
          <c:dPt>
            <c:idx val="2"/>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4CE-49D0-834C-55B6B09C7A26}"/>
              </c:ext>
            </c:extLst>
          </c:dPt>
          <c:dPt>
            <c:idx val="3"/>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4CE-49D0-834C-55B6B09C7A26}"/>
              </c:ext>
            </c:extLst>
          </c:dPt>
          <c:dPt>
            <c:idx val="4"/>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D4CE-49D0-834C-55B6B09C7A26}"/>
              </c:ext>
            </c:extLst>
          </c:dPt>
          <c:dPt>
            <c:idx val="5"/>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D4CE-49D0-834C-55B6B09C7A26}"/>
              </c:ext>
            </c:extLst>
          </c:dPt>
          <c:dLbls>
            <c:dLbl>
              <c:idx val="0"/>
              <c:layout>
                <c:manualLayout>
                  <c:x val="9.5510983763132766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CE-49D0-834C-55B6B09C7A26}"/>
                </c:ext>
              </c:extLst>
            </c:dLbl>
            <c:dLbl>
              <c:idx val="1"/>
              <c:layout>
                <c:manualLayout>
                  <c:x val="7.1633237822349575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CE-49D0-834C-55B6B09C7A26}"/>
                </c:ext>
              </c:extLst>
            </c:dLbl>
            <c:dLbl>
              <c:idx val="2"/>
              <c:layout>
                <c:manualLayout>
                  <c:x val="9.5510983763132766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4CE-49D0-834C-55B6B09C7A26}"/>
                </c:ext>
              </c:extLst>
            </c:dLbl>
            <c:dLbl>
              <c:idx val="3"/>
              <c:layout>
                <c:manualLayout>
                  <c:x val="9.5510983763132766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4CE-49D0-834C-55B6B09C7A26}"/>
                </c:ext>
              </c:extLst>
            </c:dLbl>
            <c:dLbl>
              <c:idx val="4"/>
              <c:layout>
                <c:manualLayout>
                  <c:x val="7.1633237822348698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4CE-49D0-834C-55B6B09C7A26}"/>
                </c:ext>
              </c:extLst>
            </c:dLbl>
            <c:dLbl>
              <c:idx val="5"/>
              <c:layout>
                <c:manualLayout>
                  <c:x val="9.5510983763131881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4CE-49D0-834C-55B6B09C7A2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'Size demand'!$A$4:$A$10</c:f>
              <c:strCache>
                <c:ptCount val="6"/>
                <c:pt idx="0">
                  <c:v>L</c:v>
                </c:pt>
                <c:pt idx="1">
                  <c:v>M</c:v>
                </c:pt>
                <c:pt idx="2">
                  <c:v>S</c:v>
                </c:pt>
                <c:pt idx="3">
                  <c:v>XL</c:v>
                </c:pt>
                <c:pt idx="4">
                  <c:v>XS</c:v>
                </c:pt>
                <c:pt idx="5">
                  <c:v>XXL</c:v>
                </c:pt>
              </c:strCache>
            </c:strRef>
          </c:cat>
          <c:val>
            <c:numRef>
              <c:f>'Size demand'!$B$4:$B$10</c:f>
              <c:numCache>
                <c:formatCode>General</c:formatCode>
                <c:ptCount val="6"/>
                <c:pt idx="0">
                  <c:v>462</c:v>
                </c:pt>
                <c:pt idx="1">
                  <c:v>215</c:v>
                </c:pt>
                <c:pt idx="2">
                  <c:v>514</c:v>
                </c:pt>
                <c:pt idx="3">
                  <c:v>239</c:v>
                </c:pt>
                <c:pt idx="4">
                  <c:v>194</c:v>
                </c:pt>
                <c:pt idx="5">
                  <c:v>221</c:v>
                </c:pt>
              </c:numCache>
            </c:numRef>
          </c:val>
          <c:extLst>
            <c:ext xmlns:c16="http://schemas.microsoft.com/office/drawing/2014/chart" uri="{C3380CC4-5D6E-409C-BE32-E72D297353CC}">
              <c16:uniqueId val="{0000000C-D4CE-49D0-834C-55B6B09C7A26}"/>
            </c:ext>
          </c:extLst>
        </c:ser>
        <c:dLbls>
          <c:showLegendKey val="0"/>
          <c:showVal val="1"/>
          <c:showCatName val="0"/>
          <c:showSerName val="0"/>
          <c:showPercent val="0"/>
          <c:showBubbleSize val="0"/>
        </c:dLbls>
        <c:gapWidth val="150"/>
        <c:shape val="box"/>
        <c:axId val="581516496"/>
        <c:axId val="581525136"/>
        <c:axId val="0"/>
      </c:bar3DChart>
      <c:catAx>
        <c:axId val="581516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r>
                  <a:rPr lang="en-US" sz="1200" b="1">
                    <a:solidFill>
                      <a:schemeClr val="tx2"/>
                    </a:solidFill>
                    <a:latin typeface="Gadugi" panose="020B0502040204020203" pitchFamily="34" charset="0"/>
                    <a:ea typeface="Gadugi" panose="020B0502040204020203" pitchFamily="34" charset="0"/>
                  </a:rPr>
                  <a:t>Sizes</a:t>
                </a:r>
              </a:p>
            </c:rich>
          </c:tx>
          <c:layout>
            <c:manualLayout>
              <c:xMode val="edge"/>
              <c:yMode val="edge"/>
              <c:x val="0.82997934081769176"/>
              <c:y val="0.8847274727263866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Black" panose="020B0A04020102020204" pitchFamily="34" charset="0"/>
                <a:ea typeface="+mn-ea"/>
                <a:cs typeface="+mn-cs"/>
              </a:defRPr>
            </a:pPr>
            <a:endParaRPr lang="en-US"/>
          </a:p>
        </c:txPr>
        <c:crossAx val="581525136"/>
        <c:crosses val="autoZero"/>
        <c:auto val="1"/>
        <c:lblAlgn val="ctr"/>
        <c:lblOffset val="100"/>
        <c:noMultiLvlLbl val="0"/>
      </c:catAx>
      <c:valAx>
        <c:axId val="58152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Aptos Narrow" panose="020B0004020202020204" pitchFamily="34" charset="0"/>
                    <a:ea typeface="Gadugi" panose="020B0502040204020203" pitchFamily="34" charset="0"/>
                    <a:cs typeface="+mn-cs"/>
                  </a:defRPr>
                </a:pPr>
                <a:r>
                  <a:rPr lang="en-US" sz="1400" b="1">
                    <a:solidFill>
                      <a:schemeClr val="tx2"/>
                    </a:solidFill>
                    <a:latin typeface="Aptos Narrow" panose="020B0004020202020204" pitchFamily="34" charset="0"/>
                    <a:ea typeface="Gadugi" panose="020B0502040204020203" pitchFamily="34" charset="0"/>
                  </a:rPr>
                  <a:t>Quantity</a:t>
                </a:r>
                <a:r>
                  <a:rPr lang="en-US" sz="1400" b="1" baseline="0">
                    <a:solidFill>
                      <a:schemeClr val="tx2"/>
                    </a:solidFill>
                    <a:latin typeface="Aptos Narrow" panose="020B0004020202020204" pitchFamily="34" charset="0"/>
                    <a:ea typeface="Gadugi" panose="020B0502040204020203" pitchFamily="34" charset="0"/>
                  </a:rPr>
                  <a:t> Sold</a:t>
                </a:r>
              </a:p>
            </c:rich>
          </c:tx>
          <c:layout>
            <c:manualLayout>
              <c:xMode val="edge"/>
              <c:yMode val="edge"/>
              <c:x val="2.7719430844783371E-2"/>
              <c:y val="0.2985807974268468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Aptos Narrow" panose="020B0004020202020204" pitchFamily="34" charset="0"/>
                  <a:ea typeface="Gadugi" panose="020B0502040204020203"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Eras Bold ITC" panose="020B0907030504020204" pitchFamily="34" charset="0"/>
                <a:ea typeface="+mn-ea"/>
                <a:cs typeface="+mn-cs"/>
              </a:defRPr>
            </a:pPr>
            <a:endParaRPr lang="en-US"/>
          </a:p>
        </c:txPr>
        <c:crossAx val="58151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[Advance Excel Project.xlsx]Total Revenue generation!PivotTable1</c:name>
    <c:fmtId val="42"/>
  </c:pivotSource>
  <c:chart>
    <c:autoTitleDeleted val="1"/>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rgbClr val="C0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rgbClr val="C0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rgbClr val="C0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rgbClr val="C0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C00000"/>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Revenue generation'!$B$3</c:f>
              <c:strCache>
                <c:ptCount val="1"/>
                <c:pt idx="0">
                  <c:v>Total</c:v>
                </c:pt>
              </c:strCache>
            </c:strRef>
          </c:tx>
          <c:spPr>
            <a:ln w="34925" cap="rnd">
              <a:solidFill>
                <a:srgbClr val="C00000"/>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trendline>
            <c:spPr>
              <a:ln w="19050" cap="rnd">
                <a:solidFill>
                  <a:schemeClr val="accent2"/>
                </a:solidFill>
              </a:ln>
              <a:effectLst/>
            </c:spPr>
            <c:trendlineType val="linear"/>
            <c:dispRSqr val="0"/>
            <c:dispEq val="0"/>
          </c:trendline>
          <c:cat>
            <c:strRef>
              <c:f>'Total Revenue generation'!$A$4:$A$13</c:f>
              <c:strCache>
                <c:ptCount val="9"/>
                <c:pt idx="0">
                  <c:v>Jan</c:v>
                </c:pt>
                <c:pt idx="1">
                  <c:v>Feb</c:v>
                </c:pt>
                <c:pt idx="2">
                  <c:v>Mar</c:v>
                </c:pt>
                <c:pt idx="3">
                  <c:v>Apr</c:v>
                </c:pt>
                <c:pt idx="4">
                  <c:v>May</c:v>
                </c:pt>
                <c:pt idx="5">
                  <c:v>Jun</c:v>
                </c:pt>
                <c:pt idx="6">
                  <c:v>Jul</c:v>
                </c:pt>
                <c:pt idx="7">
                  <c:v>Aug</c:v>
                </c:pt>
                <c:pt idx="8">
                  <c:v>Sep</c:v>
                </c:pt>
              </c:strCache>
            </c:strRef>
          </c:cat>
          <c:val>
            <c:numRef>
              <c:f>'Total Revenue generation'!$B$4:$B$13</c:f>
              <c:numCache>
                <c:formatCode>_ [$₹-4009]\ * #,##0.00_ ;_ [$₹-4009]\ * \-#,##0.00_ ;_ [$₹-4009]\ * "-"??_ ;_ @_ </c:formatCode>
                <c:ptCount val="9"/>
                <c:pt idx="0">
                  <c:v>307701.2</c:v>
                </c:pt>
                <c:pt idx="1">
                  <c:v>234006.90000000002</c:v>
                </c:pt>
                <c:pt idx="2">
                  <c:v>325305.5</c:v>
                </c:pt>
                <c:pt idx="3">
                  <c:v>333027.90000000002</c:v>
                </c:pt>
                <c:pt idx="4">
                  <c:v>313868.90000000002</c:v>
                </c:pt>
                <c:pt idx="5">
                  <c:v>168835.1</c:v>
                </c:pt>
                <c:pt idx="6">
                  <c:v>51519.399999999994</c:v>
                </c:pt>
                <c:pt idx="7">
                  <c:v>68000</c:v>
                </c:pt>
                <c:pt idx="8">
                  <c:v>6494</c:v>
                </c:pt>
              </c:numCache>
            </c:numRef>
          </c:val>
          <c:smooth val="0"/>
          <c:extLst>
            <c:ext xmlns:c16="http://schemas.microsoft.com/office/drawing/2014/chart" uri="{C3380CC4-5D6E-409C-BE32-E72D297353CC}">
              <c16:uniqueId val="{00000001-55A1-4C4F-8145-D3624B4411FF}"/>
            </c:ext>
          </c:extLst>
        </c:ser>
        <c:dLbls>
          <c:showLegendKey val="0"/>
          <c:showVal val="0"/>
          <c:showCatName val="0"/>
          <c:showSerName val="0"/>
          <c:showPercent val="0"/>
          <c:showBubbleSize val="0"/>
        </c:dLbls>
        <c:marker val="1"/>
        <c:smooth val="0"/>
        <c:axId val="1178915264"/>
        <c:axId val="1178939264"/>
      </c:lineChart>
      <c:catAx>
        <c:axId val="11789152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r>
                  <a:rPr lang="en-US" sz="1050" b="1">
                    <a:solidFill>
                      <a:schemeClr val="accent2">
                        <a:lumMod val="75000"/>
                      </a:schemeClr>
                    </a:solidFill>
                    <a:latin typeface="Aptos" panose="020B0004020202020204" pitchFamily="34" charset="0"/>
                  </a:rPr>
                  <a:t>Timeline</a:t>
                </a:r>
              </a:p>
            </c:rich>
          </c:tx>
          <c:layout>
            <c:manualLayout>
              <c:xMode val="edge"/>
              <c:yMode val="edge"/>
              <c:x val="0.88790759919004869"/>
              <c:y val="0.905530005970534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178939264"/>
        <c:crosses val="autoZero"/>
        <c:auto val="1"/>
        <c:lblAlgn val="ctr"/>
        <c:lblOffset val="100"/>
        <c:noMultiLvlLbl val="0"/>
      </c:catAx>
      <c:valAx>
        <c:axId val="117893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r>
                  <a:rPr lang="en-US" sz="1100" b="1">
                    <a:solidFill>
                      <a:schemeClr val="accent2">
                        <a:lumMod val="75000"/>
                      </a:schemeClr>
                    </a:solidFill>
                    <a:latin typeface="Aptos" panose="020B0004020202020204" pitchFamily="34" charset="0"/>
                  </a:rPr>
                  <a:t>Total Sales 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1789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[Advance Excel Project.xlsx]Seasonal trend!PivotTable8</c:name>
    <c:fmtId val="55"/>
  </c:pivotSource>
  <c:chart>
    <c:autoTitleDeleted val="1"/>
    <c:pivotFmts>
      <c:pivotFmt>
        <c:idx val="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77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77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77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1"/>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77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9"/>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fld id="{648E8068-D277-4C4C-8554-2243004B0E98}" type="CATEGORYNAME">
                  <a:rPr lang="en-US">
                    <a:solidFill>
                      <a:schemeClr val="tx2">
                        <a:lumMod val="60000"/>
                        <a:lumOff val="40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[CATEGORY NAME]</a:t>
                </a:fld>
                <a:r>
                  <a:rPr lang="en-US" baseline="0">
                    <a:solidFill>
                      <a:schemeClr val="tx2">
                        <a:lumMod val="60000"/>
                        <a:lumOff val="40000"/>
                      </a:schemeClr>
                    </a:solidFill>
                    <a:latin typeface="Gadugi" panose="020B0502040204020203" pitchFamily="34" charset="0"/>
                    <a:ea typeface="Gadugi" panose="020B0502040204020203" pitchFamily="34" charset="0"/>
                  </a:rPr>
                  <a:t>
</a:t>
                </a:r>
                <a:fld id="{F544848E-8D09-4320-AFDF-7A39EAA4E0F0}" type="PERCENTAGE">
                  <a:rPr lang="en-US" baseline="0">
                    <a:solidFill>
                      <a:schemeClr val="tx2">
                        <a:lumMod val="60000"/>
                        <a:lumOff val="40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[PERCENTAGE]</a:t>
                </a:fld>
                <a:endParaRPr lang="en-US" baseline="0">
                  <a:solidFill>
                    <a:schemeClr val="tx2">
                      <a:lumMod val="60000"/>
                      <a:lumOff val="40000"/>
                    </a:schemeClr>
                  </a:solidFill>
                  <a:latin typeface="Gadugi" panose="020B0502040204020203" pitchFamily="34" charset="0"/>
                  <a:ea typeface="Gadugi" panose="020B0502040204020203" pitchFamily="34" charset="0"/>
                </a:endParaRPr>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2"/>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fld id="{1AC63CE8-4132-405C-AAE9-D1781577F43E}" type="CATEGORYNAME">
                  <a:rPr lang="en-US">
                    <a:solidFill>
                      <a:schemeClr val="accent1">
                        <a:lumMod val="50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[CATEGORY NAME]</a:t>
                </a:fld>
                <a:r>
                  <a:rPr lang="en-US" baseline="0">
                    <a:solidFill>
                      <a:schemeClr val="accent1">
                        <a:lumMod val="50000"/>
                      </a:schemeClr>
                    </a:solidFill>
                    <a:latin typeface="Gadugi" panose="020B0502040204020203" pitchFamily="34" charset="0"/>
                    <a:ea typeface="Gadugi" panose="020B0502040204020203" pitchFamily="34" charset="0"/>
                  </a:rPr>
                  <a:t>
</a:t>
                </a:r>
                <a:fld id="{E2A8AE56-60C8-43DF-9D06-59823AFDA7A2}" type="PERCENTAGE">
                  <a:rPr lang="en-US" baseline="0">
                    <a:solidFill>
                      <a:schemeClr val="accent1">
                        <a:lumMod val="50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[PERCENTAGE]</a:t>
                </a:fld>
                <a:endParaRPr lang="en-US" baseline="0">
                  <a:solidFill>
                    <a:schemeClr val="accent1">
                      <a:lumMod val="50000"/>
                    </a:schemeClr>
                  </a:solidFill>
                  <a:latin typeface="Gadugi" panose="020B0502040204020203" pitchFamily="34" charset="0"/>
                  <a:ea typeface="Gadugi" panose="020B0502040204020203" pitchFamily="34" charset="0"/>
                </a:endParaRPr>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3"/>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fld id="{5298E62D-902A-450B-8B84-D28F0AAAFC70}" type="CATEGORYNAME">
                  <a:rPr lang="en-US">
                    <a:solidFill>
                      <a:schemeClr val="accent1">
                        <a:lumMod val="75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[CATEGORY NAME]</a:t>
                </a:fld>
                <a:r>
                  <a:rPr lang="en-US" baseline="0">
                    <a:solidFill>
                      <a:schemeClr val="accent1">
                        <a:lumMod val="75000"/>
                      </a:schemeClr>
                    </a:solidFill>
                    <a:latin typeface="Gadugi" panose="020B0502040204020203" pitchFamily="34" charset="0"/>
                    <a:ea typeface="Gadugi" panose="020B0502040204020203" pitchFamily="34" charset="0"/>
                  </a:rPr>
                  <a:t>
</a:t>
                </a:r>
                <a:fld id="{AC2DF3B3-8E1E-4472-91C7-50A0CE7C4EEE}" type="PERCENTAGE">
                  <a:rPr lang="en-US" baseline="0">
                    <a:solidFill>
                      <a:schemeClr val="accent1">
                        <a:lumMod val="75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[PERCENTAGE]</a:t>
                </a:fld>
                <a:endParaRPr lang="en-US" baseline="0">
                  <a:solidFill>
                    <a:schemeClr val="accent1">
                      <a:lumMod val="75000"/>
                    </a:schemeClr>
                  </a:solidFill>
                  <a:latin typeface="Gadugi" panose="020B0502040204020203" pitchFamily="34" charset="0"/>
                  <a:ea typeface="Gadugi" panose="020B0502040204020203" pitchFamily="34" charset="0"/>
                </a:endParaRPr>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7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7"/>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fld id="{648E8068-D277-4C4C-8554-2243004B0E98}" type="CATEGORYNAME">
                  <a:rPr lang="en-US">
                    <a:solidFill>
                      <a:schemeClr val="tx2">
                        <a:lumMod val="60000"/>
                        <a:lumOff val="40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[CATEGORY NAME]</a:t>
                </a:fld>
                <a:r>
                  <a:rPr lang="en-US" baseline="0">
                    <a:solidFill>
                      <a:schemeClr val="tx2">
                        <a:lumMod val="60000"/>
                        <a:lumOff val="40000"/>
                      </a:schemeClr>
                    </a:solidFill>
                    <a:latin typeface="Gadugi" panose="020B0502040204020203" pitchFamily="34" charset="0"/>
                    <a:ea typeface="Gadugi" panose="020B0502040204020203" pitchFamily="34" charset="0"/>
                  </a:rPr>
                  <a:t>
</a:t>
                </a:r>
                <a:fld id="{F544848E-8D09-4320-AFDF-7A39EAA4E0F0}" type="PERCENTAGE">
                  <a:rPr lang="en-US" baseline="0">
                    <a:solidFill>
                      <a:schemeClr val="tx2">
                        <a:lumMod val="60000"/>
                        <a:lumOff val="40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[PERCENTAGE]</a:t>
                </a:fld>
                <a:endParaRPr lang="en-US" baseline="0">
                  <a:solidFill>
                    <a:schemeClr val="tx2">
                      <a:lumMod val="60000"/>
                      <a:lumOff val="40000"/>
                    </a:schemeClr>
                  </a:solidFill>
                  <a:latin typeface="Gadugi" panose="020B0502040204020203" pitchFamily="34" charset="0"/>
                  <a:ea typeface="Gadugi" panose="020B0502040204020203" pitchFamily="34" charset="0"/>
                </a:endParaRPr>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0"/>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fld id="{1AC63CE8-4132-405C-AAE9-D1781577F43E}" type="CATEGORYNAME">
                  <a:rPr lang="en-US">
                    <a:solidFill>
                      <a:schemeClr val="accent1">
                        <a:lumMod val="50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[CATEGORY NAME]</a:t>
                </a:fld>
                <a:r>
                  <a:rPr lang="en-US" baseline="0">
                    <a:solidFill>
                      <a:schemeClr val="accent1">
                        <a:lumMod val="50000"/>
                      </a:schemeClr>
                    </a:solidFill>
                    <a:latin typeface="Gadugi" panose="020B0502040204020203" pitchFamily="34" charset="0"/>
                    <a:ea typeface="Gadugi" panose="020B0502040204020203" pitchFamily="34" charset="0"/>
                  </a:rPr>
                  <a:t>
</a:t>
                </a:r>
                <a:fld id="{E2A8AE56-60C8-43DF-9D06-59823AFDA7A2}" type="PERCENTAGE">
                  <a:rPr lang="en-US" baseline="0">
                    <a:solidFill>
                      <a:schemeClr val="accent1">
                        <a:lumMod val="50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[PERCENTAGE]</a:t>
                </a:fld>
                <a:endParaRPr lang="en-US" baseline="0">
                  <a:solidFill>
                    <a:schemeClr val="accent1">
                      <a:lumMod val="50000"/>
                    </a:schemeClr>
                  </a:solidFill>
                  <a:latin typeface="Gadugi" panose="020B0502040204020203" pitchFamily="34" charset="0"/>
                  <a:ea typeface="Gadugi" panose="020B0502040204020203" pitchFamily="34" charset="0"/>
                </a:endParaRPr>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1"/>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fld id="{5298E62D-902A-450B-8B84-D28F0AAAFC70}" type="CATEGORYNAME">
                  <a:rPr lang="en-US">
                    <a:solidFill>
                      <a:schemeClr val="accent1">
                        <a:lumMod val="75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[CATEGORY NAME]</a:t>
                </a:fld>
                <a:r>
                  <a:rPr lang="en-US" baseline="0">
                    <a:solidFill>
                      <a:schemeClr val="accent1">
                        <a:lumMod val="75000"/>
                      </a:schemeClr>
                    </a:solidFill>
                    <a:latin typeface="Gadugi" panose="020B0502040204020203" pitchFamily="34" charset="0"/>
                    <a:ea typeface="Gadugi" panose="020B0502040204020203" pitchFamily="34" charset="0"/>
                  </a:rPr>
                  <a:t>
</a:t>
                </a:r>
                <a:fld id="{AC2DF3B3-8E1E-4472-91C7-50A0CE7C4EEE}" type="PERCENTAGE">
                  <a:rPr lang="en-US" baseline="0">
                    <a:solidFill>
                      <a:schemeClr val="accent1">
                        <a:lumMod val="75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[PERCENTAGE]</a:t>
                </a:fld>
                <a:endParaRPr lang="en-US" baseline="0">
                  <a:solidFill>
                    <a:schemeClr val="accent1">
                      <a:lumMod val="75000"/>
                    </a:schemeClr>
                  </a:solidFill>
                  <a:latin typeface="Gadugi" panose="020B0502040204020203" pitchFamily="34" charset="0"/>
                  <a:ea typeface="Gadugi" panose="020B0502040204020203" pitchFamily="34" charset="0"/>
                </a:endParaRPr>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7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3"/>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5"/>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7"/>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fld id="{648E8068-D277-4C4C-8554-2243004B0E98}" type="CATEGORYNAME">
                  <a:rPr lang="en-US">
                    <a:solidFill>
                      <a:schemeClr val="tx2">
                        <a:lumMod val="60000"/>
                        <a:lumOff val="40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[CATEGORY NAME]</a:t>
                </a:fld>
                <a:r>
                  <a:rPr lang="en-US" baseline="0">
                    <a:solidFill>
                      <a:schemeClr val="tx2">
                        <a:lumMod val="60000"/>
                        <a:lumOff val="40000"/>
                      </a:schemeClr>
                    </a:solidFill>
                    <a:latin typeface="Gadugi" panose="020B0502040204020203" pitchFamily="34" charset="0"/>
                    <a:ea typeface="Gadugi" panose="020B0502040204020203" pitchFamily="34" charset="0"/>
                  </a:rPr>
                  <a:t>
</a:t>
                </a:r>
                <a:fld id="{F544848E-8D09-4320-AFDF-7A39EAA4E0F0}" type="PERCENTAGE">
                  <a:rPr lang="en-US" baseline="0">
                    <a:solidFill>
                      <a:schemeClr val="tx2">
                        <a:lumMod val="60000"/>
                        <a:lumOff val="40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[PERCENTAGE]</a:t>
                </a:fld>
                <a:endParaRPr lang="en-US" baseline="0">
                  <a:solidFill>
                    <a:schemeClr val="tx2">
                      <a:lumMod val="60000"/>
                      <a:lumOff val="40000"/>
                    </a:schemeClr>
                  </a:solidFill>
                  <a:latin typeface="Gadugi" panose="020B0502040204020203" pitchFamily="34" charset="0"/>
                  <a:ea typeface="Gadugi" panose="020B0502040204020203" pitchFamily="34" charset="0"/>
                </a:endParaRPr>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8"/>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fld id="{1AC63CE8-4132-405C-AAE9-D1781577F43E}" type="CATEGORYNAME">
                  <a:rPr lang="en-US">
                    <a:solidFill>
                      <a:schemeClr val="accent1">
                        <a:lumMod val="50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[CATEGORY NAME]</a:t>
                </a:fld>
                <a:r>
                  <a:rPr lang="en-US" baseline="0">
                    <a:solidFill>
                      <a:schemeClr val="accent1">
                        <a:lumMod val="50000"/>
                      </a:schemeClr>
                    </a:solidFill>
                    <a:latin typeface="Gadugi" panose="020B0502040204020203" pitchFamily="34" charset="0"/>
                    <a:ea typeface="Gadugi" panose="020B0502040204020203" pitchFamily="34" charset="0"/>
                  </a:rPr>
                  <a:t>
</a:t>
                </a:r>
                <a:fld id="{E2A8AE56-60C8-43DF-9D06-59823AFDA7A2}" type="PERCENTAGE">
                  <a:rPr lang="en-US" baseline="0">
                    <a:solidFill>
                      <a:schemeClr val="accent1">
                        <a:lumMod val="50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[PERCENTAGE]</a:t>
                </a:fld>
                <a:endParaRPr lang="en-US" baseline="0">
                  <a:solidFill>
                    <a:schemeClr val="accent1">
                      <a:lumMod val="50000"/>
                    </a:schemeClr>
                  </a:solidFill>
                  <a:latin typeface="Gadugi" panose="020B0502040204020203" pitchFamily="34" charset="0"/>
                  <a:ea typeface="Gadugi" panose="020B0502040204020203" pitchFamily="34" charset="0"/>
                </a:endParaRPr>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9"/>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fld id="{5298E62D-902A-450B-8B84-D28F0AAAFC70}" type="CATEGORYNAME">
                  <a:rPr lang="en-US">
                    <a:solidFill>
                      <a:schemeClr val="accent1">
                        <a:lumMod val="75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[CATEGORY NAME]</a:t>
                </a:fld>
                <a:r>
                  <a:rPr lang="en-US" baseline="0">
                    <a:solidFill>
                      <a:schemeClr val="accent1">
                        <a:lumMod val="75000"/>
                      </a:schemeClr>
                    </a:solidFill>
                    <a:latin typeface="Gadugi" panose="020B0502040204020203" pitchFamily="34" charset="0"/>
                    <a:ea typeface="Gadugi" panose="020B0502040204020203" pitchFamily="34" charset="0"/>
                  </a:rPr>
                  <a:t>
</a:t>
                </a:r>
                <a:fld id="{AC2DF3B3-8E1E-4472-91C7-50A0CE7C4EEE}" type="PERCENTAGE">
                  <a:rPr lang="en-US" baseline="0">
                    <a:solidFill>
                      <a:schemeClr val="accent1">
                        <a:lumMod val="75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[PERCENTAGE]</a:t>
                </a:fld>
                <a:endParaRPr lang="en-US" baseline="0">
                  <a:solidFill>
                    <a:schemeClr val="accent1">
                      <a:lumMod val="75000"/>
                    </a:schemeClr>
                  </a:solidFill>
                  <a:latin typeface="Gadugi" panose="020B0502040204020203" pitchFamily="34" charset="0"/>
                  <a:ea typeface="Gadugi" panose="020B0502040204020203" pitchFamily="34" charset="0"/>
                </a:endParaRPr>
              </a:p>
            </c:rich>
          </c:tx>
          <c:spPr>
            <a:noFill/>
            <a:ln>
              <a:noFill/>
            </a:ln>
            <a:effectLst/>
          </c:spPr>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7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1"/>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3"/>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627226683008333E-3"/>
          <c:y val="0.12742007773955952"/>
          <c:w val="0.99456565386744045"/>
          <c:h val="0.63382439426271342"/>
        </c:manualLayout>
      </c:layout>
      <c:pie3DChart>
        <c:varyColors val="1"/>
        <c:ser>
          <c:idx val="0"/>
          <c:order val="0"/>
          <c:tx>
            <c:strRef>
              <c:f>'Seasonal trend'!$B$3</c:f>
              <c:strCache>
                <c:ptCount val="1"/>
                <c:pt idx="0">
                  <c:v>Total Quantity Sold</c:v>
                </c:pt>
              </c:strCache>
            </c:strRef>
          </c:tx>
          <c:dPt>
            <c:idx val="0"/>
            <c:bubble3D val="0"/>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50D-4B7B-8357-6F8CF0FDC293}"/>
              </c:ext>
            </c:extLst>
          </c:dPt>
          <c:dPt>
            <c:idx val="1"/>
            <c:bubble3D val="0"/>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50D-4B7B-8357-6F8CF0FDC293}"/>
              </c:ext>
            </c:extLst>
          </c:dPt>
          <c:dPt>
            <c:idx val="2"/>
            <c:bubble3D val="0"/>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50D-4B7B-8357-6F8CF0FDC293}"/>
              </c:ext>
            </c:extLst>
          </c:dPt>
          <c:dLbls>
            <c:dLbl>
              <c:idx val="0"/>
              <c:tx>
                <c:rich>
                  <a:bodyPr/>
                  <a:lstStyle/>
                  <a:p>
                    <a:fld id="{648E8068-D277-4C4C-8554-2243004B0E98}" type="CATEGORYNAME">
                      <a:rPr lang="en-US">
                        <a:solidFill>
                          <a:schemeClr val="tx2">
                            <a:lumMod val="60000"/>
                            <a:lumOff val="40000"/>
                          </a:schemeClr>
                        </a:solidFill>
                        <a:latin typeface="Gadugi" panose="020B0502040204020203" pitchFamily="34" charset="0"/>
                        <a:ea typeface="Gadugi" panose="020B0502040204020203" pitchFamily="34" charset="0"/>
                      </a:rPr>
                      <a:pPr/>
                      <a:t>[CATEGORY NAME]</a:t>
                    </a:fld>
                    <a:r>
                      <a:rPr lang="en-US" baseline="0">
                        <a:solidFill>
                          <a:schemeClr val="tx2">
                            <a:lumMod val="60000"/>
                            <a:lumOff val="40000"/>
                          </a:schemeClr>
                        </a:solidFill>
                        <a:latin typeface="Gadugi" panose="020B0502040204020203" pitchFamily="34" charset="0"/>
                        <a:ea typeface="Gadugi" panose="020B0502040204020203" pitchFamily="34" charset="0"/>
                      </a:rPr>
                      <a:t>
</a:t>
                    </a:r>
                    <a:fld id="{F544848E-8D09-4320-AFDF-7A39EAA4E0F0}" type="PERCENTAGE">
                      <a:rPr lang="en-US" baseline="0">
                        <a:solidFill>
                          <a:schemeClr val="tx2">
                            <a:lumMod val="60000"/>
                            <a:lumOff val="40000"/>
                          </a:schemeClr>
                        </a:solidFill>
                        <a:latin typeface="Gadugi" panose="020B0502040204020203" pitchFamily="34" charset="0"/>
                        <a:ea typeface="Gadugi" panose="020B0502040204020203" pitchFamily="34" charset="0"/>
                      </a:rPr>
                      <a:pPr/>
                      <a:t>[PERCENTAGE]</a:t>
                    </a:fld>
                    <a:endParaRPr lang="en-US" baseline="0">
                      <a:solidFill>
                        <a:schemeClr val="tx2">
                          <a:lumMod val="60000"/>
                          <a:lumOff val="40000"/>
                        </a:schemeClr>
                      </a:solidFill>
                      <a:latin typeface="Gadugi" panose="020B0502040204020203" pitchFamily="34" charset="0"/>
                      <a:ea typeface="Gadugi" panose="020B0502040204020203" pitchFamily="34" charset="0"/>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50D-4B7B-8357-6F8CF0FDC293}"/>
                </c:ext>
              </c:extLst>
            </c:dLbl>
            <c:dLbl>
              <c:idx val="1"/>
              <c:tx>
                <c:rich>
                  <a:bodyPr/>
                  <a:lstStyle/>
                  <a:p>
                    <a:fld id="{1AC63CE8-4132-405C-AAE9-D1781577F43E}" type="CATEGORYNAME">
                      <a:rPr lang="en-US">
                        <a:solidFill>
                          <a:schemeClr val="accent1">
                            <a:lumMod val="50000"/>
                          </a:schemeClr>
                        </a:solidFill>
                        <a:latin typeface="Gadugi" panose="020B0502040204020203" pitchFamily="34" charset="0"/>
                        <a:ea typeface="Gadugi" panose="020B0502040204020203" pitchFamily="34" charset="0"/>
                      </a:rPr>
                      <a:pPr/>
                      <a:t>[CATEGORY NAME]</a:t>
                    </a:fld>
                    <a:r>
                      <a:rPr lang="en-US" baseline="0">
                        <a:solidFill>
                          <a:schemeClr val="accent1">
                            <a:lumMod val="50000"/>
                          </a:schemeClr>
                        </a:solidFill>
                        <a:latin typeface="Gadugi" panose="020B0502040204020203" pitchFamily="34" charset="0"/>
                        <a:ea typeface="Gadugi" panose="020B0502040204020203" pitchFamily="34" charset="0"/>
                      </a:rPr>
                      <a:t>
</a:t>
                    </a:r>
                    <a:fld id="{E2A8AE56-60C8-43DF-9D06-59823AFDA7A2}" type="PERCENTAGE">
                      <a:rPr lang="en-US" baseline="0">
                        <a:solidFill>
                          <a:schemeClr val="accent1">
                            <a:lumMod val="50000"/>
                          </a:schemeClr>
                        </a:solidFill>
                        <a:latin typeface="Gadugi" panose="020B0502040204020203" pitchFamily="34" charset="0"/>
                        <a:ea typeface="Gadugi" panose="020B0502040204020203" pitchFamily="34" charset="0"/>
                      </a:rPr>
                      <a:pPr/>
                      <a:t>[PERCENTAGE]</a:t>
                    </a:fld>
                    <a:endParaRPr lang="en-US" baseline="0">
                      <a:solidFill>
                        <a:schemeClr val="accent1">
                          <a:lumMod val="50000"/>
                        </a:schemeClr>
                      </a:solidFill>
                      <a:latin typeface="Gadugi" panose="020B0502040204020203" pitchFamily="34" charset="0"/>
                      <a:ea typeface="Gadugi" panose="020B0502040204020203" pitchFamily="34" charset="0"/>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50D-4B7B-8357-6F8CF0FDC293}"/>
                </c:ext>
              </c:extLst>
            </c:dLbl>
            <c:dLbl>
              <c:idx val="2"/>
              <c:tx>
                <c:rich>
                  <a:bodyPr/>
                  <a:lstStyle/>
                  <a:p>
                    <a:fld id="{5298E62D-902A-450B-8B84-D28F0AAAFC70}" type="CATEGORYNAME">
                      <a:rPr lang="en-US">
                        <a:solidFill>
                          <a:schemeClr val="accent1">
                            <a:lumMod val="75000"/>
                          </a:schemeClr>
                        </a:solidFill>
                        <a:latin typeface="Gadugi" panose="020B0502040204020203" pitchFamily="34" charset="0"/>
                        <a:ea typeface="Gadugi" panose="020B0502040204020203" pitchFamily="34" charset="0"/>
                      </a:rPr>
                      <a:pPr/>
                      <a:t>[CATEGORY NAME]</a:t>
                    </a:fld>
                    <a:r>
                      <a:rPr lang="en-US" baseline="0">
                        <a:solidFill>
                          <a:schemeClr val="accent1">
                            <a:lumMod val="75000"/>
                          </a:schemeClr>
                        </a:solidFill>
                        <a:latin typeface="Gadugi" panose="020B0502040204020203" pitchFamily="34" charset="0"/>
                        <a:ea typeface="Gadugi" panose="020B0502040204020203" pitchFamily="34" charset="0"/>
                      </a:rPr>
                      <a:t>
</a:t>
                    </a:r>
                    <a:fld id="{AC2DF3B3-8E1E-4472-91C7-50A0CE7C4EEE}" type="PERCENTAGE">
                      <a:rPr lang="en-US" baseline="0">
                        <a:solidFill>
                          <a:schemeClr val="accent1">
                            <a:lumMod val="75000"/>
                          </a:schemeClr>
                        </a:solidFill>
                        <a:latin typeface="Gadugi" panose="020B0502040204020203" pitchFamily="34" charset="0"/>
                        <a:ea typeface="Gadugi" panose="020B0502040204020203" pitchFamily="34" charset="0"/>
                      </a:rPr>
                      <a:pPr/>
                      <a:t>[PERCENTAGE]</a:t>
                    </a:fld>
                    <a:endParaRPr lang="en-US" baseline="0">
                      <a:solidFill>
                        <a:schemeClr val="accent1">
                          <a:lumMod val="75000"/>
                        </a:schemeClr>
                      </a:solidFill>
                      <a:latin typeface="Gadugi" panose="020B0502040204020203" pitchFamily="34" charset="0"/>
                      <a:ea typeface="Gadugi" panose="020B0502040204020203" pitchFamily="34" charset="0"/>
                    </a:endParaRPr>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50D-4B7B-8357-6F8CF0FDC29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'Seasonal trend'!$A$4:$A$7</c:f>
              <c:strCache>
                <c:ptCount val="3"/>
                <c:pt idx="0">
                  <c:v>Rainy</c:v>
                </c:pt>
                <c:pt idx="1">
                  <c:v>Summer</c:v>
                </c:pt>
                <c:pt idx="2">
                  <c:v>Winter</c:v>
                </c:pt>
              </c:strCache>
            </c:strRef>
          </c:cat>
          <c:val>
            <c:numRef>
              <c:f>'Seasonal trend'!$B$4:$B$7</c:f>
              <c:numCache>
                <c:formatCode>General</c:formatCode>
                <c:ptCount val="3"/>
                <c:pt idx="0">
                  <c:v>298</c:v>
                </c:pt>
                <c:pt idx="1">
                  <c:v>960</c:v>
                </c:pt>
                <c:pt idx="2">
                  <c:v>587</c:v>
                </c:pt>
              </c:numCache>
            </c:numRef>
          </c:val>
          <c:extLst>
            <c:ext xmlns:c16="http://schemas.microsoft.com/office/drawing/2014/chart" uri="{C3380CC4-5D6E-409C-BE32-E72D297353CC}">
              <c16:uniqueId val="{00000006-650D-4B7B-8357-6F8CF0FDC293}"/>
            </c:ext>
          </c:extLst>
        </c:ser>
        <c:ser>
          <c:idx val="1"/>
          <c:order val="1"/>
          <c:tx>
            <c:strRef>
              <c:f>'Seasonal trend'!$C$3</c:f>
              <c:strCache>
                <c:ptCount val="1"/>
                <c:pt idx="0">
                  <c:v>Total Sales</c:v>
                </c:pt>
              </c:strCache>
            </c:strRef>
          </c:tx>
          <c:dPt>
            <c:idx val="0"/>
            <c:bubble3D val="0"/>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650D-4B7B-8357-6F8CF0FDC293}"/>
              </c:ext>
            </c:extLst>
          </c:dPt>
          <c:dPt>
            <c:idx val="1"/>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650D-4B7B-8357-6F8CF0FDC293}"/>
              </c:ext>
            </c:extLst>
          </c:dPt>
          <c:dPt>
            <c:idx val="2"/>
            <c:bubble3D val="0"/>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650D-4B7B-8357-6F8CF0FDC29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77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'Seasonal trend'!$A$4:$A$7</c:f>
              <c:strCache>
                <c:ptCount val="3"/>
                <c:pt idx="0">
                  <c:v>Rainy</c:v>
                </c:pt>
                <c:pt idx="1">
                  <c:v>Summer</c:v>
                </c:pt>
                <c:pt idx="2">
                  <c:v>Winter</c:v>
                </c:pt>
              </c:strCache>
            </c:strRef>
          </c:cat>
          <c:val>
            <c:numRef>
              <c:f>'Seasonal trend'!$C$4:$C$7</c:f>
              <c:numCache>
                <c:formatCode>_ [$₹-4009]\ * #,##0.00_ ;_ [$₹-4009]\ * \-#,##0.00_ ;_ [$₹-4009]\ * "-"??_ ;_ @_ </c:formatCode>
                <c:ptCount val="3"/>
                <c:pt idx="0">
                  <c:v>288354.5</c:v>
                </c:pt>
                <c:pt idx="1">
                  <c:v>972202.29999999935</c:v>
                </c:pt>
                <c:pt idx="2">
                  <c:v>548202.09999999974</c:v>
                </c:pt>
              </c:numCache>
            </c:numRef>
          </c:val>
          <c:extLst>
            <c:ext xmlns:c16="http://schemas.microsoft.com/office/drawing/2014/chart" uri="{C3380CC4-5D6E-409C-BE32-E72D297353CC}">
              <c16:uniqueId val="{0000000D-650D-4B7B-8357-6F8CF0FDC293}"/>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[Advance Excel Project.xlsx]Regional performance!PivotTable1</c:name>
    <c:fmtId val="5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09017835838702"/>
          <c:y val="0.16948321115033035"/>
          <c:w val="0.8026195738690558"/>
          <c:h val="0.66947761738116074"/>
        </c:manualLayout>
      </c:layout>
      <c:bar3DChart>
        <c:barDir val="col"/>
        <c:grouping val="clustered"/>
        <c:varyColors val="0"/>
        <c:ser>
          <c:idx val="0"/>
          <c:order val="0"/>
          <c:tx>
            <c:strRef>
              <c:f>'Regional performance'!$B$3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'Regional performance'!$A$4:$A$10</c:f>
              <c:strCache>
                <c:ptCount val="6"/>
                <c:pt idx="0">
                  <c:v>Mumbai</c:v>
                </c:pt>
                <c:pt idx="1">
                  <c:v>Bangalore</c:v>
                </c:pt>
                <c:pt idx="2">
                  <c:v>Chennai</c:v>
                </c:pt>
                <c:pt idx="3">
                  <c:v>Delhi</c:v>
                </c:pt>
                <c:pt idx="4">
                  <c:v>Hyderabad</c:v>
                </c:pt>
                <c:pt idx="5">
                  <c:v>Other city</c:v>
                </c:pt>
              </c:strCache>
            </c:strRef>
          </c:cat>
          <c:val>
            <c:numRef>
              <c:f>'Regional performance'!$B$4:$B$10</c:f>
              <c:numCache>
                <c:formatCode>_ [$₹-4009]\ * #,##0.00_ ;_ [$₹-4009]\ * \-#,##0.00_ ;_ [$₹-4009]\ * "-"??_ ;_ @_ </c:formatCode>
                <c:ptCount val="6"/>
                <c:pt idx="0">
                  <c:v>298365.10000000003</c:v>
                </c:pt>
                <c:pt idx="1">
                  <c:v>225424.70000000004</c:v>
                </c:pt>
                <c:pt idx="2">
                  <c:v>313055.5</c:v>
                </c:pt>
                <c:pt idx="3">
                  <c:v>328649.19999999995</c:v>
                </c:pt>
                <c:pt idx="4">
                  <c:v>335782.8</c:v>
                </c:pt>
                <c:pt idx="5">
                  <c:v>307481.59999999998</c:v>
                </c:pt>
              </c:numCache>
            </c:numRef>
          </c:val>
          <c:extLst>
            <c:ext xmlns:c16="http://schemas.microsoft.com/office/drawing/2014/chart" uri="{C3380CC4-5D6E-409C-BE32-E72D297353CC}">
              <c16:uniqueId val="{00000000-659D-42B5-A145-655990AEF941}"/>
            </c:ext>
          </c:extLst>
        </c:ser>
        <c:dLbls>
          <c:showLegendKey val="0"/>
          <c:showVal val="0"/>
          <c:showCatName val="0"/>
          <c:showSerName val="0"/>
          <c:showPercent val="0"/>
          <c:showBubbleSize val="0"/>
        </c:dLbls>
        <c:gapWidth val="150"/>
        <c:shape val="box"/>
        <c:axId val="153888767"/>
        <c:axId val="153889247"/>
        <c:axId val="0"/>
      </c:bar3DChart>
      <c:catAx>
        <c:axId val="153888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53889247"/>
        <c:crosses val="autoZero"/>
        <c:auto val="1"/>
        <c:lblAlgn val="ctr"/>
        <c:lblOffset val="100"/>
        <c:noMultiLvlLbl val="0"/>
      </c:catAx>
      <c:valAx>
        <c:axId val="153889247"/>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5388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[Advance Excel Project.xlsx]Item sales Analysis!PivotTable2</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53781086770094"/>
          <c:y val="0.17667080099474439"/>
          <c:w val="0.77658974558873206"/>
          <c:h val="0.66880148334680123"/>
        </c:manualLayout>
      </c:layout>
      <c:barChart>
        <c:barDir val="bar"/>
        <c:grouping val="clustered"/>
        <c:varyColors val="0"/>
        <c:ser>
          <c:idx val="0"/>
          <c:order val="0"/>
          <c:tx>
            <c:strRef>
              <c:f>'Item sales Analysis'!$B$3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'Item sales Analysis'!$A$4:$A$18</c:f>
              <c:strCache>
                <c:ptCount val="14"/>
                <c:pt idx="0">
                  <c:v>Casual Shorts</c:v>
                </c:pt>
                <c:pt idx="1">
                  <c:v>Cotton Kurta</c:v>
                </c:pt>
                <c:pt idx="2">
                  <c:v>Denim Jacket</c:v>
                </c:pt>
                <c:pt idx="3">
                  <c:v>Dry Fit Jercy</c:v>
                </c:pt>
                <c:pt idx="4">
                  <c:v>Formal Shirt</c:v>
                </c:pt>
                <c:pt idx="5">
                  <c:v>Graphic T-Shirt</c:v>
                </c:pt>
                <c:pt idx="6">
                  <c:v>Leather Jacket</c:v>
                </c:pt>
                <c:pt idx="7">
                  <c:v>Party Dress</c:v>
                </c:pt>
                <c:pt idx="8">
                  <c:v>Plain T-shirt</c:v>
                </c:pt>
                <c:pt idx="9">
                  <c:v>Raincoat</c:v>
                </c:pt>
                <c:pt idx="10">
                  <c:v>Slim Fit Jeans</c:v>
                </c:pt>
                <c:pt idx="11">
                  <c:v>Summer Dress</c:v>
                </c:pt>
                <c:pt idx="12">
                  <c:v>Track Pants</c:v>
                </c:pt>
                <c:pt idx="13">
                  <c:v>WIndcheater</c:v>
                </c:pt>
              </c:strCache>
            </c:strRef>
          </c:cat>
          <c:val>
            <c:numRef>
              <c:f>'Item sales Analysis'!$B$4:$B$18</c:f>
              <c:numCache>
                <c:formatCode>_ [$₹-4009]\ * #,##0.00_ ;_ [$₹-4009]\ * \-#,##0.00_ ;_ [$₹-4009]\ * "-"??_ ;_ @_ </c:formatCode>
                <c:ptCount val="14"/>
                <c:pt idx="0">
                  <c:v>130978.40000000002</c:v>
                </c:pt>
                <c:pt idx="1">
                  <c:v>135977.90000000002</c:v>
                </c:pt>
                <c:pt idx="2">
                  <c:v>199904.90000000005</c:v>
                </c:pt>
                <c:pt idx="3">
                  <c:v>68150.2</c:v>
                </c:pt>
                <c:pt idx="4">
                  <c:v>177432.1</c:v>
                </c:pt>
                <c:pt idx="5">
                  <c:v>122486.20000000001</c:v>
                </c:pt>
                <c:pt idx="6">
                  <c:v>227384.50000000003</c:v>
                </c:pt>
                <c:pt idx="7">
                  <c:v>141488.70000000001</c:v>
                </c:pt>
                <c:pt idx="8">
                  <c:v>50104.2</c:v>
                </c:pt>
                <c:pt idx="9">
                  <c:v>57535.1</c:v>
                </c:pt>
                <c:pt idx="10">
                  <c:v>143642.10000000003</c:v>
                </c:pt>
                <c:pt idx="11">
                  <c:v>95345.1</c:v>
                </c:pt>
                <c:pt idx="12">
                  <c:v>192668.60000000003</c:v>
                </c:pt>
                <c:pt idx="13">
                  <c:v>65660.899999999994</c:v>
                </c:pt>
              </c:numCache>
            </c:numRef>
          </c:val>
          <c:extLst>
            <c:ext xmlns:c16="http://schemas.microsoft.com/office/drawing/2014/chart" uri="{C3380CC4-5D6E-409C-BE32-E72D297353CC}">
              <c16:uniqueId val="{00000000-2A55-4F9A-9731-F641F13E9D31}"/>
            </c:ext>
          </c:extLst>
        </c:ser>
        <c:dLbls>
          <c:showLegendKey val="0"/>
          <c:showVal val="0"/>
          <c:showCatName val="0"/>
          <c:showSerName val="0"/>
          <c:showPercent val="0"/>
          <c:showBubbleSize val="0"/>
        </c:dLbls>
        <c:gapWidth val="53"/>
        <c:axId val="1474121424"/>
        <c:axId val="1474141104"/>
      </c:barChart>
      <c:catAx>
        <c:axId val="1474121424"/>
        <c:scaling>
          <c:orientation val="minMax"/>
        </c:scaling>
        <c:delete val="0"/>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ptos" panose="020B0004020202020204" pitchFamily="34" charset="0"/>
                <a:ea typeface="Gadugi" panose="020B0502040204020203" pitchFamily="34" charset="0"/>
                <a:cs typeface="+mn-cs"/>
              </a:defRPr>
            </a:pPr>
            <a:endParaRPr lang="en-US"/>
          </a:p>
        </c:txPr>
        <c:crossAx val="1474141104"/>
        <c:crosses val="autoZero"/>
        <c:auto val="1"/>
        <c:lblAlgn val="ctr"/>
        <c:lblOffset val="100"/>
        <c:noMultiLvlLbl val="0"/>
      </c:catAx>
      <c:valAx>
        <c:axId val="1474141104"/>
        <c:scaling>
          <c:orientation val="minMax"/>
        </c:scaling>
        <c:delete val="0"/>
        <c:axPos val="b"/>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r>
                  <a:rPr lang="en-US" sz="1200" b="1">
                    <a:solidFill>
                      <a:schemeClr val="accent6">
                        <a:lumMod val="50000"/>
                      </a:schemeClr>
                    </a:solidFill>
                    <a:latin typeface="Aptos" panose="020B0004020202020204" pitchFamily="34" charset="0"/>
                  </a:rPr>
                  <a:t>Total Sales</a:t>
                </a:r>
                <a:r>
                  <a:rPr lang="en-US" sz="1200" b="1" baseline="0">
                    <a:solidFill>
                      <a:schemeClr val="accent6">
                        <a:lumMod val="50000"/>
                      </a:schemeClr>
                    </a:solidFill>
                    <a:latin typeface="Aptos" panose="020B0004020202020204" pitchFamily="34" charset="0"/>
                  </a:rPr>
                  <a:t> </a:t>
                </a:r>
                <a:endParaRPr lang="en-US" sz="1200" b="1">
                  <a:solidFill>
                    <a:schemeClr val="accent6">
                      <a:lumMod val="50000"/>
                    </a:schemeClr>
                  </a:solidFill>
                  <a:latin typeface="Aptos" panose="020B0004020202020204" pitchFamily="34" charset="0"/>
                </a:endParaRPr>
              </a:p>
            </c:rich>
          </c:tx>
          <c:layout>
            <c:manualLayout>
              <c:xMode val="edge"/>
              <c:yMode val="edge"/>
              <c:x val="0.88556519541616308"/>
              <c:y val="0.92556092906547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Aptos" panose="020B0004020202020204" pitchFamily="34" charset="0"/>
                <a:ea typeface="+mn-ea"/>
                <a:cs typeface="+mn-cs"/>
              </a:defRPr>
            </a:pPr>
            <a:endParaRPr lang="en-US"/>
          </a:p>
        </c:txPr>
        <c:crossAx val="147412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[Advance Excel Project.xlsx]Total Revenue generation!PivotTable1</c:name>
    <c:fmtId val="34"/>
  </c:pivotSource>
  <c:chart>
    <c:autoTitleDeleted val="1"/>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rgbClr val="C0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rgbClr val="C0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rgbClr val="C0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rgbClr val="C00000"/>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C00000"/>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Revenue generation'!$B$3</c:f>
              <c:strCache>
                <c:ptCount val="1"/>
                <c:pt idx="0">
                  <c:v>Total</c:v>
                </c:pt>
              </c:strCache>
            </c:strRef>
          </c:tx>
          <c:spPr>
            <a:ln w="34925" cap="rnd">
              <a:solidFill>
                <a:srgbClr val="C00000"/>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trendline>
            <c:spPr>
              <a:ln w="19050" cap="rnd">
                <a:solidFill>
                  <a:schemeClr val="accent2"/>
                </a:solidFill>
              </a:ln>
              <a:effectLst/>
            </c:spPr>
            <c:trendlineType val="linear"/>
            <c:dispRSqr val="0"/>
            <c:dispEq val="0"/>
          </c:trendline>
          <c:cat>
            <c:strRef>
              <c:f>'Total Revenue generation'!$A$4:$A$13</c:f>
              <c:strCache>
                <c:ptCount val="9"/>
                <c:pt idx="0">
                  <c:v>Jan</c:v>
                </c:pt>
                <c:pt idx="1">
                  <c:v>Feb</c:v>
                </c:pt>
                <c:pt idx="2">
                  <c:v>Mar</c:v>
                </c:pt>
                <c:pt idx="3">
                  <c:v>Apr</c:v>
                </c:pt>
                <c:pt idx="4">
                  <c:v>May</c:v>
                </c:pt>
                <c:pt idx="5">
                  <c:v>Jun</c:v>
                </c:pt>
                <c:pt idx="6">
                  <c:v>Jul</c:v>
                </c:pt>
                <c:pt idx="7">
                  <c:v>Aug</c:v>
                </c:pt>
                <c:pt idx="8">
                  <c:v>Sep</c:v>
                </c:pt>
              </c:strCache>
            </c:strRef>
          </c:cat>
          <c:val>
            <c:numRef>
              <c:f>'Total Revenue generation'!$B$4:$B$13</c:f>
              <c:numCache>
                <c:formatCode>_ [$₹-4009]\ * #,##0.00_ ;_ [$₹-4009]\ * \-#,##0.00_ ;_ [$₹-4009]\ * "-"??_ ;_ @_ </c:formatCode>
                <c:ptCount val="9"/>
                <c:pt idx="0">
                  <c:v>307701.2</c:v>
                </c:pt>
                <c:pt idx="1">
                  <c:v>234006.90000000002</c:v>
                </c:pt>
                <c:pt idx="2">
                  <c:v>325305.5</c:v>
                </c:pt>
                <c:pt idx="3">
                  <c:v>333027.90000000002</c:v>
                </c:pt>
                <c:pt idx="4">
                  <c:v>313868.90000000002</c:v>
                </c:pt>
                <c:pt idx="5">
                  <c:v>168835.1</c:v>
                </c:pt>
                <c:pt idx="6">
                  <c:v>51519.399999999994</c:v>
                </c:pt>
                <c:pt idx="7">
                  <c:v>68000</c:v>
                </c:pt>
                <c:pt idx="8">
                  <c:v>6494</c:v>
                </c:pt>
              </c:numCache>
            </c:numRef>
          </c:val>
          <c:smooth val="0"/>
          <c:extLst>
            <c:ext xmlns:c16="http://schemas.microsoft.com/office/drawing/2014/chart" uri="{C3380CC4-5D6E-409C-BE32-E72D297353CC}">
              <c16:uniqueId val="{00000001-D734-401A-80D3-A87EE0C9B6AF}"/>
            </c:ext>
          </c:extLst>
        </c:ser>
        <c:dLbls>
          <c:showLegendKey val="0"/>
          <c:showVal val="0"/>
          <c:showCatName val="0"/>
          <c:showSerName val="0"/>
          <c:showPercent val="0"/>
          <c:showBubbleSize val="0"/>
        </c:dLbls>
        <c:marker val="1"/>
        <c:smooth val="0"/>
        <c:axId val="1178915264"/>
        <c:axId val="1178939264"/>
      </c:lineChart>
      <c:catAx>
        <c:axId val="11789152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r>
                  <a:rPr lang="en-US" sz="1050" b="1">
                    <a:solidFill>
                      <a:schemeClr val="accent2">
                        <a:lumMod val="75000"/>
                      </a:schemeClr>
                    </a:solidFill>
                    <a:latin typeface="Aptos" panose="020B0004020202020204" pitchFamily="34" charset="0"/>
                  </a:rPr>
                  <a:t>Timeline</a:t>
                </a:r>
              </a:p>
            </c:rich>
          </c:tx>
          <c:layout>
            <c:manualLayout>
              <c:xMode val="edge"/>
              <c:yMode val="edge"/>
              <c:x val="0.88790759919004869"/>
              <c:y val="0.905530005970534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178939264"/>
        <c:crosses val="autoZero"/>
        <c:auto val="1"/>
        <c:lblAlgn val="ctr"/>
        <c:lblOffset val="100"/>
        <c:noMultiLvlLbl val="0"/>
      </c:catAx>
      <c:valAx>
        <c:axId val="117893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r>
                  <a:rPr lang="en-US" sz="1100" b="1">
                    <a:solidFill>
                      <a:schemeClr val="accent2">
                        <a:lumMod val="75000"/>
                      </a:schemeClr>
                    </a:solidFill>
                    <a:latin typeface="Aptos" panose="020B0004020202020204" pitchFamily="34" charset="0"/>
                  </a:rPr>
                  <a:t>Total Sales 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1789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[Advance Excel Project.xlsx]Size demand!PivotTable7</c:name>
    <c:fmtId val="25"/>
  </c:pivotSource>
  <c:chart>
    <c:autoTitleDeleted val="1"/>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5510983763132766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1633237822349575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5510983763132766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5510983763132766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1633237822348698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5510983763131881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943456745557234"/>
          <c:y val="0.13704686118479223"/>
          <c:w val="0.75250740716233999"/>
          <c:h val="0.73846919665545785"/>
        </c:manualLayout>
      </c:layout>
      <c:bar3DChart>
        <c:barDir val="col"/>
        <c:grouping val="clustered"/>
        <c:varyColors val="0"/>
        <c:ser>
          <c:idx val="0"/>
          <c:order val="0"/>
          <c:tx>
            <c:strRef>
              <c:f>'Size demand'!$B$3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EA6-4F92-96DC-A4AAF8633231}"/>
              </c:ext>
            </c:extLst>
          </c:dPt>
          <c:dPt>
            <c:idx val="1"/>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EA6-4F92-96DC-A4AAF8633231}"/>
              </c:ext>
            </c:extLst>
          </c:dPt>
          <c:dPt>
            <c:idx val="2"/>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EA6-4F92-96DC-A4AAF8633231}"/>
              </c:ext>
            </c:extLst>
          </c:dPt>
          <c:dPt>
            <c:idx val="3"/>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CEA6-4F92-96DC-A4AAF8633231}"/>
              </c:ext>
            </c:extLst>
          </c:dPt>
          <c:dPt>
            <c:idx val="4"/>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CEA6-4F92-96DC-A4AAF8633231}"/>
              </c:ext>
            </c:extLst>
          </c:dPt>
          <c:dPt>
            <c:idx val="5"/>
            <c:invertIfNegative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CEA6-4F92-96DC-A4AAF8633231}"/>
              </c:ext>
            </c:extLst>
          </c:dPt>
          <c:dLbls>
            <c:dLbl>
              <c:idx val="0"/>
              <c:layout>
                <c:manualLayout>
                  <c:x val="9.5510983763132766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A6-4F92-96DC-A4AAF8633231}"/>
                </c:ext>
              </c:extLst>
            </c:dLbl>
            <c:dLbl>
              <c:idx val="1"/>
              <c:layout>
                <c:manualLayout>
                  <c:x val="7.1633237822349575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A6-4F92-96DC-A4AAF8633231}"/>
                </c:ext>
              </c:extLst>
            </c:dLbl>
            <c:dLbl>
              <c:idx val="2"/>
              <c:layout>
                <c:manualLayout>
                  <c:x val="9.5510983763132766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A6-4F92-96DC-A4AAF8633231}"/>
                </c:ext>
              </c:extLst>
            </c:dLbl>
            <c:dLbl>
              <c:idx val="3"/>
              <c:layout>
                <c:manualLayout>
                  <c:x val="9.5510983763132766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EA6-4F92-96DC-A4AAF8633231}"/>
                </c:ext>
              </c:extLst>
            </c:dLbl>
            <c:dLbl>
              <c:idx val="4"/>
              <c:layout>
                <c:manualLayout>
                  <c:x val="7.1633237822348698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EA6-4F92-96DC-A4AAF8633231}"/>
                </c:ext>
              </c:extLst>
            </c:dLbl>
            <c:dLbl>
              <c:idx val="5"/>
              <c:layout>
                <c:manualLayout>
                  <c:x val="9.5510983763131881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EA6-4F92-96DC-A4AAF863323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'Size demand'!$A$4:$A$10</c:f>
              <c:strCache>
                <c:ptCount val="6"/>
                <c:pt idx="0">
                  <c:v>L</c:v>
                </c:pt>
                <c:pt idx="1">
                  <c:v>M</c:v>
                </c:pt>
                <c:pt idx="2">
                  <c:v>S</c:v>
                </c:pt>
                <c:pt idx="3">
                  <c:v>XL</c:v>
                </c:pt>
                <c:pt idx="4">
                  <c:v>XS</c:v>
                </c:pt>
                <c:pt idx="5">
                  <c:v>XXL</c:v>
                </c:pt>
              </c:strCache>
            </c:strRef>
          </c:cat>
          <c:val>
            <c:numRef>
              <c:f>'Size demand'!$B$4:$B$10</c:f>
              <c:numCache>
                <c:formatCode>General</c:formatCode>
                <c:ptCount val="6"/>
                <c:pt idx="0">
                  <c:v>462</c:v>
                </c:pt>
                <c:pt idx="1">
                  <c:v>215</c:v>
                </c:pt>
                <c:pt idx="2">
                  <c:v>514</c:v>
                </c:pt>
                <c:pt idx="3">
                  <c:v>239</c:v>
                </c:pt>
                <c:pt idx="4">
                  <c:v>194</c:v>
                </c:pt>
                <c:pt idx="5">
                  <c:v>221</c:v>
                </c:pt>
              </c:numCache>
            </c:numRef>
          </c:val>
          <c:extLst>
            <c:ext xmlns:c16="http://schemas.microsoft.com/office/drawing/2014/chart" uri="{C3380CC4-5D6E-409C-BE32-E72D297353CC}">
              <c16:uniqueId val="{0000000C-CEA6-4F92-96DC-A4AAF8633231}"/>
            </c:ext>
          </c:extLst>
        </c:ser>
        <c:dLbls>
          <c:showLegendKey val="0"/>
          <c:showVal val="1"/>
          <c:showCatName val="0"/>
          <c:showSerName val="0"/>
          <c:showPercent val="0"/>
          <c:showBubbleSize val="0"/>
        </c:dLbls>
        <c:gapWidth val="150"/>
        <c:shape val="box"/>
        <c:axId val="581516496"/>
        <c:axId val="581525136"/>
        <c:axId val="0"/>
      </c:bar3DChart>
      <c:catAx>
        <c:axId val="581516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r>
                  <a:rPr lang="en-US" sz="1200" b="1">
                    <a:solidFill>
                      <a:schemeClr val="tx2"/>
                    </a:solidFill>
                    <a:latin typeface="Gadugi" panose="020B0502040204020203" pitchFamily="34" charset="0"/>
                    <a:ea typeface="Gadugi" panose="020B0502040204020203" pitchFamily="34" charset="0"/>
                  </a:rPr>
                  <a:t>Sizes</a:t>
                </a:r>
              </a:p>
            </c:rich>
          </c:tx>
          <c:layout>
            <c:manualLayout>
              <c:xMode val="edge"/>
              <c:yMode val="edge"/>
              <c:x val="0.82997934081769176"/>
              <c:y val="0.8847274727263866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Black" panose="020B0A04020102020204" pitchFamily="34" charset="0"/>
                <a:ea typeface="+mn-ea"/>
                <a:cs typeface="+mn-cs"/>
              </a:defRPr>
            </a:pPr>
            <a:endParaRPr lang="en-US"/>
          </a:p>
        </c:txPr>
        <c:crossAx val="581525136"/>
        <c:crosses val="autoZero"/>
        <c:auto val="1"/>
        <c:lblAlgn val="ctr"/>
        <c:lblOffset val="100"/>
        <c:noMultiLvlLbl val="0"/>
      </c:catAx>
      <c:valAx>
        <c:axId val="58152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2"/>
                    </a:solidFill>
                    <a:latin typeface="Aptos Narrow" panose="020B0004020202020204" pitchFamily="34" charset="0"/>
                    <a:ea typeface="Gadugi" panose="020B0502040204020203" pitchFamily="34" charset="0"/>
                    <a:cs typeface="+mn-cs"/>
                  </a:defRPr>
                </a:pPr>
                <a:r>
                  <a:rPr lang="en-US" sz="1400" b="1">
                    <a:solidFill>
                      <a:schemeClr val="tx2"/>
                    </a:solidFill>
                    <a:latin typeface="Aptos Narrow" panose="020B0004020202020204" pitchFamily="34" charset="0"/>
                    <a:ea typeface="Gadugi" panose="020B0502040204020203" pitchFamily="34" charset="0"/>
                  </a:rPr>
                  <a:t>Quantity</a:t>
                </a:r>
                <a:r>
                  <a:rPr lang="en-US" sz="1400" b="1" baseline="0">
                    <a:solidFill>
                      <a:schemeClr val="tx2"/>
                    </a:solidFill>
                    <a:latin typeface="Aptos Narrow" panose="020B0004020202020204" pitchFamily="34" charset="0"/>
                    <a:ea typeface="Gadugi" panose="020B0502040204020203" pitchFamily="34" charset="0"/>
                  </a:rPr>
                  <a:t> Sold</a:t>
                </a:r>
              </a:p>
            </c:rich>
          </c:tx>
          <c:layout>
            <c:manualLayout>
              <c:xMode val="edge"/>
              <c:yMode val="edge"/>
              <c:x val="2.7719430844783371E-2"/>
              <c:y val="0.2985807974268468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Aptos Narrow" panose="020B0004020202020204" pitchFamily="34" charset="0"/>
                  <a:ea typeface="Gadugi" panose="020B0502040204020203"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Eras Bold ITC" panose="020B0907030504020204" pitchFamily="34" charset="0"/>
                <a:ea typeface="+mn-ea"/>
                <a:cs typeface="+mn-cs"/>
              </a:defRPr>
            </a:pPr>
            <a:endParaRPr lang="en-US"/>
          </a:p>
        </c:txPr>
        <c:crossAx val="58151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[Advance Excel Project.xlsx]Seasonal trend!PivotTable8</c:name>
    <c:fmtId val="43"/>
  </c:pivotSource>
  <c:chart>
    <c:autoTitleDeleted val="1"/>
    <c:pivotFmts>
      <c:pivotFmt>
        <c:idx val="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77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77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77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1"/>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77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9"/>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2483666384009374E-2"/>
              <c:y val="-0.10064074638208835"/>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fld id="{648E8068-D277-4C4C-8554-2243004B0E98}" type="CATEGORYNAME">
                  <a:rPr lang="en-US">
                    <a:solidFill>
                      <a:schemeClr val="tx2">
                        <a:lumMod val="60000"/>
                        <a:lumOff val="40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[CATEGORY NAME]</a:t>
                </a:fld>
                <a:r>
                  <a:rPr lang="en-US" baseline="0">
                    <a:solidFill>
                      <a:schemeClr val="tx2">
                        <a:lumMod val="60000"/>
                        <a:lumOff val="40000"/>
                      </a:schemeClr>
                    </a:solidFill>
                    <a:latin typeface="Gadugi" panose="020B0502040204020203" pitchFamily="34" charset="0"/>
                    <a:ea typeface="Gadugi" panose="020B0502040204020203" pitchFamily="34" charset="0"/>
                  </a:rPr>
                  <a:t>
</a:t>
                </a:r>
                <a:fld id="{F544848E-8D09-4320-AFDF-7A39EAA4E0F0}" type="PERCENTAGE">
                  <a:rPr lang="en-US" baseline="0">
                    <a:solidFill>
                      <a:schemeClr val="tx2">
                        <a:lumMod val="60000"/>
                        <a:lumOff val="40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[PERCENTAGE]</a:t>
                </a:fld>
                <a:endParaRPr lang="en-US" baseline="0">
                  <a:solidFill>
                    <a:schemeClr val="tx2">
                      <a:lumMod val="60000"/>
                      <a:lumOff val="40000"/>
                    </a:schemeClr>
                  </a:solidFill>
                  <a:latin typeface="Gadugi" panose="020B0502040204020203" pitchFamily="34" charset="0"/>
                  <a:ea typeface="Gadugi" panose="020B0502040204020203" pitchFamily="34" charset="0"/>
                </a:endParaRPr>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2"/>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4967332768018748E-2"/>
              <c:y val="5.7061824666495453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fld id="{1AC63CE8-4132-405C-AAE9-D1781577F43E}" type="CATEGORYNAME">
                  <a:rPr lang="en-US">
                    <a:solidFill>
                      <a:schemeClr val="accent1">
                        <a:lumMod val="50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[CATEGORY NAME]</a:t>
                </a:fld>
                <a:r>
                  <a:rPr lang="en-US" baseline="0">
                    <a:solidFill>
                      <a:schemeClr val="accent1">
                        <a:lumMod val="50000"/>
                      </a:schemeClr>
                    </a:solidFill>
                    <a:latin typeface="Gadugi" panose="020B0502040204020203" pitchFamily="34" charset="0"/>
                    <a:ea typeface="Gadugi" panose="020B0502040204020203" pitchFamily="34" charset="0"/>
                  </a:rPr>
                  <a:t>
</a:t>
                </a:r>
                <a:fld id="{E2A8AE56-60C8-43DF-9D06-59823AFDA7A2}" type="PERCENTAGE">
                  <a:rPr lang="en-US" baseline="0">
                    <a:solidFill>
                      <a:schemeClr val="accent1">
                        <a:lumMod val="50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[PERCENTAGE]</a:t>
                </a:fld>
                <a:endParaRPr lang="en-US" baseline="0">
                  <a:solidFill>
                    <a:schemeClr val="accent1">
                      <a:lumMod val="50000"/>
                    </a:schemeClr>
                  </a:solidFill>
                  <a:latin typeface="Gadugi" panose="020B0502040204020203" pitchFamily="34" charset="0"/>
                  <a:ea typeface="Gadugi" panose="020B0502040204020203" pitchFamily="34" charset="0"/>
                </a:endParaRPr>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3"/>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9128718723664706E-2"/>
              <c:y val="-0.13359221001864446"/>
            </c:manualLayout>
          </c:layout>
          <c:tx>
            <c:rich>
              <a:bodyPr rot="0" spcFirstLastPara="1" vertOverflow="ellipsis" vert="horz" wrap="square" lIns="38100" tIns="19050" rIns="38100" bIns="19050" anchor="ctr" anchorCtr="1">
                <a:noAutofit/>
              </a:bodyPr>
              <a:lstStyle/>
              <a:p>
                <a:pPr>
                  <a:defRPr sz="1000" b="1" i="0" u="none" strike="noStrike" kern="1200" spc="0" baseline="0">
                    <a:solidFill>
                      <a:schemeClr val="accent1">
                        <a:shade val="76000"/>
                      </a:schemeClr>
                    </a:solidFill>
                    <a:latin typeface="+mn-lt"/>
                    <a:ea typeface="+mn-ea"/>
                    <a:cs typeface="+mn-cs"/>
                  </a:defRPr>
                </a:pPr>
                <a:fld id="{5298E62D-902A-450B-8B84-D28F0AAAFC70}" type="CATEGORYNAME">
                  <a:rPr lang="en-US">
                    <a:solidFill>
                      <a:schemeClr val="accent1">
                        <a:lumMod val="75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[CATEGORY NAME]</a:t>
                </a:fld>
                <a:r>
                  <a:rPr lang="en-US" baseline="0">
                    <a:solidFill>
                      <a:schemeClr val="accent1">
                        <a:lumMod val="75000"/>
                      </a:schemeClr>
                    </a:solidFill>
                    <a:latin typeface="Gadugi" panose="020B0502040204020203" pitchFamily="34" charset="0"/>
                    <a:ea typeface="Gadugi" panose="020B0502040204020203" pitchFamily="34" charset="0"/>
                  </a:rPr>
                  <a:t>
</a:t>
                </a:r>
                <a:fld id="{AC2DF3B3-8E1E-4472-91C7-50A0CE7C4EEE}" type="PERCENTAGE">
                  <a:rPr lang="en-US" baseline="0">
                    <a:solidFill>
                      <a:schemeClr val="accent1">
                        <a:lumMod val="75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[PERCENTAGE]</a:t>
                </a:fld>
                <a:endParaRPr lang="en-US" baseline="0">
                  <a:solidFill>
                    <a:schemeClr val="accent1">
                      <a:lumMod val="75000"/>
                    </a:schemeClr>
                  </a:solidFill>
                  <a:latin typeface="Gadugi" panose="020B0502040204020203" pitchFamily="34" charset="0"/>
                  <a:ea typeface="Gadugi" panose="020B0502040204020203" pitchFamily="34" charset="0"/>
                </a:endParaRPr>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layout>
                <c:manualLayout>
                  <c:w val="0.19649290888430751"/>
                  <c:h val="0.11813270807137147"/>
                </c:manualLayout>
              </c15:layout>
              <c15:dlblFieldTable/>
              <c15:showDataLabelsRange val="0"/>
            </c:ext>
          </c:extLst>
        </c:dLbl>
      </c:pivotFmt>
      <c:pivotFmt>
        <c:idx val="4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77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7"/>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627226683008333E-3"/>
          <c:y val="0.12742007773955952"/>
          <c:w val="0.99456565386744045"/>
          <c:h val="0.63382439426271342"/>
        </c:manualLayout>
      </c:layout>
      <c:pie3DChart>
        <c:varyColors val="1"/>
        <c:ser>
          <c:idx val="0"/>
          <c:order val="0"/>
          <c:tx>
            <c:strRef>
              <c:f>'Seasonal trend'!$B$3</c:f>
              <c:strCache>
                <c:ptCount val="1"/>
                <c:pt idx="0">
                  <c:v>Total Quantity Sold</c:v>
                </c:pt>
              </c:strCache>
            </c:strRef>
          </c:tx>
          <c:dPt>
            <c:idx val="0"/>
            <c:bubble3D val="0"/>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D59F-4F3B-9BEA-24199498AAFA}"/>
              </c:ext>
            </c:extLst>
          </c:dPt>
          <c:dPt>
            <c:idx val="1"/>
            <c:bubble3D val="0"/>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59F-4F3B-9BEA-24199498AAFA}"/>
              </c:ext>
            </c:extLst>
          </c:dPt>
          <c:dPt>
            <c:idx val="2"/>
            <c:bubble3D val="0"/>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59F-4F3B-9BEA-24199498AAFA}"/>
              </c:ext>
            </c:extLst>
          </c:dPt>
          <c:dLbls>
            <c:dLbl>
              <c:idx val="0"/>
              <c:layout>
                <c:manualLayout>
                  <c:x val="1.2483666384009374E-2"/>
                  <c:y val="-0.10064074638208835"/>
                </c:manualLayout>
              </c:layout>
              <c:tx>
                <c:rich>
                  <a:bodyPr/>
                  <a:lstStyle/>
                  <a:p>
                    <a:fld id="{648E8068-D277-4C4C-8554-2243004B0E98}" type="CATEGORYNAME">
                      <a:rPr lang="en-US">
                        <a:solidFill>
                          <a:schemeClr val="tx2">
                            <a:lumMod val="60000"/>
                            <a:lumOff val="40000"/>
                          </a:schemeClr>
                        </a:solidFill>
                        <a:latin typeface="Gadugi" panose="020B0502040204020203" pitchFamily="34" charset="0"/>
                        <a:ea typeface="Gadugi" panose="020B0502040204020203" pitchFamily="34" charset="0"/>
                      </a:rPr>
                      <a:pPr/>
                      <a:t>[CATEGORY NAME]</a:t>
                    </a:fld>
                    <a:r>
                      <a:rPr lang="en-US" baseline="0">
                        <a:solidFill>
                          <a:schemeClr val="tx2">
                            <a:lumMod val="60000"/>
                            <a:lumOff val="40000"/>
                          </a:schemeClr>
                        </a:solidFill>
                        <a:latin typeface="Gadugi" panose="020B0502040204020203" pitchFamily="34" charset="0"/>
                        <a:ea typeface="Gadugi" panose="020B0502040204020203" pitchFamily="34" charset="0"/>
                      </a:rPr>
                      <a:t>
</a:t>
                    </a:r>
                    <a:fld id="{F544848E-8D09-4320-AFDF-7A39EAA4E0F0}" type="PERCENTAGE">
                      <a:rPr lang="en-US" baseline="0">
                        <a:solidFill>
                          <a:schemeClr val="tx2">
                            <a:lumMod val="60000"/>
                            <a:lumOff val="40000"/>
                          </a:schemeClr>
                        </a:solidFill>
                        <a:latin typeface="Gadugi" panose="020B0502040204020203" pitchFamily="34" charset="0"/>
                        <a:ea typeface="Gadugi" panose="020B0502040204020203" pitchFamily="34" charset="0"/>
                      </a:rPr>
                      <a:pPr/>
                      <a:t>[PERCENTAGE]</a:t>
                    </a:fld>
                    <a:endParaRPr lang="en-US" baseline="0">
                      <a:solidFill>
                        <a:schemeClr val="tx2">
                          <a:lumMod val="60000"/>
                          <a:lumOff val="40000"/>
                        </a:schemeClr>
                      </a:solidFill>
                      <a:latin typeface="Gadugi" panose="020B0502040204020203" pitchFamily="34" charset="0"/>
                      <a:ea typeface="Gadugi" panose="020B0502040204020203"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59F-4F3B-9BEA-24199498AAFA}"/>
                </c:ext>
              </c:extLst>
            </c:dLbl>
            <c:dLbl>
              <c:idx val="1"/>
              <c:layout>
                <c:manualLayout>
                  <c:x val="-2.4967332768018748E-2"/>
                  <c:y val="5.7061824666495453E-2"/>
                </c:manualLayout>
              </c:layout>
              <c:tx>
                <c:rich>
                  <a:bodyPr/>
                  <a:lstStyle/>
                  <a:p>
                    <a:fld id="{1AC63CE8-4132-405C-AAE9-D1781577F43E}" type="CATEGORYNAME">
                      <a:rPr lang="en-US">
                        <a:solidFill>
                          <a:schemeClr val="accent1">
                            <a:lumMod val="50000"/>
                          </a:schemeClr>
                        </a:solidFill>
                        <a:latin typeface="Gadugi" panose="020B0502040204020203" pitchFamily="34" charset="0"/>
                        <a:ea typeface="Gadugi" panose="020B0502040204020203" pitchFamily="34" charset="0"/>
                      </a:rPr>
                      <a:pPr/>
                      <a:t>[CATEGORY NAME]</a:t>
                    </a:fld>
                    <a:r>
                      <a:rPr lang="en-US" baseline="0">
                        <a:solidFill>
                          <a:schemeClr val="accent1">
                            <a:lumMod val="50000"/>
                          </a:schemeClr>
                        </a:solidFill>
                        <a:latin typeface="Gadugi" panose="020B0502040204020203" pitchFamily="34" charset="0"/>
                        <a:ea typeface="Gadugi" panose="020B0502040204020203" pitchFamily="34" charset="0"/>
                      </a:rPr>
                      <a:t>
</a:t>
                    </a:r>
                    <a:fld id="{E2A8AE56-60C8-43DF-9D06-59823AFDA7A2}" type="PERCENTAGE">
                      <a:rPr lang="en-US" baseline="0">
                        <a:solidFill>
                          <a:schemeClr val="accent1">
                            <a:lumMod val="50000"/>
                          </a:schemeClr>
                        </a:solidFill>
                        <a:latin typeface="Gadugi" panose="020B0502040204020203" pitchFamily="34" charset="0"/>
                        <a:ea typeface="Gadugi" panose="020B0502040204020203" pitchFamily="34" charset="0"/>
                      </a:rPr>
                      <a:pPr/>
                      <a:t>[PERCENTAGE]</a:t>
                    </a:fld>
                    <a:endParaRPr lang="en-US" baseline="0">
                      <a:solidFill>
                        <a:schemeClr val="accent1">
                          <a:lumMod val="50000"/>
                        </a:schemeClr>
                      </a:solidFill>
                      <a:latin typeface="Gadugi" panose="020B0502040204020203" pitchFamily="34" charset="0"/>
                      <a:ea typeface="Gadugi" panose="020B0502040204020203" pitchFamily="34" charset="0"/>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59F-4F3B-9BEA-24199498AAFA}"/>
                </c:ext>
              </c:extLst>
            </c:dLbl>
            <c:dLbl>
              <c:idx val="2"/>
              <c:layout>
                <c:manualLayout>
                  <c:x val="2.9128718723664706E-2"/>
                  <c:y val="-0.13359221001864446"/>
                </c:manualLayout>
              </c:layout>
              <c:tx>
                <c:rich>
                  <a:bodyPr rot="0" spcFirstLastPara="1" vertOverflow="ellipsis" vert="horz" wrap="square" lIns="38100" tIns="19050" rIns="38100" bIns="19050" anchor="ctr" anchorCtr="1">
                    <a:noAutofit/>
                  </a:bodyPr>
                  <a:lstStyle/>
                  <a:p>
                    <a:pPr>
                      <a:defRPr sz="1000" b="1" i="0" u="none" strike="noStrike" kern="1200" spc="0" baseline="0">
                        <a:solidFill>
                          <a:schemeClr val="accent1">
                            <a:shade val="76000"/>
                          </a:schemeClr>
                        </a:solidFill>
                        <a:latin typeface="+mn-lt"/>
                        <a:ea typeface="+mn-ea"/>
                        <a:cs typeface="+mn-cs"/>
                      </a:defRPr>
                    </a:pPr>
                    <a:fld id="{5298E62D-902A-450B-8B84-D28F0AAAFC70}" type="CATEGORYNAME">
                      <a:rPr lang="en-US">
                        <a:solidFill>
                          <a:schemeClr val="accent1">
                            <a:lumMod val="75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[CATEGORY NAME]</a:t>
                    </a:fld>
                    <a:r>
                      <a:rPr lang="en-US" baseline="0">
                        <a:solidFill>
                          <a:schemeClr val="accent1">
                            <a:lumMod val="75000"/>
                          </a:schemeClr>
                        </a:solidFill>
                        <a:latin typeface="Gadugi" panose="020B0502040204020203" pitchFamily="34" charset="0"/>
                        <a:ea typeface="Gadugi" panose="020B0502040204020203" pitchFamily="34" charset="0"/>
                      </a:rPr>
                      <a:t>
</a:t>
                    </a:r>
                    <a:fld id="{AC2DF3B3-8E1E-4472-91C7-50A0CE7C4EEE}" type="PERCENTAGE">
                      <a:rPr lang="en-US" baseline="0">
                        <a:solidFill>
                          <a:schemeClr val="accent1">
                            <a:lumMod val="75000"/>
                          </a:schemeClr>
                        </a:solidFill>
                        <a:latin typeface="Gadugi" panose="020B0502040204020203" pitchFamily="34" charset="0"/>
                        <a:ea typeface="Gadugi" panose="020B0502040204020203" pitchFamily="34" charset="0"/>
                      </a:rPr>
                      <a:pPr>
                        <a:defRPr sz="1000" b="1" i="0" u="none" strike="noStrike" kern="1200" spc="0" baseline="0">
                          <a:solidFill>
                            <a:schemeClr val="accent1">
                              <a:shade val="76000"/>
                            </a:schemeClr>
                          </a:solidFill>
                          <a:latin typeface="+mn-lt"/>
                          <a:ea typeface="+mn-ea"/>
                          <a:cs typeface="+mn-cs"/>
                        </a:defRPr>
                      </a:pPr>
                      <a:t>[PERCENTAGE]</a:t>
                    </a:fld>
                    <a:endParaRPr lang="en-US" baseline="0">
                      <a:solidFill>
                        <a:schemeClr val="accent1">
                          <a:lumMod val="75000"/>
                        </a:schemeClr>
                      </a:solidFill>
                      <a:latin typeface="Gadugi" panose="020B0502040204020203" pitchFamily="34" charset="0"/>
                      <a:ea typeface="Gadugi" panose="020B0502040204020203" pitchFamily="34" charset="0"/>
                    </a:endParaRPr>
                  </a:p>
                </c:rich>
              </c:tx>
              <c:spPr>
                <a:noFill/>
                <a:ln>
                  <a:noFill/>
                </a:ln>
                <a:effectLst/>
              </c:spPr>
              <c:dLblPos val="bestFit"/>
              <c:showLegendKey val="0"/>
              <c:showVal val="0"/>
              <c:showCatName val="1"/>
              <c:showSerName val="0"/>
              <c:showPercent val="1"/>
              <c:showBubbleSize val="0"/>
              <c:extLst>
                <c:ext xmlns:c15="http://schemas.microsoft.com/office/drawing/2012/chart" uri="{CE6537A1-D6FC-4f65-9D91-7224C49458BB}">
                  <c15:layout>
                    <c:manualLayout>
                      <c:w val="0.19649290888430751"/>
                      <c:h val="0.11813270807137147"/>
                    </c:manualLayout>
                  </c15:layout>
                  <c15:dlblFieldTable/>
                  <c15:showDataLabelsRange val="0"/>
                </c:ext>
                <c:ext xmlns:c16="http://schemas.microsoft.com/office/drawing/2014/chart" uri="{C3380CC4-5D6E-409C-BE32-E72D297353CC}">
                  <c16:uniqueId val="{00000005-D59F-4F3B-9BEA-24199498AAF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76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'Seasonal trend'!$A$4:$A$7</c:f>
              <c:strCache>
                <c:ptCount val="3"/>
                <c:pt idx="0">
                  <c:v>Rainy</c:v>
                </c:pt>
                <c:pt idx="1">
                  <c:v>Summer</c:v>
                </c:pt>
                <c:pt idx="2">
                  <c:v>Winter</c:v>
                </c:pt>
              </c:strCache>
            </c:strRef>
          </c:cat>
          <c:val>
            <c:numRef>
              <c:f>'Seasonal trend'!$B$4:$B$7</c:f>
              <c:numCache>
                <c:formatCode>General</c:formatCode>
                <c:ptCount val="3"/>
                <c:pt idx="0">
                  <c:v>298</c:v>
                </c:pt>
                <c:pt idx="1">
                  <c:v>960</c:v>
                </c:pt>
                <c:pt idx="2">
                  <c:v>587</c:v>
                </c:pt>
              </c:numCache>
            </c:numRef>
          </c:val>
          <c:extLst>
            <c:ext xmlns:c16="http://schemas.microsoft.com/office/drawing/2014/chart" uri="{C3380CC4-5D6E-409C-BE32-E72D297353CC}">
              <c16:uniqueId val="{00000006-D59F-4F3B-9BEA-24199498AAFA}"/>
            </c:ext>
          </c:extLst>
        </c:ser>
        <c:ser>
          <c:idx val="1"/>
          <c:order val="1"/>
          <c:tx>
            <c:strRef>
              <c:f>'Seasonal trend'!$C$3</c:f>
              <c:strCache>
                <c:ptCount val="1"/>
                <c:pt idx="0">
                  <c:v>Total Sales</c:v>
                </c:pt>
              </c:strCache>
            </c:strRef>
          </c:tx>
          <c:dPt>
            <c:idx val="0"/>
            <c:bubble3D val="0"/>
            <c:spPr>
              <a:solidFill>
                <a:schemeClr val="accent1">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D59F-4F3B-9BEA-24199498AAFA}"/>
              </c:ext>
            </c:extLst>
          </c:dPt>
          <c:dPt>
            <c:idx val="1"/>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D59F-4F3B-9BEA-24199498AAFA}"/>
              </c:ext>
            </c:extLst>
          </c:dPt>
          <c:dPt>
            <c:idx val="2"/>
            <c:bubble3D val="0"/>
            <c:spPr>
              <a:solidFill>
                <a:schemeClr val="accent1">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D59F-4F3B-9BEA-24199498AAF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77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'Seasonal trend'!$A$4:$A$7</c:f>
              <c:strCache>
                <c:ptCount val="3"/>
                <c:pt idx="0">
                  <c:v>Rainy</c:v>
                </c:pt>
                <c:pt idx="1">
                  <c:v>Summer</c:v>
                </c:pt>
                <c:pt idx="2">
                  <c:v>Winter</c:v>
                </c:pt>
              </c:strCache>
            </c:strRef>
          </c:cat>
          <c:val>
            <c:numRef>
              <c:f>'Seasonal trend'!$C$4:$C$7</c:f>
              <c:numCache>
                <c:formatCode>_ [$₹-4009]\ * #,##0.00_ ;_ [$₹-4009]\ * \-#,##0.00_ ;_ [$₹-4009]\ * "-"??_ ;_ @_ </c:formatCode>
                <c:ptCount val="3"/>
                <c:pt idx="0">
                  <c:v>288354.5</c:v>
                </c:pt>
                <c:pt idx="1">
                  <c:v>972202.29999999935</c:v>
                </c:pt>
                <c:pt idx="2">
                  <c:v>548202.09999999974</c:v>
                </c:pt>
              </c:numCache>
            </c:numRef>
          </c:val>
          <c:extLst>
            <c:ext xmlns:c16="http://schemas.microsoft.com/office/drawing/2014/chart" uri="{C3380CC4-5D6E-409C-BE32-E72D297353CC}">
              <c16:uniqueId val="{0000000D-D59F-4F3B-9BEA-24199498AAFA}"/>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[Advance Excel Project.xlsx]Regional performance!PivotTable1</c:name>
    <c:fmtId val="4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09017835838702"/>
          <c:y val="0.16948321115033035"/>
          <c:w val="0.8026195738690558"/>
          <c:h val="0.66947761738116074"/>
        </c:manualLayout>
      </c:layout>
      <c:bar3DChart>
        <c:barDir val="col"/>
        <c:grouping val="clustered"/>
        <c:varyColors val="0"/>
        <c:ser>
          <c:idx val="0"/>
          <c:order val="0"/>
          <c:tx>
            <c:strRef>
              <c:f>'Regional performance'!$B$3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'Regional performance'!$A$4:$A$10</c:f>
              <c:strCache>
                <c:ptCount val="6"/>
                <c:pt idx="0">
                  <c:v>Mumbai</c:v>
                </c:pt>
                <c:pt idx="1">
                  <c:v>Bangalore</c:v>
                </c:pt>
                <c:pt idx="2">
                  <c:v>Chennai</c:v>
                </c:pt>
                <c:pt idx="3">
                  <c:v>Delhi</c:v>
                </c:pt>
                <c:pt idx="4">
                  <c:v>Hyderabad</c:v>
                </c:pt>
                <c:pt idx="5">
                  <c:v>Other city</c:v>
                </c:pt>
              </c:strCache>
            </c:strRef>
          </c:cat>
          <c:val>
            <c:numRef>
              <c:f>'Regional performance'!$B$4:$B$10</c:f>
              <c:numCache>
                <c:formatCode>_ [$₹-4009]\ * #,##0.00_ ;_ [$₹-4009]\ * \-#,##0.00_ ;_ [$₹-4009]\ * "-"??_ ;_ @_ </c:formatCode>
                <c:ptCount val="6"/>
                <c:pt idx="0">
                  <c:v>298365.10000000003</c:v>
                </c:pt>
                <c:pt idx="1">
                  <c:v>225424.70000000004</c:v>
                </c:pt>
                <c:pt idx="2">
                  <c:v>313055.5</c:v>
                </c:pt>
                <c:pt idx="3">
                  <c:v>328649.19999999995</c:v>
                </c:pt>
                <c:pt idx="4">
                  <c:v>335782.8</c:v>
                </c:pt>
                <c:pt idx="5">
                  <c:v>307481.59999999998</c:v>
                </c:pt>
              </c:numCache>
            </c:numRef>
          </c:val>
          <c:extLst>
            <c:ext xmlns:c16="http://schemas.microsoft.com/office/drawing/2014/chart" uri="{C3380CC4-5D6E-409C-BE32-E72D297353CC}">
              <c16:uniqueId val="{00000000-F8C7-4972-9A07-7CF8C247EC96}"/>
            </c:ext>
          </c:extLst>
        </c:ser>
        <c:dLbls>
          <c:showLegendKey val="0"/>
          <c:showVal val="0"/>
          <c:showCatName val="0"/>
          <c:showSerName val="0"/>
          <c:showPercent val="0"/>
          <c:showBubbleSize val="0"/>
        </c:dLbls>
        <c:gapWidth val="150"/>
        <c:shape val="box"/>
        <c:axId val="153888767"/>
        <c:axId val="153889247"/>
        <c:axId val="0"/>
      </c:bar3DChart>
      <c:catAx>
        <c:axId val="153888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53889247"/>
        <c:crosses val="autoZero"/>
        <c:auto val="1"/>
        <c:lblAlgn val="ctr"/>
        <c:lblOffset val="100"/>
        <c:noMultiLvlLbl val="0"/>
      </c:catAx>
      <c:valAx>
        <c:axId val="153889247"/>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15388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[Advance Excel Project.xlsx]Item sales Analysis!PivotTable2</c:name>
    <c:fmtId val="4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53781086770094"/>
          <c:y val="0.17667080099474439"/>
          <c:w val="0.77658974558873206"/>
          <c:h val="0.66880148334680123"/>
        </c:manualLayout>
      </c:layout>
      <c:barChart>
        <c:barDir val="bar"/>
        <c:grouping val="clustered"/>
        <c:varyColors val="0"/>
        <c:ser>
          <c:idx val="0"/>
          <c:order val="0"/>
          <c:tx>
            <c:strRef>
              <c:f>'Item sales Analysis'!$B$3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'Item sales Analysis'!$A$4:$A$18</c:f>
              <c:strCache>
                <c:ptCount val="14"/>
                <c:pt idx="0">
                  <c:v>Casual Shorts</c:v>
                </c:pt>
                <c:pt idx="1">
                  <c:v>Cotton Kurta</c:v>
                </c:pt>
                <c:pt idx="2">
                  <c:v>Denim Jacket</c:v>
                </c:pt>
                <c:pt idx="3">
                  <c:v>Dry Fit Jercy</c:v>
                </c:pt>
                <c:pt idx="4">
                  <c:v>Formal Shirt</c:v>
                </c:pt>
                <c:pt idx="5">
                  <c:v>Graphic T-Shirt</c:v>
                </c:pt>
                <c:pt idx="6">
                  <c:v>Leather Jacket</c:v>
                </c:pt>
                <c:pt idx="7">
                  <c:v>Party Dress</c:v>
                </c:pt>
                <c:pt idx="8">
                  <c:v>Plain T-shirt</c:v>
                </c:pt>
                <c:pt idx="9">
                  <c:v>Raincoat</c:v>
                </c:pt>
                <c:pt idx="10">
                  <c:v>Slim Fit Jeans</c:v>
                </c:pt>
                <c:pt idx="11">
                  <c:v>Summer Dress</c:v>
                </c:pt>
                <c:pt idx="12">
                  <c:v>Track Pants</c:v>
                </c:pt>
                <c:pt idx="13">
                  <c:v>WIndcheater</c:v>
                </c:pt>
              </c:strCache>
            </c:strRef>
          </c:cat>
          <c:val>
            <c:numRef>
              <c:f>'Item sales Analysis'!$B$4:$B$18</c:f>
              <c:numCache>
                <c:formatCode>_ [$₹-4009]\ * #,##0.00_ ;_ [$₹-4009]\ * \-#,##0.00_ ;_ [$₹-4009]\ * "-"??_ ;_ @_ </c:formatCode>
                <c:ptCount val="14"/>
                <c:pt idx="0">
                  <c:v>130978.40000000002</c:v>
                </c:pt>
                <c:pt idx="1">
                  <c:v>135977.90000000002</c:v>
                </c:pt>
                <c:pt idx="2">
                  <c:v>199904.90000000005</c:v>
                </c:pt>
                <c:pt idx="3">
                  <c:v>68150.2</c:v>
                </c:pt>
                <c:pt idx="4">
                  <c:v>177432.1</c:v>
                </c:pt>
                <c:pt idx="5">
                  <c:v>122486.20000000001</c:v>
                </c:pt>
                <c:pt idx="6">
                  <c:v>227384.50000000003</c:v>
                </c:pt>
                <c:pt idx="7">
                  <c:v>141488.70000000001</c:v>
                </c:pt>
                <c:pt idx="8">
                  <c:v>50104.2</c:v>
                </c:pt>
                <c:pt idx="9">
                  <c:v>57535.1</c:v>
                </c:pt>
                <c:pt idx="10">
                  <c:v>143642.10000000003</c:v>
                </c:pt>
                <c:pt idx="11">
                  <c:v>95345.1</c:v>
                </c:pt>
                <c:pt idx="12">
                  <c:v>192668.60000000003</c:v>
                </c:pt>
                <c:pt idx="13">
                  <c:v>65660.899999999994</c:v>
                </c:pt>
              </c:numCache>
            </c:numRef>
          </c:val>
          <c:extLst>
            <c:ext xmlns:c16="http://schemas.microsoft.com/office/drawing/2014/chart" uri="{C3380CC4-5D6E-409C-BE32-E72D297353CC}">
              <c16:uniqueId val="{00000000-046E-4270-AFB8-C2A992ECC939}"/>
            </c:ext>
          </c:extLst>
        </c:ser>
        <c:dLbls>
          <c:showLegendKey val="0"/>
          <c:showVal val="0"/>
          <c:showCatName val="0"/>
          <c:showSerName val="0"/>
          <c:showPercent val="0"/>
          <c:showBubbleSize val="0"/>
        </c:dLbls>
        <c:gapWidth val="53"/>
        <c:axId val="1474121424"/>
        <c:axId val="1474141104"/>
      </c:barChart>
      <c:catAx>
        <c:axId val="1474121424"/>
        <c:scaling>
          <c:orientation val="minMax"/>
        </c:scaling>
        <c:delete val="0"/>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ptos" panose="020B0004020202020204" pitchFamily="34" charset="0"/>
                <a:ea typeface="Gadugi" panose="020B0502040204020203" pitchFamily="34" charset="0"/>
                <a:cs typeface="+mn-cs"/>
              </a:defRPr>
            </a:pPr>
            <a:endParaRPr lang="en-US"/>
          </a:p>
        </c:txPr>
        <c:crossAx val="1474141104"/>
        <c:crosses val="autoZero"/>
        <c:auto val="1"/>
        <c:lblAlgn val="ctr"/>
        <c:lblOffset val="100"/>
        <c:noMultiLvlLbl val="0"/>
      </c:catAx>
      <c:valAx>
        <c:axId val="1474141104"/>
        <c:scaling>
          <c:orientation val="minMax"/>
        </c:scaling>
        <c:delete val="0"/>
        <c:axPos val="b"/>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title>
          <c:tx>
            <c:rich>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r>
                  <a:rPr lang="en-US" sz="1200" b="1">
                    <a:solidFill>
                      <a:schemeClr val="accent6">
                        <a:lumMod val="50000"/>
                      </a:schemeClr>
                    </a:solidFill>
                    <a:latin typeface="Aptos" panose="020B0004020202020204" pitchFamily="34" charset="0"/>
                  </a:rPr>
                  <a:t>Total Sales</a:t>
                </a:r>
                <a:r>
                  <a:rPr lang="en-US" sz="1200" b="1" baseline="0">
                    <a:solidFill>
                      <a:schemeClr val="accent6">
                        <a:lumMod val="50000"/>
                      </a:schemeClr>
                    </a:solidFill>
                    <a:latin typeface="Aptos" panose="020B0004020202020204" pitchFamily="34" charset="0"/>
                  </a:rPr>
                  <a:t> </a:t>
                </a:r>
                <a:endParaRPr lang="en-US" sz="1200" b="1">
                  <a:solidFill>
                    <a:schemeClr val="accent6">
                      <a:lumMod val="50000"/>
                    </a:schemeClr>
                  </a:solidFill>
                  <a:latin typeface="Aptos" panose="020B0004020202020204" pitchFamily="34" charset="0"/>
                </a:endParaRPr>
              </a:p>
            </c:rich>
          </c:tx>
          <c:layout>
            <c:manualLayout>
              <c:xMode val="edge"/>
              <c:yMode val="edge"/>
              <c:x val="0.88556519541616308"/>
              <c:y val="0.92556092906547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title>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Aptos" panose="020B0004020202020204" pitchFamily="34" charset="0"/>
                <a:ea typeface="+mn-ea"/>
                <a:cs typeface="+mn-cs"/>
              </a:defRPr>
            </a:pPr>
            <a:endParaRPr lang="en-US"/>
          </a:p>
        </c:txPr>
        <c:crossAx val="147412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1303020</xdr:colOff>
          <xdr:row>5</xdr:row>
          <xdr:rowOff>45720</xdr:rowOff>
        </xdr:from>
        <xdr:to>
          <xdr:col>1</xdr:col>
          <xdr:colOff>1303020</xdr:colOff>
          <xdr:row>8</xdr:row>
          <xdr:rowOff>99060</xdr:rowOff>
        </xdr:to>
        <xdr:sp macro="" textlink="">
          <xdr:nvSpPr>
            <xdr:cNvPr id="15362" name="Button 2" hidden="1">
              <a:extLst>
                <a:ext uri="{63B3BB69-23CF-44E3-9099-C40C66FF867C}">
                  <a14:compatExt spid="_x0000_s15362"/>
                </a:ext>
                <a:ext uri="{FF2B5EF4-FFF2-40B4-BE49-F238E27FC236}">
                  <a16:creationId xmlns:a16="http://schemas.microsoft.com/office/drawing/2014/main" id="{00000000-0008-0000-0200-0000023C0000}"/>
                </a:ext>
              </a:extLst>
            </xdr:cNvPr>
            <xdr:cNvSpPr/>
          </xdr:nvSpPr>
          <xdr:spPr bwMode="auto">
            <a:xfrm>
              <a:off x="0" y="0"/>
              <a:ext cx="0" cy="0"/>
            </a:xfrm>
            <a:prstGeom prst="rect">
              <a:avLst/>
            </a:prstGeom>
            <a:noFill/>
            <a:ln w="9525">
              <a:miter lim="800000"/>
              <a:headEnd/>
              <a:tailEnd/>
            </a:ln>
          </xdr:spPr>
          <xdr:txBody>
            <a:bodyPr vertOverflow="clip" wrap="square" lIns="45720" tIns="41148" rIns="45720" bIns="41148" anchor="ctr" upright="1"/>
            <a:lstStyle/>
            <a:p>
              <a:pPr algn="ctr" rtl="0">
                <a:defRPr sz="1000"/>
              </a:pPr>
              <a:r>
                <a:rPr lang="en-US" sz="1600" b="0" i="0" u="none" strike="noStrike" baseline="0">
                  <a:solidFill>
                    <a:srgbClr val="000000"/>
                  </a:solidFill>
                  <a:latin typeface="Eras Demi ITC"/>
                </a:rPr>
                <a:t>Go to Dashboard</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242567</xdr:colOff>
      <xdr:row>17</xdr:row>
      <xdr:rowOff>104564</xdr:rowOff>
    </xdr:from>
    <xdr:to>
      <xdr:col>6</xdr:col>
      <xdr:colOff>23812</xdr:colOff>
      <xdr:row>23</xdr:row>
      <xdr:rowOff>120651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41D4416A-14A6-0F7E-A861-2BDEAD63789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155630" y="3438314"/>
              <a:ext cx="2218057" cy="1111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104565</xdr:colOff>
      <xdr:row>17</xdr:row>
      <xdr:rowOff>104772</xdr:rowOff>
    </xdr:from>
    <xdr:to>
      <xdr:col>13</xdr:col>
      <xdr:colOff>714375</xdr:colOff>
      <xdr:row>23</xdr:row>
      <xdr:rowOff>174625</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E33F43F7-148C-3E32-D54C-95AE5D5FA99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454440" y="3454397"/>
              <a:ext cx="2617998" cy="1165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142558</xdr:rowOff>
    </xdr:from>
    <xdr:to>
      <xdr:col>2</xdr:col>
      <xdr:colOff>150812</xdr:colOff>
      <xdr:row>23</xdr:row>
      <xdr:rowOff>87313</xdr:rowOff>
    </xdr:to>
    <mc:AlternateContent xmlns:mc="http://schemas.openxmlformats.org/markup-compatibility/2006" xmlns:a14="http://schemas.microsoft.com/office/drawing/2010/main">
      <mc:Choice Requires="a14">
        <xdr:graphicFrame macro="">
          <xdr:nvGraphicFramePr>
            <xdr:cNvPr id="6" name="Clothing Type">
              <a:extLst>
                <a:ext uri="{FF2B5EF4-FFF2-40B4-BE49-F238E27FC236}">
                  <a16:creationId xmlns:a16="http://schemas.microsoft.com/office/drawing/2014/main" id="{B63330A1-DEB2-E597-5986-DD3DEB27992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lothing Type"/>
            </a:graphicData>
          </a:graphic>
        </xdr:graphicFrame>
      </mc:Choice>
      <mc:Fallback xmlns="">
        <xdr:sp macro="" textlink="">
          <xdr:nvSpPr>
            <xdr:cNvPr id="0" name=""/>
            <xdr:cNvSpPr>
              <a:spLocks noTextEdit="1"/>
            </xdr:cNvSpPr>
          </xdr:nvSpPr>
          <xdr:spPr>
            <a:xfrm>
              <a:off x="0" y="2214246"/>
              <a:ext cx="3063875" cy="2318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285750</xdr:colOff>
      <xdr:row>1</xdr:row>
      <xdr:rowOff>23812</xdr:rowOff>
    </xdr:from>
    <xdr:to>
      <xdr:col>13</xdr:col>
      <xdr:colOff>1077106</xdr:colOff>
      <xdr:row>17</xdr:row>
      <xdr:rowOff>79375</xdr:rowOff>
    </xdr:to>
    <xdr:grpSp>
      <xdr:nvGrpSpPr>
        <xdr:cNvPr id="31" name="Group 30">
          <a:extLst>
            <a:ext uri="{FF2B5EF4-FFF2-40B4-BE49-F238E27FC236}">
              <a16:creationId xmlns:a16="http://schemas.microsoft.com/office/drawing/2014/main" id="{6D8F5832-DF7C-F406-2D76-19C0F3F030F8}"/>
            </a:ext>
          </a:extLst>
        </xdr:cNvPr>
        <xdr:cNvGrpSpPr/>
      </xdr:nvGrpSpPr>
      <xdr:grpSpPr>
        <a:xfrm>
          <a:off x="3198813" y="206375"/>
          <a:ext cx="5236356" cy="3222625"/>
          <a:chOff x="6334125" y="0"/>
          <a:chExt cx="5236356" cy="3684132"/>
        </a:xfrm>
      </xdr:grpSpPr>
      <xdr:grpSp>
        <xdr:nvGrpSpPr>
          <xdr:cNvPr id="4" name="Group 3">
            <a:extLst>
              <a:ext uri="{FF2B5EF4-FFF2-40B4-BE49-F238E27FC236}">
                <a16:creationId xmlns:a16="http://schemas.microsoft.com/office/drawing/2014/main" id="{B4FDDDCA-C598-43B3-9245-C19F9BAD5B17}"/>
              </a:ext>
            </a:extLst>
          </xdr:cNvPr>
          <xdr:cNvGrpSpPr/>
        </xdr:nvGrpSpPr>
        <xdr:grpSpPr>
          <a:xfrm>
            <a:off x="6334125" y="0"/>
            <a:ext cx="5066184" cy="3684132"/>
            <a:chOff x="5794058" y="2270929"/>
            <a:chExt cx="5066184" cy="3684132"/>
          </a:xfrm>
        </xdr:grpSpPr>
        <xdr:sp macro="" textlink="">
          <xdr:nvSpPr>
            <xdr:cNvPr id="7" name="Rectangle: Rounded Corners 6">
              <a:extLst>
                <a:ext uri="{FF2B5EF4-FFF2-40B4-BE49-F238E27FC236}">
                  <a16:creationId xmlns:a16="http://schemas.microsoft.com/office/drawing/2014/main" id="{3E1C3C0F-C5C9-6A73-ADAC-C850D0A66A00}"/>
                </a:ext>
              </a:extLst>
            </xdr:cNvPr>
            <xdr:cNvSpPr/>
          </xdr:nvSpPr>
          <xdr:spPr>
            <a:xfrm>
              <a:off x="5794058" y="2270929"/>
              <a:ext cx="4976162" cy="3583462"/>
            </a:xfrm>
            <a:prstGeom prst="roundRect">
              <a:avLst>
                <a:gd name="adj" fmla="val 7591"/>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 textlink="">
          <xdr:nvSpPr>
            <xdr:cNvPr id="8" name="TextBox 7">
              <a:extLst>
                <a:ext uri="{FF2B5EF4-FFF2-40B4-BE49-F238E27FC236}">
                  <a16:creationId xmlns:a16="http://schemas.microsoft.com/office/drawing/2014/main" id="{6740DCBC-9184-6A31-B16F-1EDA02ED35F9}"/>
                </a:ext>
              </a:extLst>
            </xdr:cNvPr>
            <xdr:cNvSpPr txBox="1"/>
          </xdr:nvSpPr>
          <xdr:spPr>
            <a:xfrm>
              <a:off x="5879365" y="5422259"/>
              <a:ext cx="4980877" cy="532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accent2">
                      <a:lumMod val="50000"/>
                    </a:schemeClr>
                  </a:solidFill>
                  <a:latin typeface="Aptos" panose="020B0004020202020204" pitchFamily="34" charset="0"/>
                </a:rPr>
                <a:t>Sizes</a:t>
              </a:r>
              <a:r>
                <a:rPr lang="en-US" sz="2000" b="1" baseline="0">
                  <a:solidFill>
                    <a:schemeClr val="accent2">
                      <a:lumMod val="50000"/>
                    </a:schemeClr>
                  </a:solidFill>
                  <a:latin typeface="Aptos" panose="020B0004020202020204" pitchFamily="34" charset="0"/>
                </a:rPr>
                <a:t> Demand WRT Quantity</a:t>
              </a:r>
              <a:endParaRPr lang="en-US" sz="2000" b="1">
                <a:solidFill>
                  <a:schemeClr val="accent2">
                    <a:lumMod val="50000"/>
                  </a:schemeClr>
                </a:solidFill>
                <a:latin typeface="Aptos" panose="020B0004020202020204" pitchFamily="34" charset="0"/>
              </a:endParaRPr>
            </a:p>
          </xdr:txBody>
        </xdr:sp>
      </xdr:grpSp>
      <xdr:graphicFrame macro="">
        <xdr:nvGraphicFramePr>
          <xdr:cNvPr id="9" name="Chart 8">
            <a:extLst>
              <a:ext uri="{FF2B5EF4-FFF2-40B4-BE49-F238E27FC236}">
                <a16:creationId xmlns:a16="http://schemas.microsoft.com/office/drawing/2014/main" id="{46FD03B1-21BD-4AC5-B5E3-B8A61946AB9F}"/>
              </a:ext>
            </a:extLst>
          </xdr:cNvPr>
          <xdr:cNvGraphicFramePr>
            <a:graphicFrameLocks/>
          </xdr:cNvGraphicFramePr>
        </xdr:nvGraphicFramePr>
        <xdr:xfrm>
          <a:off x="6338700" y="5777"/>
          <a:ext cx="5231781" cy="3075879"/>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mc:AlternateContent xmlns:mc="http://schemas.openxmlformats.org/markup-compatibility/2006">
    <mc:Choice xmlns:a14="http://schemas.microsoft.com/office/drawing/2010/main" Requires="a14">
      <xdr:twoCellAnchor>
        <xdr:from>
          <xdr:col>0</xdr:col>
          <xdr:colOff>99060</xdr:colOff>
          <xdr:row>23</xdr:row>
          <xdr:rowOff>129540</xdr:rowOff>
        </xdr:from>
        <xdr:to>
          <xdr:col>1</xdr:col>
          <xdr:colOff>838200</xdr:colOff>
          <xdr:row>27</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45720" tIns="41148" rIns="45720" bIns="41148" anchor="ctr" upright="1"/>
            <a:lstStyle/>
            <a:p>
              <a:pPr algn="ctr" rtl="0">
                <a:defRPr sz="1000"/>
              </a:pPr>
              <a:r>
                <a:rPr lang="en-US" sz="1600" b="0" i="0" u="none" strike="noStrike" baseline="0">
                  <a:solidFill>
                    <a:srgbClr val="000000"/>
                  </a:solidFill>
                  <a:latin typeface="Eras Demi ITC"/>
                </a:rPr>
                <a:t>Go to Dashboard</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1438936</xdr:colOff>
      <xdr:row>8</xdr:row>
      <xdr:rowOff>108235</xdr:rowOff>
    </xdr:from>
    <xdr:to>
      <xdr:col>3</xdr:col>
      <xdr:colOff>77756</xdr:colOff>
      <xdr:row>14</xdr:row>
      <xdr:rowOff>155509</xdr:rowOff>
    </xdr:to>
    <mc:AlternateContent xmlns:mc="http://schemas.openxmlformats.org/markup-compatibility/2006" xmlns:a14="http://schemas.microsoft.com/office/drawing/2010/main">
      <mc:Choice Requires="a14">
        <xdr:graphicFrame macro="">
          <xdr:nvGraphicFramePr>
            <xdr:cNvPr id="2" name="City 1">
              <a:extLst>
                <a:ext uri="{FF2B5EF4-FFF2-40B4-BE49-F238E27FC236}">
                  <a16:creationId xmlns:a16="http://schemas.microsoft.com/office/drawing/2014/main" id="{18342599-E7A6-D192-EACF-1F736A37369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651916" y="1764419"/>
              <a:ext cx="2161126" cy="1166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225490</xdr:colOff>
      <xdr:row>1</xdr:row>
      <xdr:rowOff>178838</xdr:rowOff>
    </xdr:from>
    <xdr:to>
      <xdr:col>8</xdr:col>
      <xdr:colOff>567613</xdr:colOff>
      <xdr:row>17</xdr:row>
      <xdr:rowOff>23327</xdr:rowOff>
    </xdr:to>
    <xdr:grpSp>
      <xdr:nvGrpSpPr>
        <xdr:cNvPr id="9" name="Group 8">
          <a:extLst>
            <a:ext uri="{FF2B5EF4-FFF2-40B4-BE49-F238E27FC236}">
              <a16:creationId xmlns:a16="http://schemas.microsoft.com/office/drawing/2014/main" id="{73E59E7D-2D3B-4990-8775-BE4FFE325D31}"/>
            </a:ext>
          </a:extLst>
        </xdr:cNvPr>
        <xdr:cNvGrpSpPr/>
      </xdr:nvGrpSpPr>
      <xdr:grpSpPr>
        <a:xfrm>
          <a:off x="4960776" y="365450"/>
          <a:ext cx="5543939" cy="3001346"/>
          <a:chOff x="10927336" y="2218890"/>
          <a:chExt cx="4349835" cy="2315939"/>
        </a:xfrm>
      </xdr:grpSpPr>
      <xdr:grpSp>
        <xdr:nvGrpSpPr>
          <xdr:cNvPr id="10" name="Group 9">
            <a:extLst>
              <a:ext uri="{FF2B5EF4-FFF2-40B4-BE49-F238E27FC236}">
                <a16:creationId xmlns:a16="http://schemas.microsoft.com/office/drawing/2014/main" id="{D2CBD754-B4A4-983C-3330-483C16E9080B}"/>
              </a:ext>
            </a:extLst>
          </xdr:cNvPr>
          <xdr:cNvGrpSpPr/>
        </xdr:nvGrpSpPr>
        <xdr:grpSpPr>
          <a:xfrm>
            <a:off x="10927336" y="2218890"/>
            <a:ext cx="3977689" cy="2309876"/>
            <a:chOff x="5794058" y="2270929"/>
            <a:chExt cx="4994196" cy="3596720"/>
          </a:xfrm>
        </xdr:grpSpPr>
        <xdr:sp macro="" textlink="">
          <xdr:nvSpPr>
            <xdr:cNvPr id="12" name="Rectangle: Rounded Corners 11">
              <a:extLst>
                <a:ext uri="{FF2B5EF4-FFF2-40B4-BE49-F238E27FC236}">
                  <a16:creationId xmlns:a16="http://schemas.microsoft.com/office/drawing/2014/main" id="{CE8CE911-F8E5-4E87-B4FF-9DB6D4433F1F}"/>
                </a:ext>
              </a:extLst>
            </xdr:cNvPr>
            <xdr:cNvSpPr/>
          </xdr:nvSpPr>
          <xdr:spPr>
            <a:xfrm>
              <a:off x="5794058" y="2270929"/>
              <a:ext cx="4976163" cy="3583462"/>
            </a:xfrm>
            <a:prstGeom prst="roundRect">
              <a:avLst>
                <a:gd name="adj" fmla="val 7591"/>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 textlink="">
          <xdr:nvSpPr>
            <xdr:cNvPr id="13" name="TextBox 12">
              <a:extLst>
                <a:ext uri="{FF2B5EF4-FFF2-40B4-BE49-F238E27FC236}">
                  <a16:creationId xmlns:a16="http://schemas.microsoft.com/office/drawing/2014/main" id="{F905A00C-2D5F-7556-AF46-CD952E0251A7}"/>
                </a:ext>
              </a:extLst>
            </xdr:cNvPr>
            <xdr:cNvSpPr txBox="1"/>
          </xdr:nvSpPr>
          <xdr:spPr>
            <a:xfrm>
              <a:off x="5860427" y="5229849"/>
              <a:ext cx="4927827" cy="63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1">
                  <a:solidFill>
                    <a:schemeClr val="accent2">
                      <a:lumMod val="50000"/>
                    </a:schemeClr>
                  </a:solidFill>
                  <a:latin typeface="Aptos" panose="020B0004020202020204" pitchFamily="34" charset="0"/>
                </a:rPr>
                <a:t>Seasonal</a:t>
              </a:r>
              <a:r>
                <a:rPr lang="en-US" sz="2400" b="1" baseline="0">
                  <a:solidFill>
                    <a:schemeClr val="accent2">
                      <a:lumMod val="50000"/>
                    </a:schemeClr>
                  </a:solidFill>
                  <a:latin typeface="Aptos" panose="020B0004020202020204" pitchFamily="34" charset="0"/>
                </a:rPr>
                <a:t> Trend</a:t>
              </a:r>
              <a:endParaRPr lang="en-US" sz="2400" b="1">
                <a:solidFill>
                  <a:schemeClr val="accent2">
                    <a:lumMod val="50000"/>
                  </a:schemeClr>
                </a:solidFill>
                <a:latin typeface="Aptos" panose="020B0004020202020204" pitchFamily="34" charset="0"/>
              </a:endParaRPr>
            </a:p>
          </xdr:txBody>
        </xdr:sp>
      </xdr:grpSp>
      <xdr:graphicFrame macro="">
        <xdr:nvGraphicFramePr>
          <xdr:cNvPr id="11" name="Chart 10">
            <a:extLst>
              <a:ext uri="{FF2B5EF4-FFF2-40B4-BE49-F238E27FC236}">
                <a16:creationId xmlns:a16="http://schemas.microsoft.com/office/drawing/2014/main" id="{31FA7A67-4E0A-3202-9429-0E8C0C8E5C86}"/>
              </a:ext>
            </a:extLst>
          </xdr:cNvPr>
          <xdr:cNvGraphicFramePr>
            <a:graphicFrameLocks/>
          </xdr:cNvGraphicFramePr>
        </xdr:nvGraphicFramePr>
        <xdr:xfrm>
          <a:off x="10946779" y="2323172"/>
          <a:ext cx="4330392" cy="2211657"/>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editAs="oneCell">
    <xdr:from>
      <xdr:col>0</xdr:col>
      <xdr:colOff>113367</xdr:colOff>
      <xdr:row>8</xdr:row>
      <xdr:rowOff>100925</xdr:rowOff>
    </xdr:from>
    <xdr:to>
      <xdr:col>1</xdr:col>
      <xdr:colOff>1376264</xdr:colOff>
      <xdr:row>20</xdr:row>
      <xdr:rowOff>116633</xdr:rowOff>
    </xdr:to>
    <mc:AlternateContent xmlns:mc="http://schemas.openxmlformats.org/markup-compatibility/2006" xmlns:a14="http://schemas.microsoft.com/office/drawing/2010/main">
      <mc:Choice Requires="a14">
        <xdr:graphicFrame macro="">
          <xdr:nvGraphicFramePr>
            <xdr:cNvPr id="3" name="Clothing Type 1">
              <a:extLst>
                <a:ext uri="{FF2B5EF4-FFF2-40B4-BE49-F238E27FC236}">
                  <a16:creationId xmlns:a16="http://schemas.microsoft.com/office/drawing/2014/main" id="{441A767E-4101-2430-39E0-C7640C7D3AC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lothing Type 1"/>
            </a:graphicData>
          </a:graphic>
        </xdr:graphicFrame>
      </mc:Choice>
      <mc:Fallback xmlns="">
        <xdr:sp macro="" textlink="">
          <xdr:nvSpPr>
            <xdr:cNvPr id="0" name=""/>
            <xdr:cNvSpPr>
              <a:spLocks noTextEdit="1"/>
            </xdr:cNvSpPr>
          </xdr:nvSpPr>
          <xdr:spPr>
            <a:xfrm>
              <a:off x="113367" y="1733782"/>
              <a:ext cx="2475877" cy="2255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1446712</xdr:colOff>
      <xdr:row>15</xdr:row>
      <xdr:rowOff>68580</xdr:rowOff>
    </xdr:from>
    <xdr:to>
      <xdr:col>3</xdr:col>
      <xdr:colOff>85530</xdr:colOff>
      <xdr:row>20</xdr:row>
      <xdr:rowOff>76201</xdr:rowOff>
    </xdr:to>
    <mc:AlternateContent xmlns:mc="http://schemas.openxmlformats.org/markup-compatibility/2006" xmlns:a14="http://schemas.microsoft.com/office/drawing/2010/main">
      <mc:Choice Requires="a14">
        <xdr:graphicFrame macro="">
          <xdr:nvGraphicFramePr>
            <xdr:cNvPr id="5" name="Gender 2">
              <a:extLst>
                <a:ext uri="{FF2B5EF4-FFF2-40B4-BE49-F238E27FC236}">
                  <a16:creationId xmlns:a16="http://schemas.microsoft.com/office/drawing/2014/main" id="{451EBA73-9E65-880D-D3EB-7BC601FB2BB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659692" y="3031049"/>
              <a:ext cx="2161124" cy="940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xdr:from>
          <xdr:col>0</xdr:col>
          <xdr:colOff>129540</xdr:colOff>
          <xdr:row>21</xdr:row>
          <xdr:rowOff>30480</xdr:rowOff>
        </xdr:from>
        <xdr:to>
          <xdr:col>1</xdr:col>
          <xdr:colOff>868680</xdr:colOff>
          <xdr:row>24</xdr:row>
          <xdr:rowOff>68580</xdr:rowOff>
        </xdr:to>
        <xdr:sp macro="" textlink="">
          <xdr:nvSpPr>
            <xdr:cNvPr id="2049" name="Button 1"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noFill/>
            <a:ln w="9525">
              <a:miter lim="800000"/>
              <a:headEnd/>
              <a:tailEnd/>
            </a:ln>
          </xdr:spPr>
          <xdr:txBody>
            <a:bodyPr vertOverflow="clip" wrap="square" lIns="45720" tIns="41148" rIns="45720" bIns="41148" anchor="ctr" upright="1"/>
            <a:lstStyle/>
            <a:p>
              <a:pPr algn="ctr" rtl="0">
                <a:defRPr sz="1000"/>
              </a:pPr>
              <a:r>
                <a:rPr lang="en-US" sz="1600" b="0" i="0" u="none" strike="noStrike" baseline="0">
                  <a:solidFill>
                    <a:srgbClr val="000000"/>
                  </a:solidFill>
                  <a:latin typeface="Eras Demi ITC"/>
                </a:rPr>
                <a:t>Go to Dashboard</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2</xdr:col>
      <xdr:colOff>383540</xdr:colOff>
      <xdr:row>19</xdr:row>
      <xdr:rowOff>59266</xdr:rowOff>
    </xdr:from>
    <xdr:to>
      <xdr:col>5</xdr:col>
      <xdr:colOff>101601</xdr:colOff>
      <xdr:row>24</xdr:row>
      <xdr:rowOff>35560</xdr:rowOff>
    </xdr:to>
    <mc:AlternateContent xmlns:mc="http://schemas.openxmlformats.org/markup-compatibility/2006" xmlns:a14="http://schemas.microsoft.com/office/drawing/2010/main">
      <mc:Choice Requires="a14">
        <xdr:graphicFrame macro="">
          <xdr:nvGraphicFramePr>
            <xdr:cNvPr id="2" name="Gender 1">
              <a:extLst>
                <a:ext uri="{FF2B5EF4-FFF2-40B4-BE49-F238E27FC236}">
                  <a16:creationId xmlns:a16="http://schemas.microsoft.com/office/drawing/2014/main" id="{66A7BA02-5380-391E-FBB0-464E6B74B08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702473" y="3928533"/>
              <a:ext cx="2926928" cy="949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142241</xdr:colOff>
      <xdr:row>11</xdr:row>
      <xdr:rowOff>7620</xdr:rowOff>
    </xdr:from>
    <xdr:to>
      <xdr:col>1</xdr:col>
      <xdr:colOff>1964267</xdr:colOff>
      <xdr:row>23</xdr:row>
      <xdr:rowOff>0</xdr:rowOff>
    </xdr:to>
    <mc:AlternateContent xmlns:mc="http://schemas.openxmlformats.org/markup-compatibility/2006" xmlns:a14="http://schemas.microsoft.com/office/drawing/2010/main">
      <mc:Choice Requires="a14">
        <xdr:graphicFrame macro="">
          <xdr:nvGraphicFramePr>
            <xdr:cNvPr id="3" name="Clothing Type 2">
              <a:extLst>
                <a:ext uri="{FF2B5EF4-FFF2-40B4-BE49-F238E27FC236}">
                  <a16:creationId xmlns:a16="http://schemas.microsoft.com/office/drawing/2014/main" id="{03CAA562-DD02-143A-9D44-7B6C9B71EC3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lothing Type 2"/>
            </a:graphicData>
          </a:graphic>
        </xdr:graphicFrame>
      </mc:Choice>
      <mc:Fallback xmlns="">
        <xdr:sp macro="" textlink="">
          <xdr:nvSpPr>
            <xdr:cNvPr id="0" name=""/>
            <xdr:cNvSpPr>
              <a:spLocks noTextEdit="1"/>
            </xdr:cNvSpPr>
          </xdr:nvSpPr>
          <xdr:spPr>
            <a:xfrm>
              <a:off x="142241" y="2259753"/>
              <a:ext cx="2914226" cy="232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220134</xdr:colOff>
      <xdr:row>0</xdr:row>
      <xdr:rowOff>0</xdr:rowOff>
    </xdr:from>
    <xdr:to>
      <xdr:col>9</xdr:col>
      <xdr:colOff>187686</xdr:colOff>
      <xdr:row>19</xdr:row>
      <xdr:rowOff>70844</xdr:rowOff>
    </xdr:to>
    <xdr:grpSp>
      <xdr:nvGrpSpPr>
        <xdr:cNvPr id="15" name="Group 14">
          <a:extLst>
            <a:ext uri="{FF2B5EF4-FFF2-40B4-BE49-F238E27FC236}">
              <a16:creationId xmlns:a16="http://schemas.microsoft.com/office/drawing/2014/main" id="{F6B10288-67FB-48CD-A89A-9EEC897274C7}"/>
            </a:ext>
          </a:extLst>
        </xdr:cNvPr>
        <xdr:cNvGrpSpPr/>
      </xdr:nvGrpSpPr>
      <xdr:grpSpPr>
        <a:xfrm>
          <a:off x="3539067" y="0"/>
          <a:ext cx="5953486" cy="3940111"/>
          <a:chOff x="5783823" y="2069757"/>
          <a:chExt cx="6047661" cy="3333555"/>
        </a:xfrm>
      </xdr:grpSpPr>
      <xdr:grpSp>
        <xdr:nvGrpSpPr>
          <xdr:cNvPr id="16" name="Group 15">
            <a:extLst>
              <a:ext uri="{FF2B5EF4-FFF2-40B4-BE49-F238E27FC236}">
                <a16:creationId xmlns:a16="http://schemas.microsoft.com/office/drawing/2014/main" id="{8D6F57B3-8136-BE85-965D-2BACD85C16D3}"/>
              </a:ext>
            </a:extLst>
          </xdr:cNvPr>
          <xdr:cNvGrpSpPr/>
        </xdr:nvGrpSpPr>
        <xdr:grpSpPr>
          <a:xfrm>
            <a:off x="5804765" y="2296297"/>
            <a:ext cx="5848263" cy="3107015"/>
            <a:chOff x="5794059" y="2270929"/>
            <a:chExt cx="4976163" cy="3854040"/>
          </a:xfrm>
        </xdr:grpSpPr>
        <xdr:sp macro="" textlink="">
          <xdr:nvSpPr>
            <xdr:cNvPr id="18" name="Rectangle: Rounded Corners 17">
              <a:extLst>
                <a:ext uri="{FF2B5EF4-FFF2-40B4-BE49-F238E27FC236}">
                  <a16:creationId xmlns:a16="http://schemas.microsoft.com/office/drawing/2014/main" id="{EE8FF9E0-D923-D957-9D36-C4BA47DF5725}"/>
                </a:ext>
              </a:extLst>
            </xdr:cNvPr>
            <xdr:cNvSpPr/>
          </xdr:nvSpPr>
          <xdr:spPr>
            <a:xfrm>
              <a:off x="5794059" y="2270929"/>
              <a:ext cx="4976163" cy="3583461"/>
            </a:xfrm>
            <a:prstGeom prst="roundRect">
              <a:avLst>
                <a:gd name="adj" fmla="val 7591"/>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E0618149-F095-9D5A-8832-895BBD01E473}"/>
                </a:ext>
              </a:extLst>
            </xdr:cNvPr>
            <xdr:cNvSpPr txBox="1"/>
          </xdr:nvSpPr>
          <xdr:spPr>
            <a:xfrm>
              <a:off x="5872736" y="5331712"/>
              <a:ext cx="4891703" cy="793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1">
                  <a:solidFill>
                    <a:schemeClr val="accent2">
                      <a:lumMod val="50000"/>
                    </a:schemeClr>
                  </a:solidFill>
                  <a:latin typeface="Aptos" panose="020B0004020202020204" pitchFamily="34" charset="0"/>
                </a:rPr>
                <a:t>Regional</a:t>
              </a:r>
              <a:r>
                <a:rPr lang="en-US" sz="2400" b="1" baseline="0">
                  <a:solidFill>
                    <a:schemeClr val="accent2">
                      <a:lumMod val="50000"/>
                    </a:schemeClr>
                  </a:solidFill>
                  <a:latin typeface="Aptos" panose="020B0004020202020204" pitchFamily="34" charset="0"/>
                </a:rPr>
                <a:t> Performance</a:t>
              </a:r>
              <a:endParaRPr lang="en-US" sz="2400" b="1">
                <a:solidFill>
                  <a:schemeClr val="accent2">
                    <a:lumMod val="50000"/>
                  </a:schemeClr>
                </a:solidFill>
                <a:latin typeface="Aptos" panose="020B0004020202020204" pitchFamily="34" charset="0"/>
              </a:endParaRPr>
            </a:p>
          </xdr:txBody>
        </xdr:sp>
      </xdr:grpSp>
      <xdr:graphicFrame macro="">
        <xdr:nvGraphicFramePr>
          <xdr:cNvPr id="17" name="Chart 16">
            <a:extLst>
              <a:ext uri="{FF2B5EF4-FFF2-40B4-BE49-F238E27FC236}">
                <a16:creationId xmlns:a16="http://schemas.microsoft.com/office/drawing/2014/main" id="{28006812-D1DF-0F78-9CAD-AC79A032387B}"/>
              </a:ext>
            </a:extLst>
          </xdr:cNvPr>
          <xdr:cNvGraphicFramePr>
            <a:graphicFrameLocks/>
          </xdr:cNvGraphicFramePr>
        </xdr:nvGraphicFramePr>
        <xdr:xfrm>
          <a:off x="5783823" y="2069757"/>
          <a:ext cx="6047661" cy="2677294"/>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mc:AlternateContent xmlns:mc="http://schemas.openxmlformats.org/markup-compatibility/2006">
    <mc:Choice xmlns:a14="http://schemas.microsoft.com/office/drawing/2010/main" Requires="a14">
      <xdr:twoCellAnchor>
        <xdr:from>
          <xdr:col>0</xdr:col>
          <xdr:colOff>121920</xdr:colOff>
          <xdr:row>23</xdr:row>
          <xdr:rowOff>60960</xdr:rowOff>
        </xdr:from>
        <xdr:to>
          <xdr:col>1</xdr:col>
          <xdr:colOff>876300</xdr:colOff>
          <xdr:row>26</xdr:row>
          <xdr:rowOff>68580</xdr:rowOff>
        </xdr:to>
        <xdr:sp macro="" textlink="">
          <xdr:nvSpPr>
            <xdr:cNvPr id="3073" name="Button 1" hidden="1">
              <a:extLst>
                <a:ext uri="{63B3BB69-23CF-44E3-9099-C40C66FF867C}">
                  <a14:compatExt spid="_x0000_s3073"/>
                </a:ext>
                <a:ext uri="{FF2B5EF4-FFF2-40B4-BE49-F238E27FC236}">
                  <a16:creationId xmlns:a16="http://schemas.microsoft.com/office/drawing/2014/main" id="{00000000-0008-0000-0500-0000010C0000}"/>
                </a:ext>
              </a:extLst>
            </xdr:cNvPr>
            <xdr:cNvSpPr/>
          </xdr:nvSpPr>
          <xdr:spPr bwMode="auto">
            <a:xfrm>
              <a:off x="0" y="0"/>
              <a:ext cx="0" cy="0"/>
            </a:xfrm>
            <a:prstGeom prst="rect">
              <a:avLst/>
            </a:prstGeom>
            <a:noFill/>
            <a:ln w="9525">
              <a:miter lim="800000"/>
              <a:headEnd/>
              <a:tailEnd/>
            </a:ln>
          </xdr:spPr>
          <xdr:txBody>
            <a:bodyPr vertOverflow="clip" wrap="square" lIns="45720" tIns="41148" rIns="45720" bIns="41148" anchor="ctr" upright="1"/>
            <a:lstStyle/>
            <a:p>
              <a:pPr algn="ctr" rtl="0">
                <a:defRPr sz="1000"/>
              </a:pPr>
              <a:r>
                <a:rPr lang="en-US" sz="1600" b="0" i="0" u="none" strike="noStrike" baseline="0">
                  <a:solidFill>
                    <a:srgbClr val="000000"/>
                  </a:solidFill>
                  <a:latin typeface="Eras Demi ITC"/>
                </a:rPr>
                <a:t>Go to Dashboard</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83820</xdr:colOff>
      <xdr:row>8</xdr:row>
      <xdr:rowOff>53341</xdr:rowOff>
    </xdr:from>
    <xdr:to>
      <xdr:col>3</xdr:col>
      <xdr:colOff>60960</xdr:colOff>
      <xdr:row>12</xdr:row>
      <xdr:rowOff>121921</xdr:rowOff>
    </xdr:to>
    <mc:AlternateContent xmlns:mc="http://schemas.openxmlformats.org/markup-compatibility/2006" xmlns:a14="http://schemas.microsoft.com/office/drawing/2010/main">
      <mc:Choice Requires="a14">
        <xdr:graphicFrame macro="">
          <xdr:nvGraphicFramePr>
            <xdr:cNvPr id="2" name="Gender 3">
              <a:extLst>
                <a:ext uri="{FF2B5EF4-FFF2-40B4-BE49-F238E27FC236}">
                  <a16:creationId xmlns:a16="http://schemas.microsoft.com/office/drawing/2014/main" id="{A2518D48-54EC-29CF-27E9-2464A57F530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3611880" y="16383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83820</xdr:colOff>
      <xdr:row>1</xdr:row>
      <xdr:rowOff>152401</xdr:rowOff>
    </xdr:from>
    <xdr:to>
      <xdr:col>3</xdr:col>
      <xdr:colOff>60960</xdr:colOff>
      <xdr:row>7</xdr:row>
      <xdr:rowOff>99061</xdr:rowOff>
    </xdr:to>
    <mc:AlternateContent xmlns:mc="http://schemas.openxmlformats.org/markup-compatibility/2006" xmlns:a14="http://schemas.microsoft.com/office/drawing/2010/main">
      <mc:Choice Requires="a14">
        <xdr:graphicFrame macro="">
          <xdr:nvGraphicFramePr>
            <xdr:cNvPr id="4" name="Order Season ">
              <a:extLst>
                <a:ext uri="{FF2B5EF4-FFF2-40B4-BE49-F238E27FC236}">
                  <a16:creationId xmlns:a16="http://schemas.microsoft.com/office/drawing/2014/main" id="{54237CFE-D429-FC55-4B07-481F31438BC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rder Season "/>
            </a:graphicData>
          </a:graphic>
        </xdr:graphicFrame>
      </mc:Choice>
      <mc:Fallback xmlns="">
        <xdr:sp macro="" textlink="">
          <xdr:nvSpPr>
            <xdr:cNvPr id="0" name=""/>
            <xdr:cNvSpPr>
              <a:spLocks noTextEdit="1"/>
            </xdr:cNvSpPr>
          </xdr:nvSpPr>
          <xdr:spPr>
            <a:xfrm>
              <a:off x="3611880" y="335281"/>
              <a:ext cx="18288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76200</xdr:colOff>
      <xdr:row>13</xdr:row>
      <xdr:rowOff>68580</xdr:rowOff>
    </xdr:from>
    <xdr:to>
      <xdr:col>3</xdr:col>
      <xdr:colOff>68580</xdr:colOff>
      <xdr:row>23</xdr:row>
      <xdr:rowOff>144779</xdr:rowOff>
    </xdr:to>
    <mc:AlternateContent xmlns:mc="http://schemas.openxmlformats.org/markup-compatibility/2006" xmlns:a14="http://schemas.microsoft.com/office/drawing/2010/main">
      <mc:Choice Requires="a14">
        <xdr:graphicFrame macro="">
          <xdr:nvGraphicFramePr>
            <xdr:cNvPr id="7" name="City 3">
              <a:extLst>
                <a:ext uri="{FF2B5EF4-FFF2-40B4-BE49-F238E27FC236}">
                  <a16:creationId xmlns:a16="http://schemas.microsoft.com/office/drawing/2014/main" id="{C26143A6-7E66-6434-D839-0E86C4B3F23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3604260" y="2644140"/>
              <a:ext cx="1844040" cy="2080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228009</xdr:colOff>
      <xdr:row>0</xdr:row>
      <xdr:rowOff>83820</xdr:rowOff>
    </xdr:from>
    <xdr:to>
      <xdr:col>15</xdr:col>
      <xdr:colOff>563880</xdr:colOff>
      <xdr:row>17</xdr:row>
      <xdr:rowOff>190500</xdr:rowOff>
    </xdr:to>
    <xdr:grpSp>
      <xdr:nvGrpSpPr>
        <xdr:cNvPr id="3" name="Group 2">
          <a:extLst>
            <a:ext uri="{FF2B5EF4-FFF2-40B4-BE49-F238E27FC236}">
              <a16:creationId xmlns:a16="http://schemas.microsoft.com/office/drawing/2014/main" id="{117FB836-CC35-4400-B1E8-F2EAB492FCA3}"/>
            </a:ext>
          </a:extLst>
        </xdr:cNvPr>
        <xdr:cNvGrpSpPr/>
      </xdr:nvGrpSpPr>
      <xdr:grpSpPr>
        <a:xfrm>
          <a:off x="5828709" y="83820"/>
          <a:ext cx="8161611" cy="3535680"/>
          <a:chOff x="5165420" y="1987378"/>
          <a:chExt cx="7634120" cy="4283677"/>
        </a:xfrm>
      </xdr:grpSpPr>
      <xdr:grpSp>
        <xdr:nvGrpSpPr>
          <xdr:cNvPr id="6" name="Group 5">
            <a:extLst>
              <a:ext uri="{FF2B5EF4-FFF2-40B4-BE49-F238E27FC236}">
                <a16:creationId xmlns:a16="http://schemas.microsoft.com/office/drawing/2014/main" id="{F7A91144-2E07-8FC9-B917-A0045A50E22E}"/>
              </a:ext>
            </a:extLst>
          </xdr:cNvPr>
          <xdr:cNvGrpSpPr/>
        </xdr:nvGrpSpPr>
        <xdr:grpSpPr>
          <a:xfrm>
            <a:off x="5165420" y="2251111"/>
            <a:ext cx="7634120" cy="4019944"/>
            <a:chOff x="5794060" y="2270928"/>
            <a:chExt cx="5023380" cy="3609108"/>
          </a:xfrm>
        </xdr:grpSpPr>
        <xdr:sp macro="" textlink="">
          <xdr:nvSpPr>
            <xdr:cNvPr id="9" name="Rectangle: Rounded Corners 8">
              <a:extLst>
                <a:ext uri="{FF2B5EF4-FFF2-40B4-BE49-F238E27FC236}">
                  <a16:creationId xmlns:a16="http://schemas.microsoft.com/office/drawing/2014/main" id="{85DF9F43-B91E-D37B-A3C8-461BFDD3428A}"/>
                </a:ext>
              </a:extLst>
            </xdr:cNvPr>
            <xdr:cNvSpPr/>
          </xdr:nvSpPr>
          <xdr:spPr>
            <a:xfrm>
              <a:off x="5794060" y="2270928"/>
              <a:ext cx="4976163" cy="3583461"/>
            </a:xfrm>
            <a:prstGeom prst="roundRect">
              <a:avLst>
                <a:gd name="adj" fmla="val 7591"/>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 textlink="">
          <xdr:nvSpPr>
            <xdr:cNvPr id="10" name="TextBox 9">
              <a:extLst>
                <a:ext uri="{FF2B5EF4-FFF2-40B4-BE49-F238E27FC236}">
                  <a16:creationId xmlns:a16="http://schemas.microsoft.com/office/drawing/2014/main" id="{6FB3AE66-A718-5237-37C4-6651F3752061}"/>
                </a:ext>
              </a:extLst>
            </xdr:cNvPr>
            <xdr:cNvSpPr txBox="1"/>
          </xdr:nvSpPr>
          <xdr:spPr>
            <a:xfrm>
              <a:off x="5925737" y="5348316"/>
              <a:ext cx="4891703" cy="531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1" baseline="0">
                  <a:solidFill>
                    <a:schemeClr val="accent2">
                      <a:lumMod val="50000"/>
                    </a:schemeClr>
                  </a:solidFill>
                  <a:latin typeface="Aptos" panose="020B0004020202020204" pitchFamily="34" charset="0"/>
                </a:rPr>
                <a:t>Best / least selling items</a:t>
              </a:r>
              <a:endParaRPr lang="en-US" sz="2400" b="1">
                <a:solidFill>
                  <a:schemeClr val="accent2">
                    <a:lumMod val="50000"/>
                  </a:schemeClr>
                </a:solidFill>
                <a:latin typeface="Aptos" panose="020B0004020202020204" pitchFamily="34" charset="0"/>
              </a:endParaRPr>
            </a:p>
          </xdr:txBody>
        </xdr:sp>
      </xdr:grpSp>
      <xdr:graphicFrame macro="">
        <xdr:nvGraphicFramePr>
          <xdr:cNvPr id="8" name="Chart 7">
            <a:extLst>
              <a:ext uri="{FF2B5EF4-FFF2-40B4-BE49-F238E27FC236}">
                <a16:creationId xmlns:a16="http://schemas.microsoft.com/office/drawing/2014/main" id="{F208A22B-558E-3CC4-8A34-2E5F75208E52}"/>
              </a:ext>
            </a:extLst>
          </xdr:cNvPr>
          <xdr:cNvGraphicFramePr>
            <a:graphicFrameLocks/>
          </xdr:cNvGraphicFramePr>
        </xdr:nvGraphicFramePr>
        <xdr:xfrm>
          <a:off x="5349300" y="1987378"/>
          <a:ext cx="7409050" cy="3665837"/>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mc:AlternateContent xmlns:mc="http://schemas.openxmlformats.org/markup-compatibility/2006">
    <mc:Choice xmlns:a14="http://schemas.microsoft.com/office/drawing/2010/main" Requires="a14">
      <xdr:twoCellAnchor>
        <xdr:from>
          <xdr:col>0</xdr:col>
          <xdr:colOff>76200</xdr:colOff>
          <xdr:row>18</xdr:row>
          <xdr:rowOff>91440</xdr:rowOff>
        </xdr:from>
        <xdr:to>
          <xdr:col>1</xdr:col>
          <xdr:colOff>60960</xdr:colOff>
          <xdr:row>21</xdr:row>
          <xdr:rowOff>144780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600-000001100000}"/>
                </a:ext>
              </a:extLst>
            </xdr:cNvPr>
            <xdr:cNvSpPr/>
          </xdr:nvSpPr>
          <xdr:spPr bwMode="auto">
            <a:xfrm>
              <a:off x="0" y="0"/>
              <a:ext cx="0" cy="0"/>
            </a:xfrm>
            <a:prstGeom prst="rect">
              <a:avLst/>
            </a:prstGeom>
            <a:noFill/>
            <a:ln w="9525">
              <a:miter lim="800000"/>
              <a:headEnd/>
              <a:tailEnd/>
            </a:ln>
          </xdr:spPr>
          <xdr:txBody>
            <a:bodyPr vertOverflow="clip" wrap="square" lIns="45720" tIns="41148" rIns="45720" bIns="41148" anchor="ctr" upright="1"/>
            <a:lstStyle/>
            <a:p>
              <a:pPr algn="ctr" rtl="0">
                <a:defRPr sz="1000"/>
              </a:pPr>
              <a:r>
                <a:rPr lang="en-US" sz="1600" b="0" i="0" u="none" strike="noStrike" baseline="0">
                  <a:solidFill>
                    <a:srgbClr val="000000"/>
                  </a:solidFill>
                  <a:latin typeface="Eras Demi ITC"/>
                </a:rPr>
                <a:t>Go to Dashboard</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1333500</xdr:colOff>
      <xdr:row>20</xdr:row>
      <xdr:rowOff>175261</xdr:rowOff>
    </xdr:from>
    <xdr:to>
      <xdr:col>4</xdr:col>
      <xdr:colOff>228600</xdr:colOff>
      <xdr:row>25</xdr:row>
      <xdr:rowOff>175260</xdr:rowOff>
    </xdr:to>
    <mc:AlternateContent xmlns:mc="http://schemas.openxmlformats.org/markup-compatibility/2006" xmlns:a14="http://schemas.microsoft.com/office/drawing/2010/main">
      <mc:Choice Requires="a14">
        <xdr:graphicFrame macro="">
          <xdr:nvGraphicFramePr>
            <xdr:cNvPr id="3" name="Order Season  1">
              <a:extLst>
                <a:ext uri="{FF2B5EF4-FFF2-40B4-BE49-F238E27FC236}">
                  <a16:creationId xmlns:a16="http://schemas.microsoft.com/office/drawing/2014/main" id="{1AD30BE5-111E-9986-6423-E37F4372291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rder Season  1"/>
            </a:graphicData>
          </a:graphic>
        </xdr:graphicFrame>
      </mc:Choice>
      <mc:Fallback xmlns="">
        <xdr:sp macro="" textlink="">
          <xdr:nvSpPr>
            <xdr:cNvPr id="0" name=""/>
            <xdr:cNvSpPr>
              <a:spLocks noTextEdit="1"/>
            </xdr:cNvSpPr>
          </xdr:nvSpPr>
          <xdr:spPr>
            <a:xfrm>
              <a:off x="2910840" y="4114801"/>
              <a:ext cx="224028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13</xdr:row>
      <xdr:rowOff>114300</xdr:rowOff>
    </xdr:from>
    <xdr:to>
      <xdr:col>1</xdr:col>
      <xdr:colOff>1242060</xdr:colOff>
      <xdr:row>26</xdr:row>
      <xdr:rowOff>0</xdr:rowOff>
    </xdr:to>
    <mc:AlternateContent xmlns:mc="http://schemas.openxmlformats.org/markup-compatibility/2006" xmlns:a14="http://schemas.microsoft.com/office/drawing/2010/main">
      <mc:Choice Requires="a14">
        <xdr:graphicFrame macro="">
          <xdr:nvGraphicFramePr>
            <xdr:cNvPr id="4" name="Clothing Type 4">
              <a:extLst>
                <a:ext uri="{FF2B5EF4-FFF2-40B4-BE49-F238E27FC236}">
                  <a16:creationId xmlns:a16="http://schemas.microsoft.com/office/drawing/2014/main" id="{342B64A9-4D8E-1110-EF58-951D873C819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lothing Type 4"/>
            </a:graphicData>
          </a:graphic>
        </xdr:graphicFrame>
      </mc:Choice>
      <mc:Fallback xmlns="">
        <xdr:sp macro="" textlink="">
          <xdr:nvSpPr>
            <xdr:cNvPr id="0" name=""/>
            <xdr:cNvSpPr>
              <a:spLocks noTextEdit="1"/>
            </xdr:cNvSpPr>
          </xdr:nvSpPr>
          <xdr:spPr>
            <a:xfrm>
              <a:off x="68580" y="2758440"/>
              <a:ext cx="2750820" cy="2430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1333500</xdr:colOff>
      <xdr:row>13</xdr:row>
      <xdr:rowOff>137160</xdr:rowOff>
    </xdr:from>
    <xdr:to>
      <xdr:col>4</xdr:col>
      <xdr:colOff>220980</xdr:colOff>
      <xdr:row>20</xdr:row>
      <xdr:rowOff>99060</xdr:rowOff>
    </xdr:to>
    <mc:AlternateContent xmlns:mc="http://schemas.openxmlformats.org/markup-compatibility/2006" xmlns:a14="http://schemas.microsoft.com/office/drawing/2010/main">
      <mc:Choice Requires="a14">
        <xdr:graphicFrame macro="">
          <xdr:nvGraphicFramePr>
            <xdr:cNvPr id="5" name="City 2">
              <a:extLst>
                <a:ext uri="{FF2B5EF4-FFF2-40B4-BE49-F238E27FC236}">
                  <a16:creationId xmlns:a16="http://schemas.microsoft.com/office/drawing/2014/main" id="{E0CD47E3-661F-D1F0-C4CB-22AD60C94D7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2910840" y="2781300"/>
              <a:ext cx="223266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695826</xdr:colOff>
      <xdr:row>2</xdr:row>
      <xdr:rowOff>24064</xdr:rowOff>
    </xdr:from>
    <xdr:to>
      <xdr:col>12</xdr:col>
      <xdr:colOff>267903</xdr:colOff>
      <xdr:row>19</xdr:row>
      <xdr:rowOff>145984</xdr:rowOff>
    </xdr:to>
    <xdr:grpSp>
      <xdr:nvGrpSpPr>
        <xdr:cNvPr id="2" name="Group 1">
          <a:extLst>
            <a:ext uri="{FF2B5EF4-FFF2-40B4-BE49-F238E27FC236}">
              <a16:creationId xmlns:a16="http://schemas.microsoft.com/office/drawing/2014/main" id="{50ECC4FB-B5E9-4EE1-9BFE-0642FFDE966F}"/>
            </a:ext>
          </a:extLst>
        </xdr:cNvPr>
        <xdr:cNvGrpSpPr/>
      </xdr:nvGrpSpPr>
      <xdr:grpSpPr>
        <a:xfrm>
          <a:off x="5620752" y="393032"/>
          <a:ext cx="5924751" cy="3546910"/>
          <a:chOff x="12858934" y="2275339"/>
          <a:chExt cx="6026309" cy="3964821"/>
        </a:xfrm>
      </xdr:grpSpPr>
      <xdr:grpSp>
        <xdr:nvGrpSpPr>
          <xdr:cNvPr id="6" name="Group 5">
            <a:extLst>
              <a:ext uri="{FF2B5EF4-FFF2-40B4-BE49-F238E27FC236}">
                <a16:creationId xmlns:a16="http://schemas.microsoft.com/office/drawing/2014/main" id="{D74B7453-E991-90C7-A339-81CB2B26CE18}"/>
              </a:ext>
            </a:extLst>
          </xdr:cNvPr>
          <xdr:cNvGrpSpPr/>
        </xdr:nvGrpSpPr>
        <xdr:grpSpPr>
          <a:xfrm>
            <a:off x="12858934" y="2275339"/>
            <a:ext cx="6022333" cy="3964821"/>
            <a:chOff x="5794058" y="2270929"/>
            <a:chExt cx="4980214" cy="3597444"/>
          </a:xfrm>
        </xdr:grpSpPr>
        <xdr:sp macro="" textlink="">
          <xdr:nvSpPr>
            <xdr:cNvPr id="9" name="Rectangle: Rounded Corners 8">
              <a:extLst>
                <a:ext uri="{FF2B5EF4-FFF2-40B4-BE49-F238E27FC236}">
                  <a16:creationId xmlns:a16="http://schemas.microsoft.com/office/drawing/2014/main" id="{DC9EDAB7-EA0E-D4BF-9BE5-7CEA9EA12106}"/>
                </a:ext>
              </a:extLst>
            </xdr:cNvPr>
            <xdr:cNvSpPr/>
          </xdr:nvSpPr>
          <xdr:spPr>
            <a:xfrm>
              <a:off x="5794058" y="2270929"/>
              <a:ext cx="4976162" cy="3583462"/>
            </a:xfrm>
            <a:prstGeom prst="roundRect">
              <a:avLst>
                <a:gd name="adj" fmla="val 7591"/>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 textlink="">
          <xdr:nvSpPr>
            <xdr:cNvPr id="10" name="TextBox 9">
              <a:extLst>
                <a:ext uri="{FF2B5EF4-FFF2-40B4-BE49-F238E27FC236}">
                  <a16:creationId xmlns:a16="http://schemas.microsoft.com/office/drawing/2014/main" id="{860D0A98-EAF0-114C-FFC1-3331C208ACD1}"/>
                </a:ext>
              </a:extLst>
            </xdr:cNvPr>
            <xdr:cNvSpPr txBox="1"/>
          </xdr:nvSpPr>
          <xdr:spPr>
            <a:xfrm>
              <a:off x="5856292" y="5366568"/>
              <a:ext cx="4917980" cy="501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baseline="0">
                  <a:solidFill>
                    <a:schemeClr val="accent2">
                      <a:lumMod val="50000"/>
                    </a:schemeClr>
                  </a:solidFill>
                  <a:latin typeface="Aptos" panose="020B0004020202020204" pitchFamily="34" charset="0"/>
                </a:rPr>
                <a:t>Revenue Generated throughout (AY-2024)</a:t>
              </a:r>
              <a:endParaRPr lang="en-US" sz="2000" b="1">
                <a:solidFill>
                  <a:schemeClr val="accent2">
                    <a:lumMod val="50000"/>
                  </a:schemeClr>
                </a:solidFill>
                <a:latin typeface="Aptos" panose="020B0004020202020204" pitchFamily="34" charset="0"/>
              </a:endParaRPr>
            </a:p>
          </xdr:txBody>
        </xdr:sp>
      </xdr:grpSp>
      <xdr:graphicFrame macro="">
        <xdr:nvGraphicFramePr>
          <xdr:cNvPr id="8" name="Chart 7">
            <a:extLst>
              <a:ext uri="{FF2B5EF4-FFF2-40B4-BE49-F238E27FC236}">
                <a16:creationId xmlns:a16="http://schemas.microsoft.com/office/drawing/2014/main" id="{0C94C1B3-4068-96CE-7808-763C3AB9BB57}"/>
              </a:ext>
            </a:extLst>
          </xdr:cNvPr>
          <xdr:cNvGraphicFramePr>
            <a:graphicFrameLocks/>
          </xdr:cNvGraphicFramePr>
        </xdr:nvGraphicFramePr>
        <xdr:xfrm>
          <a:off x="12881919" y="2481649"/>
          <a:ext cx="6003324" cy="340840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mc:AlternateContent xmlns:mc="http://schemas.openxmlformats.org/markup-compatibility/2006">
    <mc:Choice xmlns:a14="http://schemas.microsoft.com/office/drawing/2010/main" Requires="a14">
      <xdr:twoCellAnchor>
        <xdr:from>
          <xdr:col>4</xdr:col>
          <xdr:colOff>807720</xdr:colOff>
          <xdr:row>20</xdr:row>
          <xdr:rowOff>152400</xdr:rowOff>
        </xdr:from>
        <xdr:to>
          <xdr:col>7</xdr:col>
          <xdr:colOff>335280</xdr:colOff>
          <xdr:row>24</xdr:row>
          <xdr:rowOff>22860</xdr:rowOff>
        </xdr:to>
        <xdr:sp macro="" textlink="">
          <xdr:nvSpPr>
            <xdr:cNvPr id="5121" name="Button 1" hidden="1">
              <a:extLst>
                <a:ext uri="{63B3BB69-23CF-44E3-9099-C40C66FF867C}">
                  <a14:compatExt spid="_x0000_s5121"/>
                </a:ext>
                <a:ext uri="{FF2B5EF4-FFF2-40B4-BE49-F238E27FC236}">
                  <a16:creationId xmlns:a16="http://schemas.microsoft.com/office/drawing/2014/main" id="{00000000-0008-0000-0700-000001140000}"/>
                </a:ext>
              </a:extLst>
            </xdr:cNvPr>
            <xdr:cNvSpPr/>
          </xdr:nvSpPr>
          <xdr:spPr bwMode="auto">
            <a:xfrm>
              <a:off x="0" y="0"/>
              <a:ext cx="0" cy="0"/>
            </a:xfrm>
            <a:prstGeom prst="rect">
              <a:avLst/>
            </a:prstGeom>
            <a:noFill/>
            <a:ln w="9525">
              <a:miter lim="800000"/>
              <a:headEnd/>
              <a:tailEnd/>
            </a:ln>
          </xdr:spPr>
          <xdr:txBody>
            <a:bodyPr vertOverflow="clip" wrap="square" lIns="45720" tIns="41148" rIns="45720" bIns="41148" anchor="ctr" upright="1"/>
            <a:lstStyle/>
            <a:p>
              <a:pPr algn="ctr" rtl="0">
                <a:defRPr sz="1000"/>
              </a:pPr>
              <a:r>
                <a:rPr lang="en-US" sz="1600" b="0" i="0" u="none" strike="noStrike" baseline="0">
                  <a:solidFill>
                    <a:srgbClr val="000000"/>
                  </a:solidFill>
                  <a:latin typeface="Eras Demi ITC"/>
                </a:rPr>
                <a:t>Go to Dashboard</a:t>
              </a:r>
            </a:p>
          </xdr:txBody>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95248</xdr:colOff>
      <xdr:row>0</xdr:row>
      <xdr:rowOff>102973</xdr:rowOff>
    </xdr:from>
    <xdr:to>
      <xdr:col>31</xdr:col>
      <xdr:colOff>133864</xdr:colOff>
      <xdr:row>4</xdr:row>
      <xdr:rowOff>86591</xdr:rowOff>
    </xdr:to>
    <xdr:grpSp>
      <xdr:nvGrpSpPr>
        <xdr:cNvPr id="34" name="Group 33">
          <a:extLst>
            <a:ext uri="{FF2B5EF4-FFF2-40B4-BE49-F238E27FC236}">
              <a16:creationId xmlns:a16="http://schemas.microsoft.com/office/drawing/2014/main" id="{224D0596-4B36-4638-60F9-C4DF7827EB7B}"/>
            </a:ext>
          </a:extLst>
        </xdr:cNvPr>
        <xdr:cNvGrpSpPr/>
      </xdr:nvGrpSpPr>
      <xdr:grpSpPr>
        <a:xfrm>
          <a:off x="95248" y="102973"/>
          <a:ext cx="18872373" cy="725023"/>
          <a:chOff x="95250" y="102964"/>
          <a:chExt cx="15946244" cy="727042"/>
        </a:xfrm>
      </xdr:grpSpPr>
      <xdr:sp macro="" textlink="">
        <xdr:nvSpPr>
          <xdr:cNvPr id="2" name="Rectangle: Rounded Corners 1">
            <a:extLst>
              <a:ext uri="{FF2B5EF4-FFF2-40B4-BE49-F238E27FC236}">
                <a16:creationId xmlns:a16="http://schemas.microsoft.com/office/drawing/2014/main" id="{44762983-907A-DBD5-AC52-246EA8A5C0B9}"/>
              </a:ext>
            </a:extLst>
          </xdr:cNvPr>
          <xdr:cNvSpPr/>
        </xdr:nvSpPr>
        <xdr:spPr>
          <a:xfrm>
            <a:off x="115973" y="106326"/>
            <a:ext cx="15925521" cy="716833"/>
          </a:xfrm>
          <a:prstGeom prst="roundRect">
            <a:avLst>
              <a:gd name="adj" fmla="val 25287"/>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 textlink="">
        <xdr:nvSpPr>
          <xdr:cNvPr id="3" name="TextBox 2">
            <a:extLst>
              <a:ext uri="{FF2B5EF4-FFF2-40B4-BE49-F238E27FC236}">
                <a16:creationId xmlns:a16="http://schemas.microsoft.com/office/drawing/2014/main" id="{2DEFA339-DB90-DEB9-24F2-B00168452AC9}"/>
              </a:ext>
            </a:extLst>
          </xdr:cNvPr>
          <xdr:cNvSpPr txBox="1"/>
        </xdr:nvSpPr>
        <xdr:spPr>
          <a:xfrm>
            <a:off x="95250" y="102964"/>
            <a:ext cx="15946244" cy="727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accent2">
                    <a:lumMod val="50000"/>
                  </a:schemeClr>
                </a:solidFill>
                <a:latin typeface="Abadi" panose="020B0604020104020204" pitchFamily="34" charset="0"/>
              </a:rPr>
              <a:t>Annual</a:t>
            </a:r>
            <a:r>
              <a:rPr lang="en-US" sz="3200" b="1" baseline="0">
                <a:solidFill>
                  <a:schemeClr val="accent2">
                    <a:lumMod val="50000"/>
                  </a:schemeClr>
                </a:solidFill>
                <a:latin typeface="Abadi" panose="020B0604020104020204" pitchFamily="34" charset="0"/>
              </a:rPr>
              <a:t> Clothing Store's Sales (AY-2024) Dashboard </a:t>
            </a:r>
            <a:endParaRPr lang="en-US" sz="3200" b="1">
              <a:solidFill>
                <a:schemeClr val="accent2">
                  <a:lumMod val="50000"/>
                </a:schemeClr>
              </a:solidFill>
              <a:latin typeface="Abadi" panose="020B0604020104020204" pitchFamily="34" charset="0"/>
            </a:endParaRPr>
          </a:p>
        </xdr:txBody>
      </xdr:sp>
    </xdr:grpSp>
    <xdr:clientData/>
  </xdr:twoCellAnchor>
  <xdr:twoCellAnchor>
    <xdr:from>
      <xdr:col>0</xdr:col>
      <xdr:colOff>134741</xdr:colOff>
      <xdr:row>5</xdr:row>
      <xdr:rowOff>59098</xdr:rowOff>
    </xdr:from>
    <xdr:to>
      <xdr:col>8</xdr:col>
      <xdr:colOff>195648</xdr:colOff>
      <xdr:row>33</xdr:row>
      <xdr:rowOff>175054</xdr:rowOff>
    </xdr:to>
    <xdr:grpSp>
      <xdr:nvGrpSpPr>
        <xdr:cNvPr id="4" name="Group 3">
          <a:extLst>
            <a:ext uri="{FF2B5EF4-FFF2-40B4-BE49-F238E27FC236}">
              <a16:creationId xmlns:a16="http://schemas.microsoft.com/office/drawing/2014/main" id="{B332B408-494F-63CB-6463-5C4A41CAC9D0}"/>
            </a:ext>
          </a:extLst>
        </xdr:cNvPr>
        <xdr:cNvGrpSpPr/>
      </xdr:nvGrpSpPr>
      <xdr:grpSpPr>
        <a:xfrm>
          <a:off x="134741" y="985855"/>
          <a:ext cx="4921231" cy="5305794"/>
          <a:chOff x="103849" y="934369"/>
          <a:chExt cx="4921231" cy="5305794"/>
        </a:xfrm>
      </xdr:grpSpPr>
      <xdr:grpSp>
        <xdr:nvGrpSpPr>
          <xdr:cNvPr id="37" name="Group 36">
            <a:extLst>
              <a:ext uri="{FF2B5EF4-FFF2-40B4-BE49-F238E27FC236}">
                <a16:creationId xmlns:a16="http://schemas.microsoft.com/office/drawing/2014/main" id="{DE482671-F0C8-F493-9D90-A09B21404E7E}"/>
              </a:ext>
            </a:extLst>
          </xdr:cNvPr>
          <xdr:cNvGrpSpPr/>
        </xdr:nvGrpSpPr>
        <xdr:grpSpPr>
          <a:xfrm>
            <a:off x="103849" y="934369"/>
            <a:ext cx="4921231" cy="5305794"/>
            <a:chOff x="103849" y="936879"/>
            <a:chExt cx="4258643" cy="4768618"/>
          </a:xfrm>
        </xdr:grpSpPr>
        <xdr:sp macro="" textlink="">
          <xdr:nvSpPr>
            <xdr:cNvPr id="5" name="Rectangle: Rounded Corners 4">
              <a:extLst>
                <a:ext uri="{FF2B5EF4-FFF2-40B4-BE49-F238E27FC236}">
                  <a16:creationId xmlns:a16="http://schemas.microsoft.com/office/drawing/2014/main" id="{3EE6E38F-5FE4-4AD1-9286-5662DAFC6983}"/>
                </a:ext>
              </a:extLst>
            </xdr:cNvPr>
            <xdr:cNvSpPr/>
          </xdr:nvSpPr>
          <xdr:spPr>
            <a:xfrm>
              <a:off x="103849" y="936879"/>
              <a:ext cx="4249984" cy="4768618"/>
            </a:xfrm>
            <a:prstGeom prst="roundRect">
              <a:avLst>
                <a:gd name="adj" fmla="val 4502"/>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0AB0E405-AA27-46C0-B716-7333D048235D}"/>
                </a:ext>
              </a:extLst>
            </xdr:cNvPr>
            <xdr:cNvSpPr txBox="1"/>
          </xdr:nvSpPr>
          <xdr:spPr>
            <a:xfrm>
              <a:off x="112569" y="954198"/>
              <a:ext cx="4249923" cy="430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2">
                      <a:lumMod val="50000"/>
                    </a:schemeClr>
                  </a:solidFill>
                  <a:latin typeface="Aptos" panose="020B0004020202020204" pitchFamily="34" charset="0"/>
                </a:rPr>
                <a:t>Slicers</a:t>
              </a:r>
            </a:p>
          </xdr:txBody>
        </xdr:sp>
      </xdr:grpSp>
      <mc:AlternateContent xmlns:mc="http://schemas.openxmlformats.org/markup-compatibility/2006" xmlns:a14="http://schemas.microsoft.com/office/drawing/2010/main">
        <mc:Choice Requires="a14">
          <xdr:graphicFrame macro="">
            <xdr:nvGraphicFramePr>
              <xdr:cNvPr id="35" name="Clothing Type 3">
                <a:extLst>
                  <a:ext uri="{FF2B5EF4-FFF2-40B4-BE49-F238E27FC236}">
                    <a16:creationId xmlns:a16="http://schemas.microsoft.com/office/drawing/2014/main" id="{37576776-9C11-48AF-A0B3-8C37EE7FEE67}"/>
                  </a:ext>
                </a:extLst>
              </xdr:cNvPr>
              <xdr:cNvGraphicFramePr>
                <a:graphicFrameLocks noMove="1" noResize="1"/>
              </xdr:cNvGraphicFramePr>
            </xdr:nvGraphicFramePr>
            <xdr:xfrm>
              <a:off x="224652" y="1470862"/>
              <a:ext cx="2936025" cy="2907964"/>
            </xdr:xfrm>
            <a:graphic>
              <a:graphicData uri="http://schemas.microsoft.com/office/drawing/2010/slicer">
                <sle:slicer xmlns:sle="http://schemas.microsoft.com/office/drawing/2010/slicer" name="Clothing Type 3"/>
              </a:graphicData>
            </a:graphic>
          </xdr:graphicFrame>
        </mc:Choice>
        <mc:Fallback xmlns="">
          <xdr:sp macro="" textlink="">
            <xdr:nvSpPr>
              <xdr:cNvPr id="0" name=""/>
              <xdr:cNvSpPr>
                <a:spLocks noTextEdit="1"/>
              </xdr:cNvSpPr>
            </xdr:nvSpPr>
            <xdr:spPr>
              <a:xfrm>
                <a:off x="255544" y="1522348"/>
                <a:ext cx="2936025" cy="2907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8" name="Order Season  2">
                <a:extLst>
                  <a:ext uri="{FF2B5EF4-FFF2-40B4-BE49-F238E27FC236}">
                    <a16:creationId xmlns:a16="http://schemas.microsoft.com/office/drawing/2014/main" id="{6011D96F-7E3C-47CA-9076-D310B32A7106}"/>
                  </a:ext>
                </a:extLst>
              </xdr:cNvPr>
              <xdr:cNvGraphicFramePr>
                <a:graphicFrameLocks noMove="1" noResize="1"/>
              </xdr:cNvGraphicFramePr>
            </xdr:nvGraphicFramePr>
            <xdr:xfrm>
              <a:off x="3220160" y="1478647"/>
              <a:ext cx="1701947" cy="1559056"/>
            </xdr:xfrm>
            <a:graphic>
              <a:graphicData uri="http://schemas.microsoft.com/office/drawing/2010/slicer">
                <sle:slicer xmlns:sle="http://schemas.microsoft.com/office/drawing/2010/slicer" name="Order Season  2"/>
              </a:graphicData>
            </a:graphic>
          </xdr:graphicFrame>
        </mc:Choice>
        <mc:Fallback xmlns="">
          <xdr:sp macro="" textlink="">
            <xdr:nvSpPr>
              <xdr:cNvPr id="0" name=""/>
              <xdr:cNvSpPr>
                <a:spLocks noTextEdit="1"/>
              </xdr:cNvSpPr>
            </xdr:nvSpPr>
            <xdr:spPr>
              <a:xfrm>
                <a:off x="3251052" y="1530133"/>
                <a:ext cx="1701947" cy="1559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9" name="Gender 4">
                <a:extLst>
                  <a:ext uri="{FF2B5EF4-FFF2-40B4-BE49-F238E27FC236}">
                    <a16:creationId xmlns:a16="http://schemas.microsoft.com/office/drawing/2014/main" id="{B91350AB-7639-4254-8E02-0C4DCF8577CD}"/>
                  </a:ext>
                </a:extLst>
              </xdr:cNvPr>
              <xdr:cNvGraphicFramePr>
                <a:graphicFrameLocks noMove="1" noResize="1"/>
              </xdr:cNvGraphicFramePr>
            </xdr:nvGraphicFramePr>
            <xdr:xfrm>
              <a:off x="3223053" y="3107096"/>
              <a:ext cx="1709351" cy="1269255"/>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3253945" y="3158582"/>
                <a:ext cx="1709351" cy="1269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0" name="City 4">
                <a:extLst>
                  <a:ext uri="{FF2B5EF4-FFF2-40B4-BE49-F238E27FC236}">
                    <a16:creationId xmlns:a16="http://schemas.microsoft.com/office/drawing/2014/main" id="{E69A9D68-020C-43A1-9B5D-0F8C401587C7}"/>
                  </a:ext>
                </a:extLst>
              </xdr:cNvPr>
              <xdr:cNvGraphicFramePr>
                <a:graphicFrameLocks noMove="1" noResize="1"/>
              </xdr:cNvGraphicFramePr>
            </xdr:nvGraphicFramePr>
            <xdr:xfrm>
              <a:off x="215999" y="4469027"/>
              <a:ext cx="4726703" cy="1637269"/>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246891" y="4520513"/>
                <a:ext cx="4726703" cy="1637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17</xdr:col>
      <xdr:colOff>113898</xdr:colOff>
      <xdr:row>12</xdr:row>
      <xdr:rowOff>72081</xdr:rowOff>
    </xdr:from>
    <xdr:to>
      <xdr:col>26</xdr:col>
      <xdr:colOff>325119</xdr:colOff>
      <xdr:row>33</xdr:row>
      <xdr:rowOff>133864</xdr:rowOff>
    </xdr:to>
    <xdr:grpSp>
      <xdr:nvGrpSpPr>
        <xdr:cNvPr id="52" name="Group 51">
          <a:extLst>
            <a:ext uri="{FF2B5EF4-FFF2-40B4-BE49-F238E27FC236}">
              <a16:creationId xmlns:a16="http://schemas.microsoft.com/office/drawing/2014/main" id="{347AFBB2-DED2-8374-36E0-913F70555D06}"/>
            </a:ext>
          </a:extLst>
        </xdr:cNvPr>
        <xdr:cNvGrpSpPr/>
      </xdr:nvGrpSpPr>
      <xdr:grpSpPr>
        <a:xfrm>
          <a:off x="10442087" y="2296297"/>
          <a:ext cx="5679086" cy="3954162"/>
          <a:chOff x="5182130" y="2270929"/>
          <a:chExt cx="5848284" cy="3620631"/>
        </a:xfrm>
      </xdr:grpSpPr>
      <xdr:grpSp>
        <xdr:nvGrpSpPr>
          <xdr:cNvPr id="43" name="Group 42">
            <a:extLst>
              <a:ext uri="{FF2B5EF4-FFF2-40B4-BE49-F238E27FC236}">
                <a16:creationId xmlns:a16="http://schemas.microsoft.com/office/drawing/2014/main" id="{50C9848A-5D9E-088B-92FE-264CED46DAD0}"/>
              </a:ext>
            </a:extLst>
          </xdr:cNvPr>
          <xdr:cNvGrpSpPr/>
        </xdr:nvGrpSpPr>
        <xdr:grpSpPr>
          <a:xfrm>
            <a:off x="5182130" y="2270929"/>
            <a:ext cx="5588090" cy="3620631"/>
            <a:chOff x="5182130" y="2270929"/>
            <a:chExt cx="5588090" cy="3620631"/>
          </a:xfrm>
        </xdr:grpSpPr>
        <xdr:sp macro="[0]!go_to_sheet_SizeDemand" textlink="">
          <xdr:nvSpPr>
            <xdr:cNvPr id="6" name="Rectangle: Rounded Corners 5">
              <a:extLst>
                <a:ext uri="{FF2B5EF4-FFF2-40B4-BE49-F238E27FC236}">
                  <a16:creationId xmlns:a16="http://schemas.microsoft.com/office/drawing/2014/main" id="{6CFD302F-2F18-4FF2-961A-59EEB6BEF4DA}"/>
                </a:ext>
              </a:extLst>
            </xdr:cNvPr>
            <xdr:cNvSpPr/>
          </xdr:nvSpPr>
          <xdr:spPr>
            <a:xfrm>
              <a:off x="5794058" y="2270929"/>
              <a:ext cx="4976162" cy="3583462"/>
            </a:xfrm>
            <a:prstGeom prst="roundRect">
              <a:avLst>
                <a:gd name="adj" fmla="val 7591"/>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0]!go_to_sheet_SizeDemand" textlink="">
          <xdr:nvSpPr>
            <xdr:cNvPr id="42" name="TextBox 41">
              <a:extLst>
                <a:ext uri="{FF2B5EF4-FFF2-40B4-BE49-F238E27FC236}">
                  <a16:creationId xmlns:a16="http://schemas.microsoft.com/office/drawing/2014/main" id="{E06656B1-07E5-4932-BAC4-061241072D4A}"/>
                </a:ext>
              </a:extLst>
            </xdr:cNvPr>
            <xdr:cNvSpPr txBox="1"/>
          </xdr:nvSpPr>
          <xdr:spPr>
            <a:xfrm>
              <a:off x="5182130" y="5389755"/>
              <a:ext cx="4980877" cy="501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accent2">
                      <a:lumMod val="50000"/>
                    </a:schemeClr>
                  </a:solidFill>
                  <a:latin typeface="Aptos" panose="020B0004020202020204" pitchFamily="34" charset="0"/>
                </a:rPr>
                <a:t>Sizes</a:t>
              </a:r>
              <a:r>
                <a:rPr lang="en-US" sz="2000" b="1" baseline="0">
                  <a:solidFill>
                    <a:schemeClr val="accent2">
                      <a:lumMod val="50000"/>
                    </a:schemeClr>
                  </a:solidFill>
                  <a:latin typeface="Aptos" panose="020B0004020202020204" pitchFamily="34" charset="0"/>
                </a:rPr>
                <a:t> Demand WRT Quantity</a:t>
              </a:r>
              <a:endParaRPr lang="en-US" sz="2000" b="1">
                <a:solidFill>
                  <a:schemeClr val="accent2">
                    <a:lumMod val="50000"/>
                  </a:schemeClr>
                </a:solidFill>
                <a:latin typeface="Aptos" panose="020B0004020202020204" pitchFamily="34" charset="0"/>
              </a:endParaRPr>
            </a:p>
          </xdr:txBody>
        </xdr:sp>
      </xdr:grpSp>
      <xdr:graphicFrame macro="[0]!go_to_sheet_SizeDemand">
        <xdr:nvGraphicFramePr>
          <xdr:cNvPr id="41" name="Chart 40">
            <a:extLst>
              <a:ext uri="{FF2B5EF4-FFF2-40B4-BE49-F238E27FC236}">
                <a16:creationId xmlns:a16="http://schemas.microsoft.com/office/drawing/2014/main" id="{2FEBDD07-DF81-4B4D-B833-C3517143AE8E}"/>
              </a:ext>
            </a:extLst>
          </xdr:cNvPr>
          <xdr:cNvGraphicFramePr>
            <a:graphicFrameLocks/>
          </xdr:cNvGraphicFramePr>
        </xdr:nvGraphicFramePr>
        <xdr:xfrm>
          <a:off x="5798634" y="2276706"/>
          <a:ext cx="5231780" cy="3178099"/>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26</xdr:col>
      <xdr:colOff>208143</xdr:colOff>
      <xdr:row>12</xdr:row>
      <xdr:rowOff>72083</xdr:rowOff>
    </xdr:from>
    <xdr:to>
      <xdr:col>31</xdr:col>
      <xdr:colOff>345088</xdr:colOff>
      <xdr:row>35</xdr:row>
      <xdr:rowOff>51487</xdr:rowOff>
    </xdr:to>
    <xdr:grpSp>
      <xdr:nvGrpSpPr>
        <xdr:cNvPr id="50" name="Group 49">
          <a:extLst>
            <a:ext uri="{FF2B5EF4-FFF2-40B4-BE49-F238E27FC236}">
              <a16:creationId xmlns:a16="http://schemas.microsoft.com/office/drawing/2014/main" id="{3537695E-9B0D-3FEF-A8B0-33311DF2A7FC}"/>
            </a:ext>
          </a:extLst>
        </xdr:cNvPr>
        <xdr:cNvGrpSpPr/>
      </xdr:nvGrpSpPr>
      <xdr:grpSpPr>
        <a:xfrm>
          <a:off x="16004197" y="2296299"/>
          <a:ext cx="3174648" cy="4242485"/>
          <a:chOff x="10927334" y="2217902"/>
          <a:chExt cx="4000602" cy="2516393"/>
        </a:xfrm>
      </xdr:grpSpPr>
      <xdr:grpSp>
        <xdr:nvGrpSpPr>
          <xdr:cNvPr id="45" name="Group 44">
            <a:extLst>
              <a:ext uri="{FF2B5EF4-FFF2-40B4-BE49-F238E27FC236}">
                <a16:creationId xmlns:a16="http://schemas.microsoft.com/office/drawing/2014/main" id="{A7B05353-0323-445C-9AF6-24B755303BCE}"/>
              </a:ext>
            </a:extLst>
          </xdr:cNvPr>
          <xdr:cNvGrpSpPr/>
        </xdr:nvGrpSpPr>
        <xdr:grpSpPr>
          <a:xfrm>
            <a:off x="10927334" y="2218890"/>
            <a:ext cx="4000602" cy="2476531"/>
            <a:chOff x="5794055" y="2270929"/>
            <a:chExt cx="5022964" cy="3856220"/>
          </a:xfrm>
        </xdr:grpSpPr>
        <xdr:sp macro="[0]!go_to_sheet_SeasonalTrend" textlink="">
          <xdr:nvSpPr>
            <xdr:cNvPr id="46" name="Rectangle: Rounded Corners 45">
              <a:extLst>
                <a:ext uri="{FF2B5EF4-FFF2-40B4-BE49-F238E27FC236}">
                  <a16:creationId xmlns:a16="http://schemas.microsoft.com/office/drawing/2014/main" id="{16EE8176-EB52-061E-4D32-52BA4F646B5E}"/>
                </a:ext>
              </a:extLst>
            </xdr:cNvPr>
            <xdr:cNvSpPr/>
          </xdr:nvSpPr>
          <xdr:spPr>
            <a:xfrm>
              <a:off x="5794055" y="2270929"/>
              <a:ext cx="4976163" cy="3583462"/>
            </a:xfrm>
            <a:prstGeom prst="roundRect">
              <a:avLst>
                <a:gd name="adj" fmla="val 7591"/>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0]!go_to_sheet_SeasonalTrend" textlink="">
          <xdr:nvSpPr>
            <xdr:cNvPr id="47" name="TextBox 46">
              <a:extLst>
                <a:ext uri="{FF2B5EF4-FFF2-40B4-BE49-F238E27FC236}">
                  <a16:creationId xmlns:a16="http://schemas.microsoft.com/office/drawing/2014/main" id="{4193CCB1-4797-A3F4-9941-E5C505022E60}"/>
                </a:ext>
              </a:extLst>
            </xdr:cNvPr>
            <xdr:cNvSpPr txBox="1"/>
          </xdr:nvSpPr>
          <xdr:spPr>
            <a:xfrm>
              <a:off x="5925315" y="5333892"/>
              <a:ext cx="4891704" cy="793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1">
                  <a:solidFill>
                    <a:schemeClr val="accent2">
                      <a:lumMod val="50000"/>
                    </a:schemeClr>
                  </a:solidFill>
                  <a:latin typeface="Aptos" panose="020B0004020202020204" pitchFamily="34" charset="0"/>
                </a:rPr>
                <a:t>Seasonal</a:t>
              </a:r>
              <a:r>
                <a:rPr lang="en-US" sz="2400" b="1" baseline="0">
                  <a:solidFill>
                    <a:schemeClr val="accent2">
                      <a:lumMod val="50000"/>
                    </a:schemeClr>
                  </a:solidFill>
                  <a:latin typeface="Aptos" panose="020B0004020202020204" pitchFamily="34" charset="0"/>
                </a:rPr>
                <a:t> Trend</a:t>
              </a:r>
              <a:endParaRPr lang="en-US" sz="2400" b="1">
                <a:solidFill>
                  <a:schemeClr val="accent2">
                    <a:lumMod val="50000"/>
                  </a:schemeClr>
                </a:solidFill>
                <a:latin typeface="Aptos" panose="020B0004020202020204" pitchFamily="34" charset="0"/>
              </a:endParaRPr>
            </a:p>
          </xdr:txBody>
        </xdr:sp>
      </xdr:grpSp>
      <xdr:graphicFrame macro="[0]!go_to_sheet_SeasonalTrend">
        <xdr:nvGraphicFramePr>
          <xdr:cNvPr id="49" name="Chart 48">
            <a:extLst>
              <a:ext uri="{FF2B5EF4-FFF2-40B4-BE49-F238E27FC236}">
                <a16:creationId xmlns:a16="http://schemas.microsoft.com/office/drawing/2014/main" id="{7B8874B0-F7EB-4A6A-AE14-345791CCAC9F}"/>
              </a:ext>
            </a:extLst>
          </xdr:cNvPr>
          <xdr:cNvGraphicFramePr>
            <a:graphicFrameLocks/>
          </xdr:cNvGraphicFramePr>
        </xdr:nvGraphicFramePr>
        <xdr:xfrm>
          <a:off x="11010372" y="2217902"/>
          <a:ext cx="3846029" cy="2516393"/>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8</xdr:col>
      <xdr:colOff>284480</xdr:colOff>
      <xdr:row>10</xdr:row>
      <xdr:rowOff>133865</xdr:rowOff>
    </xdr:from>
    <xdr:to>
      <xdr:col>18</xdr:col>
      <xdr:colOff>162560</xdr:colOff>
      <xdr:row>35</xdr:row>
      <xdr:rowOff>30892</xdr:rowOff>
    </xdr:to>
    <xdr:grpSp>
      <xdr:nvGrpSpPr>
        <xdr:cNvPr id="80" name="Group 79">
          <a:extLst>
            <a:ext uri="{FF2B5EF4-FFF2-40B4-BE49-F238E27FC236}">
              <a16:creationId xmlns:a16="http://schemas.microsoft.com/office/drawing/2014/main" id="{357058AF-692B-FEA4-C226-964AACADB0DB}"/>
            </a:ext>
          </a:extLst>
        </xdr:cNvPr>
        <xdr:cNvGrpSpPr/>
      </xdr:nvGrpSpPr>
      <xdr:grpSpPr>
        <a:xfrm>
          <a:off x="5144804" y="1987379"/>
          <a:ext cx="5953486" cy="4530810"/>
          <a:chOff x="5783823" y="2069757"/>
          <a:chExt cx="6047661" cy="3333555"/>
        </a:xfrm>
      </xdr:grpSpPr>
      <xdr:grpSp>
        <xdr:nvGrpSpPr>
          <xdr:cNvPr id="63" name="Group 62">
            <a:extLst>
              <a:ext uri="{FF2B5EF4-FFF2-40B4-BE49-F238E27FC236}">
                <a16:creationId xmlns:a16="http://schemas.microsoft.com/office/drawing/2014/main" id="{C154A330-BDE7-DAE8-323C-AEC9BAFAD859}"/>
              </a:ext>
            </a:extLst>
          </xdr:cNvPr>
          <xdr:cNvGrpSpPr/>
        </xdr:nvGrpSpPr>
        <xdr:grpSpPr>
          <a:xfrm>
            <a:off x="5804765" y="2296297"/>
            <a:ext cx="5848263" cy="3107015"/>
            <a:chOff x="5794059" y="2270929"/>
            <a:chExt cx="4976163" cy="3854040"/>
          </a:xfrm>
        </xdr:grpSpPr>
        <xdr:sp macro="[0]!go_to_sheet_RegionalPerformance" textlink="">
          <xdr:nvSpPr>
            <xdr:cNvPr id="65" name="Rectangle: Rounded Corners 64">
              <a:extLst>
                <a:ext uri="{FF2B5EF4-FFF2-40B4-BE49-F238E27FC236}">
                  <a16:creationId xmlns:a16="http://schemas.microsoft.com/office/drawing/2014/main" id="{2A951C9B-C59D-218F-097E-57C7BF06C177}"/>
                </a:ext>
              </a:extLst>
            </xdr:cNvPr>
            <xdr:cNvSpPr/>
          </xdr:nvSpPr>
          <xdr:spPr>
            <a:xfrm>
              <a:off x="5794059" y="2270929"/>
              <a:ext cx="4976163" cy="3583461"/>
            </a:xfrm>
            <a:prstGeom prst="roundRect">
              <a:avLst>
                <a:gd name="adj" fmla="val 7591"/>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0]!go_to_sheet_RegionalPerformance" textlink="">
          <xdr:nvSpPr>
            <xdr:cNvPr id="66" name="TextBox 65">
              <a:extLst>
                <a:ext uri="{FF2B5EF4-FFF2-40B4-BE49-F238E27FC236}">
                  <a16:creationId xmlns:a16="http://schemas.microsoft.com/office/drawing/2014/main" id="{5998125D-9439-A39D-B778-3A0BB06C3378}"/>
                </a:ext>
              </a:extLst>
            </xdr:cNvPr>
            <xdr:cNvSpPr txBox="1"/>
          </xdr:nvSpPr>
          <xdr:spPr>
            <a:xfrm>
              <a:off x="5872736" y="5331712"/>
              <a:ext cx="4891703" cy="793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1">
                  <a:solidFill>
                    <a:schemeClr val="accent2">
                      <a:lumMod val="50000"/>
                    </a:schemeClr>
                  </a:solidFill>
                  <a:latin typeface="Aptos" panose="020B0004020202020204" pitchFamily="34" charset="0"/>
                </a:rPr>
                <a:t>Regional</a:t>
              </a:r>
              <a:r>
                <a:rPr lang="en-US" sz="2400" b="1" baseline="0">
                  <a:solidFill>
                    <a:schemeClr val="accent2">
                      <a:lumMod val="50000"/>
                    </a:schemeClr>
                  </a:solidFill>
                  <a:latin typeface="Aptos" panose="020B0004020202020204" pitchFamily="34" charset="0"/>
                </a:rPr>
                <a:t> Performance</a:t>
              </a:r>
              <a:endParaRPr lang="en-US" sz="2400" b="1">
                <a:solidFill>
                  <a:schemeClr val="accent2">
                    <a:lumMod val="50000"/>
                  </a:schemeClr>
                </a:solidFill>
                <a:latin typeface="Aptos" panose="020B0004020202020204" pitchFamily="34" charset="0"/>
              </a:endParaRPr>
            </a:p>
          </xdr:txBody>
        </xdr:sp>
      </xdr:grpSp>
      <xdr:graphicFrame macro="[0]!go_to_sheet_RegionalPerformance">
        <xdr:nvGraphicFramePr>
          <xdr:cNvPr id="69" name="Chart 68">
            <a:extLst>
              <a:ext uri="{FF2B5EF4-FFF2-40B4-BE49-F238E27FC236}">
                <a16:creationId xmlns:a16="http://schemas.microsoft.com/office/drawing/2014/main" id="{DC394AA7-28F9-43B3-B1E0-6ED57835E018}"/>
              </a:ext>
            </a:extLst>
          </xdr:cNvPr>
          <xdr:cNvGraphicFramePr>
            <a:graphicFrameLocks/>
          </xdr:cNvGraphicFramePr>
        </xdr:nvGraphicFramePr>
        <xdr:xfrm>
          <a:off x="5783823" y="2069757"/>
          <a:ext cx="6047661" cy="267729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mc:AlternateContent xmlns:mc="http://schemas.openxmlformats.org/markup-compatibility/2006">
    <mc:Choice xmlns:a14="http://schemas.microsoft.com/office/drawing/2010/main" Requires="a14">
      <xdr:twoCellAnchor>
        <xdr:from>
          <xdr:col>26</xdr:col>
          <xdr:colOff>53340</xdr:colOff>
          <xdr:row>5</xdr:row>
          <xdr:rowOff>99060</xdr:rowOff>
        </xdr:from>
        <xdr:to>
          <xdr:col>28</xdr:col>
          <xdr:colOff>297180</xdr:colOff>
          <xdr:row>8</xdr:row>
          <xdr:rowOff>152400</xdr:rowOff>
        </xdr:to>
        <xdr:sp macro="" textlink="">
          <xdr:nvSpPr>
            <xdr:cNvPr id="6146" name="Button 2" hidden="1">
              <a:extLst>
                <a:ext uri="{63B3BB69-23CF-44E3-9099-C40C66FF867C}">
                  <a14:compatExt spid="_x0000_s6146"/>
                </a:ext>
                <a:ext uri="{FF2B5EF4-FFF2-40B4-BE49-F238E27FC236}">
                  <a16:creationId xmlns:a16="http://schemas.microsoft.com/office/drawing/2014/main" id="{00000000-0008-0000-0800-000002180000}"/>
                </a:ext>
              </a:extLst>
            </xdr:cNvPr>
            <xdr:cNvSpPr/>
          </xdr:nvSpPr>
          <xdr:spPr bwMode="auto">
            <a:xfrm>
              <a:off x="0" y="0"/>
              <a:ext cx="0" cy="0"/>
            </a:xfrm>
            <a:prstGeom prst="rect">
              <a:avLst/>
            </a:prstGeom>
            <a:noFill/>
            <a:ln w="9525">
              <a:miter lim="800000"/>
              <a:headEnd/>
              <a:tailEnd/>
            </a:ln>
          </xdr:spPr>
          <xdr:txBody>
            <a:bodyPr vertOverflow="clip" wrap="square" lIns="45720" tIns="41148" rIns="45720" bIns="41148" anchor="ctr" upright="1"/>
            <a:lstStyle/>
            <a:p>
              <a:pPr algn="ctr" rtl="0">
                <a:defRPr sz="1000"/>
              </a:pPr>
              <a:r>
                <a:rPr lang="en-US" sz="1600" b="0" i="0" u="none" strike="noStrike" baseline="0">
                  <a:solidFill>
                    <a:srgbClr val="000000"/>
                  </a:solidFill>
                  <a:latin typeface="Eras Demi ITC"/>
                </a:rPr>
                <a:t>Next Charts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426720</xdr:colOff>
          <xdr:row>5</xdr:row>
          <xdr:rowOff>91440</xdr:rowOff>
        </xdr:from>
        <xdr:to>
          <xdr:col>31</xdr:col>
          <xdr:colOff>198120</xdr:colOff>
          <xdr:row>8</xdr:row>
          <xdr:rowOff>144780</xdr:rowOff>
        </xdr:to>
        <xdr:sp macro="" textlink="">
          <xdr:nvSpPr>
            <xdr:cNvPr id="6147" name="Button 3" hidden="1">
              <a:extLst>
                <a:ext uri="{63B3BB69-23CF-44E3-9099-C40C66FF867C}">
                  <a14:compatExt spid="_x0000_s6147"/>
                </a:ext>
                <a:ext uri="{FF2B5EF4-FFF2-40B4-BE49-F238E27FC236}">
                  <a16:creationId xmlns:a16="http://schemas.microsoft.com/office/drawing/2014/main" id="{00000000-0008-0000-0800-000003180000}"/>
                </a:ext>
              </a:extLst>
            </xdr:cNvPr>
            <xdr:cNvSpPr/>
          </xdr:nvSpPr>
          <xdr:spPr bwMode="auto">
            <a:xfrm>
              <a:off x="0" y="0"/>
              <a:ext cx="0" cy="0"/>
            </a:xfrm>
            <a:prstGeom prst="rect">
              <a:avLst/>
            </a:prstGeom>
            <a:noFill/>
            <a:ln w="9525">
              <a:miter lim="800000"/>
              <a:headEnd/>
              <a:tailEnd/>
            </a:ln>
          </xdr:spPr>
          <xdr:txBody>
            <a:bodyPr vertOverflow="clip" wrap="square" lIns="45720" tIns="41148" rIns="45720" bIns="41148" anchor="ctr" upright="1"/>
            <a:lstStyle/>
            <a:p>
              <a:pPr algn="ctr" rtl="0">
                <a:defRPr sz="1000"/>
              </a:pPr>
              <a:r>
                <a:rPr lang="en-US" sz="1600" b="0" i="0" u="none" strike="noStrike" baseline="0">
                  <a:solidFill>
                    <a:srgbClr val="000000"/>
                  </a:solidFill>
                  <a:latin typeface="Eras Demi ITC"/>
                </a:rPr>
                <a:t>Go to Dataset</a:t>
              </a:r>
            </a:p>
          </xdr:txBody>
        </xdr:sp>
        <xdr:clientData fPrintsWithSheet="0"/>
      </xdr:twoCellAnchor>
    </mc:Choice>
    <mc:Fallback/>
  </mc:AlternateContent>
  <xdr:twoCellAnchor>
    <xdr:from>
      <xdr:col>8</xdr:col>
      <xdr:colOff>317518</xdr:colOff>
      <xdr:row>5</xdr:row>
      <xdr:rowOff>68209</xdr:rowOff>
    </xdr:from>
    <xdr:to>
      <xdr:col>14</xdr:col>
      <xdr:colOff>113269</xdr:colOff>
      <xdr:row>11</xdr:row>
      <xdr:rowOff>51487</xdr:rowOff>
    </xdr:to>
    <xdr:grpSp>
      <xdr:nvGrpSpPr>
        <xdr:cNvPr id="10" name="Group 9">
          <a:extLst>
            <a:ext uri="{FF2B5EF4-FFF2-40B4-BE49-F238E27FC236}">
              <a16:creationId xmlns:a16="http://schemas.microsoft.com/office/drawing/2014/main" id="{C9529A5E-EE11-C65A-1ABF-541156810185}"/>
            </a:ext>
          </a:extLst>
        </xdr:cNvPr>
        <xdr:cNvGrpSpPr/>
      </xdr:nvGrpSpPr>
      <xdr:grpSpPr>
        <a:xfrm>
          <a:off x="5177842" y="994966"/>
          <a:ext cx="3440995" cy="1095386"/>
          <a:chOff x="5177842" y="994966"/>
          <a:chExt cx="3440995" cy="1095386"/>
        </a:xfrm>
      </xdr:grpSpPr>
      <xdr:grpSp>
        <xdr:nvGrpSpPr>
          <xdr:cNvPr id="13" name="Group 12">
            <a:extLst>
              <a:ext uri="{FF2B5EF4-FFF2-40B4-BE49-F238E27FC236}">
                <a16:creationId xmlns:a16="http://schemas.microsoft.com/office/drawing/2014/main" id="{D08CB1DF-F4C5-8E84-7FB5-67DDE8783EF2}"/>
              </a:ext>
            </a:extLst>
          </xdr:cNvPr>
          <xdr:cNvGrpSpPr/>
        </xdr:nvGrpSpPr>
        <xdr:grpSpPr>
          <a:xfrm>
            <a:off x="5177842" y="994966"/>
            <a:ext cx="3440995" cy="1095386"/>
            <a:chOff x="4599653" y="961843"/>
            <a:chExt cx="2362255" cy="1074298"/>
          </a:xfrm>
        </xdr:grpSpPr>
        <xdr:sp macro="[0]!Go_to_sheet_KPI" textlink="KPIs!$A$4">
          <xdr:nvSpPr>
            <xdr:cNvPr id="8" name="Rectangle: Rounded Corners 7">
              <a:extLst>
                <a:ext uri="{FF2B5EF4-FFF2-40B4-BE49-F238E27FC236}">
                  <a16:creationId xmlns:a16="http://schemas.microsoft.com/office/drawing/2014/main" id="{5C519963-3DA4-44B7-9C08-113F5C7E167B}"/>
                </a:ext>
              </a:extLst>
            </xdr:cNvPr>
            <xdr:cNvSpPr/>
          </xdr:nvSpPr>
          <xdr:spPr>
            <a:xfrm>
              <a:off x="4599653" y="961843"/>
              <a:ext cx="2353598" cy="1073044"/>
            </a:xfrm>
            <a:prstGeom prst="roundRect">
              <a:avLst>
                <a:gd name="adj" fmla="val 29826"/>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endParaRPr lang="en-US" sz="1600"/>
            </a:p>
            <a:p>
              <a:pPr algn="ctr"/>
              <a:endParaRPr lang="en-US" sz="1600"/>
            </a:p>
          </xdr:txBody>
        </xdr:sp>
        <xdr:sp macro="[0]!Go_to_sheet_KPI" textlink="">
          <xdr:nvSpPr>
            <xdr:cNvPr id="12" name="TextBox 11">
              <a:extLst>
                <a:ext uri="{FF2B5EF4-FFF2-40B4-BE49-F238E27FC236}">
                  <a16:creationId xmlns:a16="http://schemas.microsoft.com/office/drawing/2014/main" id="{726C3453-35B1-4361-B656-42FDEC3BDECE}"/>
                </a:ext>
              </a:extLst>
            </xdr:cNvPr>
            <xdr:cNvSpPr txBox="1"/>
          </xdr:nvSpPr>
          <xdr:spPr>
            <a:xfrm>
              <a:off x="4606635" y="1654763"/>
              <a:ext cx="2355273" cy="381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accent2">
                      <a:lumMod val="50000"/>
                    </a:schemeClr>
                  </a:solidFill>
                  <a:latin typeface="Aptos" panose="020B0004020202020204" pitchFamily="34" charset="0"/>
                </a:rPr>
                <a:t>Total</a:t>
              </a:r>
              <a:r>
                <a:rPr lang="en-US" sz="2000" b="1" baseline="0">
                  <a:solidFill>
                    <a:schemeClr val="accent2">
                      <a:lumMod val="50000"/>
                    </a:schemeClr>
                  </a:solidFill>
                  <a:latin typeface="Aptos" panose="020B0004020202020204" pitchFamily="34" charset="0"/>
                </a:rPr>
                <a:t> Sales</a:t>
              </a:r>
              <a:endParaRPr lang="en-US" sz="2000" b="1">
                <a:solidFill>
                  <a:schemeClr val="accent2">
                    <a:lumMod val="50000"/>
                  </a:schemeClr>
                </a:solidFill>
                <a:latin typeface="Aptos" panose="020B0004020202020204" pitchFamily="34" charset="0"/>
              </a:endParaRPr>
            </a:p>
          </xdr:txBody>
        </xdr:sp>
      </xdr:grpSp>
      <xdr:sp macro="[0]!Go_to_sheet_KPI" textlink="KPIs!$A$4">
        <xdr:nvSpPr>
          <xdr:cNvPr id="9" name="TextBox 8">
            <a:extLst>
              <a:ext uri="{FF2B5EF4-FFF2-40B4-BE49-F238E27FC236}">
                <a16:creationId xmlns:a16="http://schemas.microsoft.com/office/drawing/2014/main" id="{9F9A8CA4-22E0-49A2-A99E-C97C481FEF96}"/>
              </a:ext>
            </a:extLst>
          </xdr:cNvPr>
          <xdr:cNvSpPr txBox="1"/>
        </xdr:nvSpPr>
        <xdr:spPr>
          <a:xfrm>
            <a:off x="5189838" y="998838"/>
            <a:ext cx="3408405" cy="720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A2BF8C83-4ED4-4D29-8083-F9B3B49C94C2}" type="TxLink">
              <a:rPr lang="en-US" sz="3200" b="1" i="0" u="none" strike="noStrike">
                <a:solidFill>
                  <a:srgbClr val="C00000"/>
                </a:solidFill>
                <a:latin typeface="Abadi"/>
              </a:rPr>
              <a:pPr algn="ctr"/>
              <a:t> ₹ 1,808,758.90 </a:t>
            </a:fld>
            <a:endParaRPr lang="en-US" sz="4400" b="1">
              <a:solidFill>
                <a:srgbClr val="C00000"/>
              </a:solidFill>
              <a:latin typeface="Aptos" panose="020B0004020202020204" pitchFamily="34" charset="0"/>
            </a:endParaRPr>
          </a:p>
        </xdr:txBody>
      </xdr:sp>
    </xdr:grpSp>
    <xdr:clientData/>
  </xdr:twoCellAnchor>
  <xdr:twoCellAnchor>
    <xdr:from>
      <xdr:col>14</xdr:col>
      <xdr:colOff>288323</xdr:colOff>
      <xdr:row>5</xdr:row>
      <xdr:rowOff>65748</xdr:rowOff>
    </xdr:from>
    <xdr:to>
      <xdr:col>19</xdr:col>
      <xdr:colOff>422189</xdr:colOff>
      <xdr:row>11</xdr:row>
      <xdr:rowOff>92676</xdr:rowOff>
    </xdr:to>
    <xdr:grpSp>
      <xdr:nvGrpSpPr>
        <xdr:cNvPr id="23" name="Group 22">
          <a:extLst>
            <a:ext uri="{FF2B5EF4-FFF2-40B4-BE49-F238E27FC236}">
              <a16:creationId xmlns:a16="http://schemas.microsoft.com/office/drawing/2014/main" id="{E72913FF-55EC-DDA4-7797-D94ACE9BFEF6}"/>
            </a:ext>
          </a:extLst>
        </xdr:cNvPr>
        <xdr:cNvGrpSpPr/>
      </xdr:nvGrpSpPr>
      <xdr:grpSpPr>
        <a:xfrm>
          <a:off x="8793891" y="992505"/>
          <a:ext cx="3171568" cy="1139036"/>
          <a:chOff x="8793891" y="992505"/>
          <a:chExt cx="3171568" cy="1139036"/>
        </a:xfrm>
      </xdr:grpSpPr>
      <xdr:grpSp>
        <xdr:nvGrpSpPr>
          <xdr:cNvPr id="24" name="Group 23">
            <a:extLst>
              <a:ext uri="{FF2B5EF4-FFF2-40B4-BE49-F238E27FC236}">
                <a16:creationId xmlns:a16="http://schemas.microsoft.com/office/drawing/2014/main" id="{A36C7824-BDAB-485D-B5B7-31AF5894FD01}"/>
              </a:ext>
            </a:extLst>
          </xdr:cNvPr>
          <xdr:cNvGrpSpPr/>
        </xdr:nvGrpSpPr>
        <xdr:grpSpPr>
          <a:xfrm>
            <a:off x="8793893" y="992505"/>
            <a:ext cx="3171566" cy="1139036"/>
            <a:chOff x="4599653" y="961843"/>
            <a:chExt cx="2362255" cy="1117108"/>
          </a:xfrm>
        </xdr:grpSpPr>
        <xdr:sp macro="[0]!Go_to_sheet_KPI" textlink="">
          <xdr:nvSpPr>
            <xdr:cNvPr id="25" name="Rectangle: Rounded Corners 24">
              <a:extLst>
                <a:ext uri="{FF2B5EF4-FFF2-40B4-BE49-F238E27FC236}">
                  <a16:creationId xmlns:a16="http://schemas.microsoft.com/office/drawing/2014/main" id="{ABB47DC0-3670-6213-E46A-658704A9BE99}"/>
                </a:ext>
              </a:extLst>
            </xdr:cNvPr>
            <xdr:cNvSpPr/>
          </xdr:nvSpPr>
          <xdr:spPr>
            <a:xfrm>
              <a:off x="4599653" y="961843"/>
              <a:ext cx="2353598" cy="1073044"/>
            </a:xfrm>
            <a:prstGeom prst="roundRect">
              <a:avLst>
                <a:gd name="adj" fmla="val 29826"/>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0]!Go_to_sheet_KPI" textlink="">
          <xdr:nvSpPr>
            <xdr:cNvPr id="26" name="TextBox 25">
              <a:extLst>
                <a:ext uri="{FF2B5EF4-FFF2-40B4-BE49-F238E27FC236}">
                  <a16:creationId xmlns:a16="http://schemas.microsoft.com/office/drawing/2014/main" id="{1F00A393-92B0-850E-5541-DB646A5BACC1}"/>
                </a:ext>
              </a:extLst>
            </xdr:cNvPr>
            <xdr:cNvSpPr txBox="1"/>
          </xdr:nvSpPr>
          <xdr:spPr>
            <a:xfrm>
              <a:off x="4606635" y="1644664"/>
              <a:ext cx="2355273" cy="434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accent2">
                      <a:lumMod val="50000"/>
                    </a:schemeClr>
                  </a:solidFill>
                  <a:latin typeface="Aptos" panose="020B0004020202020204" pitchFamily="34" charset="0"/>
                </a:rPr>
                <a:t>Total</a:t>
              </a:r>
              <a:r>
                <a:rPr lang="en-US" sz="2000" b="1" baseline="0">
                  <a:solidFill>
                    <a:schemeClr val="accent2">
                      <a:lumMod val="50000"/>
                    </a:schemeClr>
                  </a:solidFill>
                  <a:latin typeface="Aptos" panose="020B0004020202020204" pitchFamily="34" charset="0"/>
                </a:rPr>
                <a:t> Quantities sold</a:t>
              </a:r>
              <a:endParaRPr lang="en-US" sz="2000" b="1">
                <a:solidFill>
                  <a:schemeClr val="accent2">
                    <a:lumMod val="50000"/>
                  </a:schemeClr>
                </a:solidFill>
                <a:latin typeface="Aptos" panose="020B0004020202020204" pitchFamily="34" charset="0"/>
              </a:endParaRPr>
            </a:p>
          </xdr:txBody>
        </xdr:sp>
      </xdr:grpSp>
      <xdr:sp macro="[0]!Go_to_sheet_KPI" textlink="KPIs!$B$4">
        <xdr:nvSpPr>
          <xdr:cNvPr id="11" name="TextBox 10">
            <a:extLst>
              <a:ext uri="{FF2B5EF4-FFF2-40B4-BE49-F238E27FC236}">
                <a16:creationId xmlns:a16="http://schemas.microsoft.com/office/drawing/2014/main" id="{24A6779C-5D09-4FFD-AD25-6B99A173E6C8}"/>
              </a:ext>
            </a:extLst>
          </xdr:cNvPr>
          <xdr:cNvSpPr txBox="1"/>
        </xdr:nvSpPr>
        <xdr:spPr>
          <a:xfrm>
            <a:off x="8793891" y="1009134"/>
            <a:ext cx="3171567" cy="720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1DE054B1-69F7-4867-A447-EAFD58B1BE40}" type="TxLink">
              <a:rPr lang="en-US" sz="4000" b="1" i="0" u="none" strike="noStrike">
                <a:solidFill>
                  <a:srgbClr val="C00000"/>
                </a:solidFill>
                <a:latin typeface="Abadi"/>
                <a:ea typeface="+mn-ea"/>
                <a:cs typeface="+mn-cs"/>
              </a:rPr>
              <a:pPr marL="0" indent="0" algn="ctr"/>
              <a:t>1845</a:t>
            </a:fld>
            <a:endParaRPr lang="en-US" sz="4000" b="1" i="0" u="none" strike="noStrike">
              <a:solidFill>
                <a:srgbClr val="C00000"/>
              </a:solidFill>
              <a:latin typeface="Abadi"/>
              <a:ea typeface="+mn-ea"/>
              <a:cs typeface="+mn-cs"/>
            </a:endParaRPr>
          </a:p>
        </xdr:txBody>
      </xdr:sp>
    </xdr:grpSp>
    <xdr:clientData/>
  </xdr:twoCellAnchor>
  <xdr:twoCellAnchor>
    <xdr:from>
      <xdr:col>19</xdr:col>
      <xdr:colOff>566352</xdr:colOff>
      <xdr:row>5</xdr:row>
      <xdr:rowOff>61653</xdr:rowOff>
    </xdr:from>
    <xdr:to>
      <xdr:col>25</xdr:col>
      <xdr:colOff>30891</xdr:colOff>
      <xdr:row>11</xdr:row>
      <xdr:rowOff>61784</xdr:rowOff>
    </xdr:to>
    <xdr:grpSp>
      <xdr:nvGrpSpPr>
        <xdr:cNvPr id="22" name="Group 21">
          <a:extLst>
            <a:ext uri="{FF2B5EF4-FFF2-40B4-BE49-F238E27FC236}">
              <a16:creationId xmlns:a16="http://schemas.microsoft.com/office/drawing/2014/main" id="{B91B5F47-91B2-BCA0-50AD-44DFFD458EFB}"/>
            </a:ext>
          </a:extLst>
        </xdr:cNvPr>
        <xdr:cNvGrpSpPr/>
      </xdr:nvGrpSpPr>
      <xdr:grpSpPr>
        <a:xfrm>
          <a:off x="12109622" y="988410"/>
          <a:ext cx="3109783" cy="1112239"/>
          <a:chOff x="12109622" y="988410"/>
          <a:chExt cx="3109783" cy="1112239"/>
        </a:xfrm>
      </xdr:grpSpPr>
      <xdr:grpSp>
        <xdr:nvGrpSpPr>
          <xdr:cNvPr id="27" name="Group 26">
            <a:extLst>
              <a:ext uri="{FF2B5EF4-FFF2-40B4-BE49-F238E27FC236}">
                <a16:creationId xmlns:a16="http://schemas.microsoft.com/office/drawing/2014/main" id="{F0B8320F-938A-45E9-914E-5C5A81C44CDA}"/>
              </a:ext>
            </a:extLst>
          </xdr:cNvPr>
          <xdr:cNvGrpSpPr/>
        </xdr:nvGrpSpPr>
        <xdr:grpSpPr>
          <a:xfrm>
            <a:off x="12109622" y="988410"/>
            <a:ext cx="3109783" cy="1112239"/>
            <a:chOff x="4599653" y="961843"/>
            <a:chExt cx="2362255" cy="1090827"/>
          </a:xfrm>
        </xdr:grpSpPr>
        <xdr:sp macro="[0]!Go_to_sheet_KPI" textlink="">
          <xdr:nvSpPr>
            <xdr:cNvPr id="28" name="Rectangle: Rounded Corners 27">
              <a:extLst>
                <a:ext uri="{FF2B5EF4-FFF2-40B4-BE49-F238E27FC236}">
                  <a16:creationId xmlns:a16="http://schemas.microsoft.com/office/drawing/2014/main" id="{8CD63901-42F5-FC95-2343-21B56468E599}"/>
                </a:ext>
              </a:extLst>
            </xdr:cNvPr>
            <xdr:cNvSpPr/>
          </xdr:nvSpPr>
          <xdr:spPr>
            <a:xfrm>
              <a:off x="4599653" y="961843"/>
              <a:ext cx="2353598" cy="1073044"/>
            </a:xfrm>
            <a:prstGeom prst="roundRect">
              <a:avLst>
                <a:gd name="adj" fmla="val 29826"/>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0]!Go_to_sheet_KPI" textlink="">
          <xdr:nvSpPr>
            <xdr:cNvPr id="29" name="TextBox 28">
              <a:extLst>
                <a:ext uri="{FF2B5EF4-FFF2-40B4-BE49-F238E27FC236}">
                  <a16:creationId xmlns:a16="http://schemas.microsoft.com/office/drawing/2014/main" id="{CCC32B8A-6AC0-D06B-71BD-1D166A1FA0AF}"/>
                </a:ext>
              </a:extLst>
            </xdr:cNvPr>
            <xdr:cNvSpPr txBox="1"/>
          </xdr:nvSpPr>
          <xdr:spPr>
            <a:xfrm>
              <a:off x="4606635" y="1628510"/>
              <a:ext cx="2355273" cy="424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accent2">
                      <a:lumMod val="50000"/>
                    </a:schemeClr>
                  </a:solidFill>
                  <a:latin typeface="Aptos" panose="020B0004020202020204" pitchFamily="34" charset="0"/>
                </a:rPr>
                <a:t>Total</a:t>
              </a:r>
              <a:r>
                <a:rPr lang="en-US" sz="2000" b="1" baseline="0">
                  <a:solidFill>
                    <a:schemeClr val="accent2">
                      <a:lumMod val="50000"/>
                    </a:schemeClr>
                  </a:solidFill>
                  <a:latin typeface="Aptos" panose="020B0004020202020204" pitchFamily="34" charset="0"/>
                </a:rPr>
                <a:t> Orders </a:t>
              </a:r>
              <a:endParaRPr lang="en-US" sz="2000" b="1">
                <a:solidFill>
                  <a:schemeClr val="accent2">
                    <a:lumMod val="50000"/>
                  </a:schemeClr>
                </a:solidFill>
                <a:latin typeface="Aptos" panose="020B0004020202020204" pitchFamily="34" charset="0"/>
              </a:endParaRPr>
            </a:p>
          </xdr:txBody>
        </xdr:sp>
      </xdr:grpSp>
      <xdr:sp macro="[0]!Go_to_sheet_KPI" textlink="KPIs!$C$4">
        <xdr:nvSpPr>
          <xdr:cNvPr id="14" name="TextBox 13">
            <a:extLst>
              <a:ext uri="{FF2B5EF4-FFF2-40B4-BE49-F238E27FC236}">
                <a16:creationId xmlns:a16="http://schemas.microsoft.com/office/drawing/2014/main" id="{733F269F-2B0E-4C00-8142-190EB1CB62A9}"/>
              </a:ext>
            </a:extLst>
          </xdr:cNvPr>
          <xdr:cNvSpPr txBox="1"/>
        </xdr:nvSpPr>
        <xdr:spPr>
          <a:xfrm>
            <a:off x="12109622" y="988542"/>
            <a:ext cx="3089189" cy="782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E7AF73A-1964-4878-9986-B7D9FF77E178}" type="TxLink">
              <a:rPr lang="en-US" sz="4000" b="1" i="0" u="none" strike="noStrike">
                <a:solidFill>
                  <a:srgbClr val="C00000"/>
                </a:solidFill>
                <a:latin typeface="Abadi"/>
                <a:ea typeface="+mn-ea"/>
                <a:cs typeface="+mn-cs"/>
              </a:rPr>
              <a:pPr marL="0" indent="0" algn="ctr"/>
              <a:t>550</a:t>
            </a:fld>
            <a:endParaRPr lang="en-US" sz="4000" b="1" i="0" u="none" strike="noStrike">
              <a:solidFill>
                <a:srgbClr val="C00000"/>
              </a:solidFill>
              <a:latin typeface="Abadi"/>
              <a:ea typeface="+mn-ea"/>
              <a:cs typeface="+mn-cs"/>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95248</xdr:colOff>
      <xdr:row>0</xdr:row>
      <xdr:rowOff>102973</xdr:rowOff>
    </xdr:from>
    <xdr:to>
      <xdr:col>31</xdr:col>
      <xdr:colOff>133864</xdr:colOff>
      <xdr:row>4</xdr:row>
      <xdr:rowOff>86591</xdr:rowOff>
    </xdr:to>
    <xdr:grpSp>
      <xdr:nvGrpSpPr>
        <xdr:cNvPr id="2" name="Group 1">
          <a:extLst>
            <a:ext uri="{FF2B5EF4-FFF2-40B4-BE49-F238E27FC236}">
              <a16:creationId xmlns:a16="http://schemas.microsoft.com/office/drawing/2014/main" id="{AA63FCEB-B486-4E9A-BFBF-127E3B238397}"/>
            </a:ext>
          </a:extLst>
        </xdr:cNvPr>
        <xdr:cNvGrpSpPr/>
      </xdr:nvGrpSpPr>
      <xdr:grpSpPr>
        <a:xfrm>
          <a:off x="95248" y="102973"/>
          <a:ext cx="18872373" cy="725023"/>
          <a:chOff x="95250" y="102964"/>
          <a:chExt cx="15946244" cy="727042"/>
        </a:xfrm>
      </xdr:grpSpPr>
      <xdr:sp macro="" textlink="">
        <xdr:nvSpPr>
          <xdr:cNvPr id="3" name="Rectangle: Rounded Corners 2">
            <a:extLst>
              <a:ext uri="{FF2B5EF4-FFF2-40B4-BE49-F238E27FC236}">
                <a16:creationId xmlns:a16="http://schemas.microsoft.com/office/drawing/2014/main" id="{94F50FA8-EE71-512A-F7B4-04330309FE15}"/>
              </a:ext>
            </a:extLst>
          </xdr:cNvPr>
          <xdr:cNvSpPr/>
        </xdr:nvSpPr>
        <xdr:spPr>
          <a:xfrm>
            <a:off x="115973" y="106326"/>
            <a:ext cx="15925521" cy="716833"/>
          </a:xfrm>
          <a:prstGeom prst="roundRect">
            <a:avLst>
              <a:gd name="adj" fmla="val 25287"/>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E1D538E1-06B6-7AB0-C63F-F7E5559F050C}"/>
              </a:ext>
            </a:extLst>
          </xdr:cNvPr>
          <xdr:cNvSpPr txBox="1"/>
        </xdr:nvSpPr>
        <xdr:spPr>
          <a:xfrm>
            <a:off x="95250" y="102964"/>
            <a:ext cx="15946244" cy="727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accent2">
                    <a:lumMod val="50000"/>
                  </a:schemeClr>
                </a:solidFill>
                <a:latin typeface="Abadi" panose="020B0604020104020204" pitchFamily="34" charset="0"/>
              </a:rPr>
              <a:t>Annual</a:t>
            </a:r>
            <a:r>
              <a:rPr lang="en-US" sz="3200" b="1" baseline="0">
                <a:solidFill>
                  <a:schemeClr val="accent2">
                    <a:lumMod val="50000"/>
                  </a:schemeClr>
                </a:solidFill>
                <a:latin typeface="Abadi" panose="020B0604020104020204" pitchFamily="34" charset="0"/>
              </a:rPr>
              <a:t> Clothing Store's Sales (AY-2024) Dashboard </a:t>
            </a:r>
            <a:endParaRPr lang="en-US" sz="3200" b="1">
              <a:solidFill>
                <a:schemeClr val="accent2">
                  <a:lumMod val="50000"/>
                </a:schemeClr>
              </a:solidFill>
              <a:latin typeface="Abadi" panose="020B0604020104020204" pitchFamily="34" charset="0"/>
            </a:endParaRPr>
          </a:p>
        </xdr:txBody>
      </xdr:sp>
    </xdr:grpSp>
    <xdr:clientData/>
  </xdr:twoCellAnchor>
  <mc:AlternateContent xmlns:mc="http://schemas.openxmlformats.org/markup-compatibility/2006">
    <mc:Choice xmlns:a14="http://schemas.microsoft.com/office/drawing/2010/main" Requires="a14">
      <xdr:twoCellAnchor>
        <xdr:from>
          <xdr:col>25</xdr:col>
          <xdr:colOff>411480</xdr:colOff>
          <xdr:row>5</xdr:row>
          <xdr:rowOff>99060</xdr:rowOff>
        </xdr:from>
        <xdr:to>
          <xdr:col>28</xdr:col>
          <xdr:colOff>297180</xdr:colOff>
          <xdr:row>8</xdr:row>
          <xdr:rowOff>152400</xdr:rowOff>
        </xdr:to>
        <xdr:sp macro="" textlink="">
          <xdr:nvSpPr>
            <xdr:cNvPr id="12289" name="Button 1" hidden="1">
              <a:extLst>
                <a:ext uri="{63B3BB69-23CF-44E3-9099-C40C66FF867C}">
                  <a14:compatExt spid="_x0000_s12289"/>
                </a:ext>
                <a:ext uri="{FF2B5EF4-FFF2-40B4-BE49-F238E27FC236}">
                  <a16:creationId xmlns:a16="http://schemas.microsoft.com/office/drawing/2014/main" id="{00000000-0008-0000-0900-000001300000}"/>
                </a:ext>
              </a:extLst>
            </xdr:cNvPr>
            <xdr:cNvSpPr/>
          </xdr:nvSpPr>
          <xdr:spPr bwMode="auto">
            <a:xfrm>
              <a:off x="0" y="0"/>
              <a:ext cx="0" cy="0"/>
            </a:xfrm>
            <a:prstGeom prst="rect">
              <a:avLst/>
            </a:prstGeom>
            <a:noFill/>
            <a:ln w="9525">
              <a:miter lim="800000"/>
              <a:headEnd/>
              <a:tailEnd/>
            </a:ln>
          </xdr:spPr>
          <xdr:txBody>
            <a:bodyPr vertOverflow="clip" wrap="square" lIns="45720" tIns="41148" rIns="45720" bIns="41148" anchor="ctr" upright="1"/>
            <a:lstStyle/>
            <a:p>
              <a:pPr algn="ctr" rtl="0">
                <a:defRPr sz="1000"/>
              </a:pPr>
              <a:r>
                <a:rPr lang="en-US" sz="1600" b="0" i="0" u="none" strike="noStrike" baseline="0">
                  <a:solidFill>
                    <a:srgbClr val="000000"/>
                  </a:solidFill>
                  <a:latin typeface="Eras Demi ITC"/>
                </a:rPr>
                <a:t>Previous Charts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426720</xdr:colOff>
          <xdr:row>5</xdr:row>
          <xdr:rowOff>91440</xdr:rowOff>
        </xdr:from>
        <xdr:to>
          <xdr:col>31</xdr:col>
          <xdr:colOff>198120</xdr:colOff>
          <xdr:row>8</xdr:row>
          <xdr:rowOff>144780</xdr:rowOff>
        </xdr:to>
        <xdr:sp macro="" textlink="">
          <xdr:nvSpPr>
            <xdr:cNvPr id="12290" name="Button 2" hidden="1">
              <a:extLst>
                <a:ext uri="{63B3BB69-23CF-44E3-9099-C40C66FF867C}">
                  <a14:compatExt spid="_x0000_s12290"/>
                </a:ext>
                <a:ext uri="{FF2B5EF4-FFF2-40B4-BE49-F238E27FC236}">
                  <a16:creationId xmlns:a16="http://schemas.microsoft.com/office/drawing/2014/main" id="{00000000-0008-0000-0900-000002300000}"/>
                </a:ext>
              </a:extLst>
            </xdr:cNvPr>
            <xdr:cNvSpPr/>
          </xdr:nvSpPr>
          <xdr:spPr bwMode="auto">
            <a:xfrm>
              <a:off x="0" y="0"/>
              <a:ext cx="0" cy="0"/>
            </a:xfrm>
            <a:prstGeom prst="rect">
              <a:avLst/>
            </a:prstGeom>
            <a:noFill/>
            <a:ln w="9525">
              <a:miter lim="800000"/>
              <a:headEnd/>
              <a:tailEnd/>
            </a:ln>
          </xdr:spPr>
          <xdr:txBody>
            <a:bodyPr vertOverflow="clip" wrap="square" lIns="45720" tIns="41148" rIns="45720" bIns="41148" anchor="ctr" upright="1"/>
            <a:lstStyle/>
            <a:p>
              <a:pPr algn="ctr" rtl="0">
                <a:defRPr sz="1000"/>
              </a:pPr>
              <a:r>
                <a:rPr lang="en-US" sz="1600" b="0" i="0" u="none" strike="noStrike" baseline="0">
                  <a:solidFill>
                    <a:srgbClr val="000000"/>
                  </a:solidFill>
                  <a:latin typeface="Eras Demi ITC"/>
                </a:rPr>
                <a:t>Go to Dataset</a:t>
              </a:r>
            </a:p>
          </xdr:txBody>
        </xdr:sp>
        <xdr:clientData fPrintsWithSheet="0"/>
      </xdr:twoCellAnchor>
    </mc:Choice>
    <mc:Fallback/>
  </mc:AlternateContent>
  <xdr:twoCellAnchor>
    <xdr:from>
      <xdr:col>8</xdr:col>
      <xdr:colOff>317518</xdr:colOff>
      <xdr:row>5</xdr:row>
      <xdr:rowOff>68209</xdr:rowOff>
    </xdr:from>
    <xdr:to>
      <xdr:col>14</xdr:col>
      <xdr:colOff>113269</xdr:colOff>
      <xdr:row>11</xdr:row>
      <xdr:rowOff>51487</xdr:rowOff>
    </xdr:to>
    <xdr:grpSp>
      <xdr:nvGrpSpPr>
        <xdr:cNvPr id="34" name="Group 33">
          <a:extLst>
            <a:ext uri="{FF2B5EF4-FFF2-40B4-BE49-F238E27FC236}">
              <a16:creationId xmlns:a16="http://schemas.microsoft.com/office/drawing/2014/main" id="{F508DDC8-74C5-4B56-95CF-B3662CBEB77D}"/>
            </a:ext>
          </a:extLst>
        </xdr:cNvPr>
        <xdr:cNvGrpSpPr/>
      </xdr:nvGrpSpPr>
      <xdr:grpSpPr>
        <a:xfrm>
          <a:off x="5177842" y="994966"/>
          <a:ext cx="3440995" cy="1095386"/>
          <a:chOff x="5177842" y="994966"/>
          <a:chExt cx="3440995" cy="1095386"/>
        </a:xfrm>
      </xdr:grpSpPr>
      <xdr:grpSp>
        <xdr:nvGrpSpPr>
          <xdr:cNvPr id="35" name="Group 34">
            <a:extLst>
              <a:ext uri="{FF2B5EF4-FFF2-40B4-BE49-F238E27FC236}">
                <a16:creationId xmlns:a16="http://schemas.microsoft.com/office/drawing/2014/main" id="{1A141C7B-0E5B-0544-64BD-D027DDC506C2}"/>
              </a:ext>
            </a:extLst>
          </xdr:cNvPr>
          <xdr:cNvGrpSpPr/>
        </xdr:nvGrpSpPr>
        <xdr:grpSpPr>
          <a:xfrm>
            <a:off x="5177842" y="994966"/>
            <a:ext cx="3440995" cy="1095386"/>
            <a:chOff x="4599653" y="961843"/>
            <a:chExt cx="2362255" cy="1074298"/>
          </a:xfrm>
        </xdr:grpSpPr>
        <xdr:sp macro="[0]!Go_to_sheet_KPI" textlink="KPIs!$A$4">
          <xdr:nvSpPr>
            <xdr:cNvPr id="37" name="Rectangle: Rounded Corners 36">
              <a:extLst>
                <a:ext uri="{FF2B5EF4-FFF2-40B4-BE49-F238E27FC236}">
                  <a16:creationId xmlns:a16="http://schemas.microsoft.com/office/drawing/2014/main" id="{2F884BEE-DCD6-257A-7821-D3A0C7D06925}"/>
                </a:ext>
              </a:extLst>
            </xdr:cNvPr>
            <xdr:cNvSpPr/>
          </xdr:nvSpPr>
          <xdr:spPr>
            <a:xfrm>
              <a:off x="4599653" y="961843"/>
              <a:ext cx="2353598" cy="1073044"/>
            </a:xfrm>
            <a:prstGeom prst="roundRect">
              <a:avLst>
                <a:gd name="adj" fmla="val 29826"/>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endParaRPr lang="en-US" sz="1600"/>
            </a:p>
            <a:p>
              <a:pPr algn="ctr"/>
              <a:endParaRPr lang="en-US" sz="1600"/>
            </a:p>
          </xdr:txBody>
        </xdr:sp>
        <xdr:sp macro="[0]!Go_to_sheet_KPI" textlink="">
          <xdr:nvSpPr>
            <xdr:cNvPr id="38" name="TextBox 37">
              <a:extLst>
                <a:ext uri="{FF2B5EF4-FFF2-40B4-BE49-F238E27FC236}">
                  <a16:creationId xmlns:a16="http://schemas.microsoft.com/office/drawing/2014/main" id="{0BB012A2-E56B-202D-D972-7A28A8D0681B}"/>
                </a:ext>
              </a:extLst>
            </xdr:cNvPr>
            <xdr:cNvSpPr txBox="1"/>
          </xdr:nvSpPr>
          <xdr:spPr>
            <a:xfrm>
              <a:off x="4606635" y="1654763"/>
              <a:ext cx="2355273" cy="381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accent2">
                      <a:lumMod val="50000"/>
                    </a:schemeClr>
                  </a:solidFill>
                  <a:latin typeface="Aptos" panose="020B0004020202020204" pitchFamily="34" charset="0"/>
                </a:rPr>
                <a:t>Total</a:t>
              </a:r>
              <a:r>
                <a:rPr lang="en-US" sz="2000" b="1" baseline="0">
                  <a:solidFill>
                    <a:schemeClr val="accent2">
                      <a:lumMod val="50000"/>
                    </a:schemeClr>
                  </a:solidFill>
                  <a:latin typeface="Aptos" panose="020B0004020202020204" pitchFamily="34" charset="0"/>
                </a:rPr>
                <a:t> Sales</a:t>
              </a:r>
              <a:endParaRPr lang="en-US" sz="2000" b="1">
                <a:solidFill>
                  <a:schemeClr val="accent2">
                    <a:lumMod val="50000"/>
                  </a:schemeClr>
                </a:solidFill>
                <a:latin typeface="Aptos" panose="020B0004020202020204" pitchFamily="34" charset="0"/>
              </a:endParaRPr>
            </a:p>
          </xdr:txBody>
        </xdr:sp>
      </xdr:grpSp>
      <xdr:sp macro="[0]!Go_to_sheet_KPI" textlink="KPIs!$A$4">
        <xdr:nvSpPr>
          <xdr:cNvPr id="36" name="TextBox 35">
            <a:extLst>
              <a:ext uri="{FF2B5EF4-FFF2-40B4-BE49-F238E27FC236}">
                <a16:creationId xmlns:a16="http://schemas.microsoft.com/office/drawing/2014/main" id="{7F630388-DF60-E4D1-DEDA-E563B4433933}"/>
              </a:ext>
            </a:extLst>
          </xdr:cNvPr>
          <xdr:cNvSpPr txBox="1"/>
        </xdr:nvSpPr>
        <xdr:spPr>
          <a:xfrm>
            <a:off x="5189838" y="998838"/>
            <a:ext cx="3408405" cy="720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A2BF8C83-4ED4-4D29-8083-F9B3B49C94C2}" type="TxLink">
              <a:rPr lang="en-US" sz="3200" b="1" i="0" u="none" strike="noStrike">
                <a:solidFill>
                  <a:srgbClr val="C00000"/>
                </a:solidFill>
                <a:latin typeface="Abadi"/>
              </a:rPr>
              <a:pPr algn="ctr"/>
              <a:t> ₹ 1,808,758.90 </a:t>
            </a:fld>
            <a:endParaRPr lang="en-US" sz="4400" b="1">
              <a:solidFill>
                <a:srgbClr val="C00000"/>
              </a:solidFill>
              <a:latin typeface="Aptos" panose="020B0004020202020204" pitchFamily="34" charset="0"/>
            </a:endParaRPr>
          </a:p>
        </xdr:txBody>
      </xdr:sp>
    </xdr:grpSp>
    <xdr:clientData/>
  </xdr:twoCellAnchor>
  <xdr:twoCellAnchor>
    <xdr:from>
      <xdr:col>14</xdr:col>
      <xdr:colOff>288323</xdr:colOff>
      <xdr:row>5</xdr:row>
      <xdr:rowOff>65748</xdr:rowOff>
    </xdr:from>
    <xdr:to>
      <xdr:col>19</xdr:col>
      <xdr:colOff>422189</xdr:colOff>
      <xdr:row>11</xdr:row>
      <xdr:rowOff>92676</xdr:rowOff>
    </xdr:to>
    <xdr:grpSp>
      <xdr:nvGrpSpPr>
        <xdr:cNvPr id="20" name="Group 19">
          <a:extLst>
            <a:ext uri="{FF2B5EF4-FFF2-40B4-BE49-F238E27FC236}">
              <a16:creationId xmlns:a16="http://schemas.microsoft.com/office/drawing/2014/main" id="{B7E8C0DC-327F-403C-17AF-F75A1CD371EA}"/>
            </a:ext>
          </a:extLst>
        </xdr:cNvPr>
        <xdr:cNvGrpSpPr/>
      </xdr:nvGrpSpPr>
      <xdr:grpSpPr>
        <a:xfrm>
          <a:off x="8793891" y="992505"/>
          <a:ext cx="3171568" cy="1139036"/>
          <a:chOff x="8793891" y="992505"/>
          <a:chExt cx="3171568" cy="1139036"/>
        </a:xfrm>
      </xdr:grpSpPr>
      <xdr:grpSp>
        <xdr:nvGrpSpPr>
          <xdr:cNvPr id="5" name="Group 4">
            <a:extLst>
              <a:ext uri="{FF2B5EF4-FFF2-40B4-BE49-F238E27FC236}">
                <a16:creationId xmlns:a16="http://schemas.microsoft.com/office/drawing/2014/main" id="{D2E0831F-39FE-4BEE-BA57-B23C18544445}"/>
              </a:ext>
            </a:extLst>
          </xdr:cNvPr>
          <xdr:cNvGrpSpPr/>
        </xdr:nvGrpSpPr>
        <xdr:grpSpPr>
          <a:xfrm>
            <a:off x="8793893" y="992505"/>
            <a:ext cx="3171566" cy="1139036"/>
            <a:chOff x="4599653" y="961843"/>
            <a:chExt cx="2362255" cy="1117108"/>
          </a:xfrm>
        </xdr:grpSpPr>
        <xdr:sp macro="[0]!Go_to_sheet_KPI" textlink="">
          <xdr:nvSpPr>
            <xdr:cNvPr id="6" name="Rectangle: Rounded Corners 5">
              <a:extLst>
                <a:ext uri="{FF2B5EF4-FFF2-40B4-BE49-F238E27FC236}">
                  <a16:creationId xmlns:a16="http://schemas.microsoft.com/office/drawing/2014/main" id="{91FB998C-587F-A70C-254C-04BF794DF157}"/>
                </a:ext>
              </a:extLst>
            </xdr:cNvPr>
            <xdr:cNvSpPr/>
          </xdr:nvSpPr>
          <xdr:spPr>
            <a:xfrm>
              <a:off x="4599653" y="961843"/>
              <a:ext cx="2353598" cy="1073044"/>
            </a:xfrm>
            <a:prstGeom prst="roundRect">
              <a:avLst>
                <a:gd name="adj" fmla="val 29826"/>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0]!Go_to_sheet_KPI" textlink="">
          <xdr:nvSpPr>
            <xdr:cNvPr id="7" name="TextBox 6">
              <a:extLst>
                <a:ext uri="{FF2B5EF4-FFF2-40B4-BE49-F238E27FC236}">
                  <a16:creationId xmlns:a16="http://schemas.microsoft.com/office/drawing/2014/main" id="{CD484A46-CE60-6BB3-BE62-2BB33EAC5CBB}"/>
                </a:ext>
              </a:extLst>
            </xdr:cNvPr>
            <xdr:cNvSpPr txBox="1"/>
          </xdr:nvSpPr>
          <xdr:spPr>
            <a:xfrm>
              <a:off x="4606635" y="1644664"/>
              <a:ext cx="2355273" cy="434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accent2">
                      <a:lumMod val="50000"/>
                    </a:schemeClr>
                  </a:solidFill>
                  <a:latin typeface="Aptos" panose="020B0004020202020204" pitchFamily="34" charset="0"/>
                </a:rPr>
                <a:t>Total</a:t>
              </a:r>
              <a:r>
                <a:rPr lang="en-US" sz="2000" b="1" baseline="0">
                  <a:solidFill>
                    <a:schemeClr val="accent2">
                      <a:lumMod val="50000"/>
                    </a:schemeClr>
                  </a:solidFill>
                  <a:latin typeface="Aptos" panose="020B0004020202020204" pitchFamily="34" charset="0"/>
                </a:rPr>
                <a:t> Quantities sold</a:t>
              </a:r>
              <a:endParaRPr lang="en-US" sz="2000" b="1">
                <a:solidFill>
                  <a:schemeClr val="accent2">
                    <a:lumMod val="50000"/>
                  </a:schemeClr>
                </a:solidFill>
                <a:latin typeface="Aptos" panose="020B0004020202020204" pitchFamily="34" charset="0"/>
              </a:endParaRPr>
            </a:p>
          </xdr:txBody>
        </xdr:sp>
      </xdr:grpSp>
      <xdr:sp macro="[0]!Go_to_sheet_KPI" textlink="KPIs!$B$4">
        <xdr:nvSpPr>
          <xdr:cNvPr id="39" name="TextBox 38">
            <a:extLst>
              <a:ext uri="{FF2B5EF4-FFF2-40B4-BE49-F238E27FC236}">
                <a16:creationId xmlns:a16="http://schemas.microsoft.com/office/drawing/2014/main" id="{DAAF7BF9-8352-4EDD-845F-B2B759262121}"/>
              </a:ext>
            </a:extLst>
          </xdr:cNvPr>
          <xdr:cNvSpPr txBox="1"/>
        </xdr:nvSpPr>
        <xdr:spPr>
          <a:xfrm>
            <a:off x="8793891" y="1009134"/>
            <a:ext cx="3171567" cy="720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1DE054B1-69F7-4867-A447-EAFD58B1BE40}" type="TxLink">
              <a:rPr lang="en-US" sz="4000" b="1" i="0" u="none" strike="noStrike">
                <a:solidFill>
                  <a:srgbClr val="C00000"/>
                </a:solidFill>
                <a:latin typeface="Abadi"/>
                <a:ea typeface="+mn-ea"/>
                <a:cs typeface="+mn-cs"/>
              </a:rPr>
              <a:pPr marL="0" indent="0" algn="ctr"/>
              <a:t>1845</a:t>
            </a:fld>
            <a:endParaRPr lang="en-US" sz="4000" b="1" i="0" u="none" strike="noStrike">
              <a:solidFill>
                <a:srgbClr val="C00000"/>
              </a:solidFill>
              <a:latin typeface="Abadi"/>
              <a:ea typeface="+mn-ea"/>
              <a:cs typeface="+mn-cs"/>
            </a:endParaRPr>
          </a:p>
        </xdr:txBody>
      </xdr:sp>
    </xdr:grpSp>
    <xdr:clientData/>
  </xdr:twoCellAnchor>
  <xdr:twoCellAnchor>
    <xdr:from>
      <xdr:col>19</xdr:col>
      <xdr:colOff>566352</xdr:colOff>
      <xdr:row>5</xdr:row>
      <xdr:rowOff>61653</xdr:rowOff>
    </xdr:from>
    <xdr:to>
      <xdr:col>25</xdr:col>
      <xdr:colOff>30891</xdr:colOff>
      <xdr:row>11</xdr:row>
      <xdr:rowOff>61784</xdr:rowOff>
    </xdr:to>
    <xdr:grpSp>
      <xdr:nvGrpSpPr>
        <xdr:cNvPr id="19" name="Group 18">
          <a:extLst>
            <a:ext uri="{FF2B5EF4-FFF2-40B4-BE49-F238E27FC236}">
              <a16:creationId xmlns:a16="http://schemas.microsoft.com/office/drawing/2014/main" id="{E1BA18AC-C0C1-D589-E18D-945FDD183C90}"/>
            </a:ext>
          </a:extLst>
        </xdr:cNvPr>
        <xdr:cNvGrpSpPr/>
      </xdr:nvGrpSpPr>
      <xdr:grpSpPr>
        <a:xfrm>
          <a:off x="12109622" y="988410"/>
          <a:ext cx="3109783" cy="1112239"/>
          <a:chOff x="12109622" y="988410"/>
          <a:chExt cx="3109783" cy="1112239"/>
        </a:xfrm>
      </xdr:grpSpPr>
      <xdr:grpSp>
        <xdr:nvGrpSpPr>
          <xdr:cNvPr id="8" name="Group 7">
            <a:extLst>
              <a:ext uri="{FF2B5EF4-FFF2-40B4-BE49-F238E27FC236}">
                <a16:creationId xmlns:a16="http://schemas.microsoft.com/office/drawing/2014/main" id="{53AF99EE-AC8E-4A1E-9887-984FAC7AC177}"/>
              </a:ext>
            </a:extLst>
          </xdr:cNvPr>
          <xdr:cNvGrpSpPr/>
        </xdr:nvGrpSpPr>
        <xdr:grpSpPr>
          <a:xfrm>
            <a:off x="12109622" y="988410"/>
            <a:ext cx="3109783" cy="1112239"/>
            <a:chOff x="4599653" y="961843"/>
            <a:chExt cx="2362255" cy="1090827"/>
          </a:xfrm>
        </xdr:grpSpPr>
        <xdr:sp macro="[0]!Go_to_sheet_KPI" textlink="">
          <xdr:nvSpPr>
            <xdr:cNvPr id="9" name="Rectangle: Rounded Corners 8">
              <a:extLst>
                <a:ext uri="{FF2B5EF4-FFF2-40B4-BE49-F238E27FC236}">
                  <a16:creationId xmlns:a16="http://schemas.microsoft.com/office/drawing/2014/main" id="{D3DF5ED6-FC38-ED32-DCD6-978B87536C00}"/>
                </a:ext>
              </a:extLst>
            </xdr:cNvPr>
            <xdr:cNvSpPr/>
          </xdr:nvSpPr>
          <xdr:spPr>
            <a:xfrm>
              <a:off x="4599653" y="961843"/>
              <a:ext cx="2353598" cy="1073044"/>
            </a:xfrm>
            <a:prstGeom prst="roundRect">
              <a:avLst>
                <a:gd name="adj" fmla="val 29826"/>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0]!Go_to_sheet_KPI" textlink="">
          <xdr:nvSpPr>
            <xdr:cNvPr id="10" name="TextBox 9">
              <a:extLst>
                <a:ext uri="{FF2B5EF4-FFF2-40B4-BE49-F238E27FC236}">
                  <a16:creationId xmlns:a16="http://schemas.microsoft.com/office/drawing/2014/main" id="{5194619A-0284-4AB6-25A9-3944E10042F1}"/>
                </a:ext>
              </a:extLst>
            </xdr:cNvPr>
            <xdr:cNvSpPr txBox="1"/>
          </xdr:nvSpPr>
          <xdr:spPr>
            <a:xfrm>
              <a:off x="4606635" y="1628510"/>
              <a:ext cx="2355273" cy="424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accent2">
                      <a:lumMod val="50000"/>
                    </a:schemeClr>
                  </a:solidFill>
                  <a:latin typeface="Aptos" panose="020B0004020202020204" pitchFamily="34" charset="0"/>
                </a:rPr>
                <a:t>Total</a:t>
              </a:r>
              <a:r>
                <a:rPr lang="en-US" sz="2000" b="1" baseline="0">
                  <a:solidFill>
                    <a:schemeClr val="accent2">
                      <a:lumMod val="50000"/>
                    </a:schemeClr>
                  </a:solidFill>
                  <a:latin typeface="Aptos" panose="020B0004020202020204" pitchFamily="34" charset="0"/>
                </a:rPr>
                <a:t> Orders </a:t>
              </a:r>
              <a:endParaRPr lang="en-US" sz="2000" b="1">
                <a:solidFill>
                  <a:schemeClr val="accent2">
                    <a:lumMod val="50000"/>
                  </a:schemeClr>
                </a:solidFill>
                <a:latin typeface="Aptos" panose="020B0004020202020204" pitchFamily="34" charset="0"/>
              </a:endParaRPr>
            </a:p>
          </xdr:txBody>
        </xdr:sp>
      </xdr:grpSp>
      <xdr:sp macro="[0]!Go_to_sheet_KPI" textlink="KPIs!$C$4">
        <xdr:nvSpPr>
          <xdr:cNvPr id="40" name="TextBox 39">
            <a:extLst>
              <a:ext uri="{FF2B5EF4-FFF2-40B4-BE49-F238E27FC236}">
                <a16:creationId xmlns:a16="http://schemas.microsoft.com/office/drawing/2014/main" id="{A7742560-8E20-4A6E-8C76-1D09177C947C}"/>
              </a:ext>
            </a:extLst>
          </xdr:cNvPr>
          <xdr:cNvSpPr txBox="1"/>
        </xdr:nvSpPr>
        <xdr:spPr>
          <a:xfrm>
            <a:off x="12109622" y="988542"/>
            <a:ext cx="3089189" cy="782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E7AF73A-1964-4878-9986-B7D9FF77E178}" type="TxLink">
              <a:rPr lang="en-US" sz="4000" b="1" i="0" u="none" strike="noStrike">
                <a:solidFill>
                  <a:srgbClr val="C00000"/>
                </a:solidFill>
                <a:latin typeface="Abadi"/>
                <a:ea typeface="+mn-ea"/>
                <a:cs typeface="+mn-cs"/>
              </a:rPr>
              <a:pPr marL="0" indent="0" algn="ctr"/>
              <a:t>550</a:t>
            </a:fld>
            <a:endParaRPr lang="en-US" sz="4000" b="1" i="0" u="none" strike="noStrike">
              <a:solidFill>
                <a:srgbClr val="C00000"/>
              </a:solidFill>
              <a:latin typeface="Abadi"/>
              <a:ea typeface="+mn-ea"/>
              <a:cs typeface="+mn-cs"/>
            </a:endParaRPr>
          </a:p>
        </xdr:txBody>
      </xdr:sp>
    </xdr:grpSp>
    <xdr:clientData/>
  </xdr:twoCellAnchor>
  <xdr:twoCellAnchor>
    <xdr:from>
      <xdr:col>8</xdr:col>
      <xdr:colOff>288324</xdr:colOff>
      <xdr:row>10</xdr:row>
      <xdr:rowOff>144158</xdr:rowOff>
    </xdr:from>
    <xdr:to>
      <xdr:col>21</xdr:col>
      <xdr:colOff>41187</xdr:colOff>
      <xdr:row>33</xdr:row>
      <xdr:rowOff>164754</xdr:rowOff>
    </xdr:to>
    <xdr:grpSp>
      <xdr:nvGrpSpPr>
        <xdr:cNvPr id="41" name="Group 40">
          <a:extLst>
            <a:ext uri="{FF2B5EF4-FFF2-40B4-BE49-F238E27FC236}">
              <a16:creationId xmlns:a16="http://schemas.microsoft.com/office/drawing/2014/main" id="{C6B1C1C9-2519-4986-9F38-499A27DE0889}"/>
            </a:ext>
          </a:extLst>
        </xdr:cNvPr>
        <xdr:cNvGrpSpPr/>
      </xdr:nvGrpSpPr>
      <xdr:grpSpPr>
        <a:xfrm>
          <a:off x="5148648" y="1997672"/>
          <a:ext cx="7650890" cy="4283677"/>
          <a:chOff x="5148650" y="1987378"/>
          <a:chExt cx="7650890" cy="4283677"/>
        </a:xfrm>
      </xdr:grpSpPr>
      <xdr:grpSp>
        <xdr:nvGrpSpPr>
          <xdr:cNvPr id="42" name="Group 41">
            <a:extLst>
              <a:ext uri="{FF2B5EF4-FFF2-40B4-BE49-F238E27FC236}">
                <a16:creationId xmlns:a16="http://schemas.microsoft.com/office/drawing/2014/main" id="{FAC303C0-DA72-8496-6914-294CE94A21DE}"/>
              </a:ext>
            </a:extLst>
          </xdr:cNvPr>
          <xdr:cNvGrpSpPr/>
        </xdr:nvGrpSpPr>
        <xdr:grpSpPr>
          <a:xfrm>
            <a:off x="5165420" y="2251111"/>
            <a:ext cx="7634120" cy="4019944"/>
            <a:chOff x="5794060" y="2270928"/>
            <a:chExt cx="5023380" cy="3609108"/>
          </a:xfrm>
        </xdr:grpSpPr>
        <xdr:sp macro="[0]!go_to_sheet_ItemSales" textlink="">
          <xdr:nvSpPr>
            <xdr:cNvPr id="44" name="Rectangle: Rounded Corners 43">
              <a:extLst>
                <a:ext uri="{FF2B5EF4-FFF2-40B4-BE49-F238E27FC236}">
                  <a16:creationId xmlns:a16="http://schemas.microsoft.com/office/drawing/2014/main" id="{16C674D1-148E-63B9-CD4E-50F1E318E6EE}"/>
                </a:ext>
              </a:extLst>
            </xdr:cNvPr>
            <xdr:cNvSpPr/>
          </xdr:nvSpPr>
          <xdr:spPr>
            <a:xfrm>
              <a:off x="5794060" y="2270928"/>
              <a:ext cx="4976163" cy="3583461"/>
            </a:xfrm>
            <a:prstGeom prst="roundRect">
              <a:avLst>
                <a:gd name="adj" fmla="val 7591"/>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0]!go_to_sheet_ItemSales" textlink="">
          <xdr:nvSpPr>
            <xdr:cNvPr id="45" name="TextBox 44">
              <a:extLst>
                <a:ext uri="{FF2B5EF4-FFF2-40B4-BE49-F238E27FC236}">
                  <a16:creationId xmlns:a16="http://schemas.microsoft.com/office/drawing/2014/main" id="{B8F2C8F1-DB99-3271-1125-BC6064476596}"/>
                </a:ext>
              </a:extLst>
            </xdr:cNvPr>
            <xdr:cNvSpPr txBox="1"/>
          </xdr:nvSpPr>
          <xdr:spPr>
            <a:xfrm>
              <a:off x="5925737" y="5348316"/>
              <a:ext cx="4891703" cy="531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1" baseline="0">
                  <a:solidFill>
                    <a:schemeClr val="accent2">
                      <a:lumMod val="50000"/>
                    </a:schemeClr>
                  </a:solidFill>
                  <a:latin typeface="Aptos" panose="020B0004020202020204" pitchFamily="34" charset="0"/>
                </a:rPr>
                <a:t>Best / least selling items</a:t>
              </a:r>
              <a:endParaRPr lang="en-US" sz="2400" b="1">
                <a:solidFill>
                  <a:schemeClr val="accent2">
                    <a:lumMod val="50000"/>
                  </a:schemeClr>
                </a:solidFill>
                <a:latin typeface="Aptos" panose="020B0004020202020204" pitchFamily="34" charset="0"/>
              </a:endParaRPr>
            </a:p>
          </xdr:txBody>
        </xdr:sp>
      </xdr:grpSp>
      <xdr:graphicFrame macro="[0]!go_to_sheet_ItemSales">
        <xdr:nvGraphicFramePr>
          <xdr:cNvPr id="43" name="Chart 42">
            <a:extLst>
              <a:ext uri="{FF2B5EF4-FFF2-40B4-BE49-F238E27FC236}">
                <a16:creationId xmlns:a16="http://schemas.microsoft.com/office/drawing/2014/main" id="{4FB655EC-BD0D-512E-4405-72FDBA6BE12F}"/>
              </a:ext>
            </a:extLst>
          </xdr:cNvPr>
          <xdr:cNvGraphicFramePr>
            <a:graphicFrameLocks/>
          </xdr:cNvGraphicFramePr>
        </xdr:nvGraphicFramePr>
        <xdr:xfrm>
          <a:off x="5148650" y="1987378"/>
          <a:ext cx="7609701" cy="3665837"/>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21</xdr:col>
      <xdr:colOff>110879</xdr:colOff>
      <xdr:row>12</xdr:row>
      <xdr:rowOff>20228</xdr:rowOff>
    </xdr:from>
    <xdr:to>
      <xdr:col>31</xdr:col>
      <xdr:colOff>220322</xdr:colOff>
      <xdr:row>33</xdr:row>
      <xdr:rowOff>92670</xdr:rowOff>
    </xdr:to>
    <xdr:grpSp>
      <xdr:nvGrpSpPr>
        <xdr:cNvPr id="46" name="Group 45">
          <a:extLst>
            <a:ext uri="{FF2B5EF4-FFF2-40B4-BE49-F238E27FC236}">
              <a16:creationId xmlns:a16="http://schemas.microsoft.com/office/drawing/2014/main" id="{7173A574-96EC-466C-A94B-8087DE1E0E33}"/>
            </a:ext>
          </a:extLst>
        </xdr:cNvPr>
        <xdr:cNvGrpSpPr/>
      </xdr:nvGrpSpPr>
      <xdr:grpSpPr>
        <a:xfrm>
          <a:off x="12869230" y="2244444"/>
          <a:ext cx="6184849" cy="3964821"/>
          <a:chOff x="12858934" y="2275339"/>
          <a:chExt cx="6026309" cy="3964821"/>
        </a:xfrm>
      </xdr:grpSpPr>
      <xdr:grpSp>
        <xdr:nvGrpSpPr>
          <xdr:cNvPr id="47" name="Group 46">
            <a:extLst>
              <a:ext uri="{FF2B5EF4-FFF2-40B4-BE49-F238E27FC236}">
                <a16:creationId xmlns:a16="http://schemas.microsoft.com/office/drawing/2014/main" id="{9F664A18-37FF-F99F-C346-C0C0037A4E89}"/>
              </a:ext>
            </a:extLst>
          </xdr:cNvPr>
          <xdr:cNvGrpSpPr/>
        </xdr:nvGrpSpPr>
        <xdr:grpSpPr>
          <a:xfrm>
            <a:off x="12858934" y="2275339"/>
            <a:ext cx="6022333" cy="3964821"/>
            <a:chOff x="5794058" y="2270929"/>
            <a:chExt cx="4980214" cy="3597444"/>
          </a:xfrm>
        </xdr:grpSpPr>
        <xdr:sp macro="[0]!go_to_sheet_TotalRevenue" textlink="">
          <xdr:nvSpPr>
            <xdr:cNvPr id="49" name="Rectangle: Rounded Corners 48">
              <a:extLst>
                <a:ext uri="{FF2B5EF4-FFF2-40B4-BE49-F238E27FC236}">
                  <a16:creationId xmlns:a16="http://schemas.microsoft.com/office/drawing/2014/main" id="{1AFC7194-12A9-99E0-5411-7B32C0DCDFF6}"/>
                </a:ext>
              </a:extLst>
            </xdr:cNvPr>
            <xdr:cNvSpPr/>
          </xdr:nvSpPr>
          <xdr:spPr>
            <a:xfrm>
              <a:off x="5794058" y="2270929"/>
              <a:ext cx="4976162" cy="3583462"/>
            </a:xfrm>
            <a:prstGeom prst="roundRect">
              <a:avLst>
                <a:gd name="adj" fmla="val 7591"/>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0]!go_to_sheet_TotalRevenue" textlink="">
          <xdr:nvSpPr>
            <xdr:cNvPr id="50" name="TextBox 49">
              <a:extLst>
                <a:ext uri="{FF2B5EF4-FFF2-40B4-BE49-F238E27FC236}">
                  <a16:creationId xmlns:a16="http://schemas.microsoft.com/office/drawing/2014/main" id="{BE602BF7-AA01-2116-64E2-75AC3C809E29}"/>
                </a:ext>
              </a:extLst>
            </xdr:cNvPr>
            <xdr:cNvSpPr txBox="1"/>
          </xdr:nvSpPr>
          <xdr:spPr>
            <a:xfrm>
              <a:off x="5856292" y="5366568"/>
              <a:ext cx="4917980" cy="501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baseline="0">
                  <a:solidFill>
                    <a:schemeClr val="accent2">
                      <a:lumMod val="50000"/>
                    </a:schemeClr>
                  </a:solidFill>
                  <a:latin typeface="Aptos" panose="020B0004020202020204" pitchFamily="34" charset="0"/>
                </a:rPr>
                <a:t>Revenue Generated throughout (AY-2024)</a:t>
              </a:r>
              <a:endParaRPr lang="en-US" sz="2000" b="1">
                <a:solidFill>
                  <a:schemeClr val="accent2">
                    <a:lumMod val="50000"/>
                  </a:schemeClr>
                </a:solidFill>
                <a:latin typeface="Aptos" panose="020B0004020202020204" pitchFamily="34" charset="0"/>
              </a:endParaRPr>
            </a:p>
          </xdr:txBody>
        </xdr:sp>
      </xdr:grpSp>
      <xdr:graphicFrame macro="[0]!go_to_sheet_TotalRevenue">
        <xdr:nvGraphicFramePr>
          <xdr:cNvPr id="48" name="Chart 47">
            <a:extLst>
              <a:ext uri="{FF2B5EF4-FFF2-40B4-BE49-F238E27FC236}">
                <a16:creationId xmlns:a16="http://schemas.microsoft.com/office/drawing/2014/main" id="{325FBF8A-AEFB-171E-0A4A-8FDF01BED41E}"/>
              </a:ext>
            </a:extLst>
          </xdr:cNvPr>
          <xdr:cNvGraphicFramePr>
            <a:graphicFrameLocks/>
          </xdr:cNvGraphicFramePr>
        </xdr:nvGraphicFramePr>
        <xdr:xfrm>
          <a:off x="12881919" y="2481649"/>
          <a:ext cx="6003324" cy="340840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133865</xdr:colOff>
      <xdr:row>5</xdr:row>
      <xdr:rowOff>61783</xdr:rowOff>
    </xdr:from>
    <xdr:to>
      <xdr:col>8</xdr:col>
      <xdr:colOff>194772</xdr:colOff>
      <xdr:row>33</xdr:row>
      <xdr:rowOff>177739</xdr:rowOff>
    </xdr:to>
    <xdr:grpSp>
      <xdr:nvGrpSpPr>
        <xdr:cNvPr id="29" name="Group 28">
          <a:extLst>
            <a:ext uri="{FF2B5EF4-FFF2-40B4-BE49-F238E27FC236}">
              <a16:creationId xmlns:a16="http://schemas.microsoft.com/office/drawing/2014/main" id="{049F6B98-1063-4067-9796-3A87508DA937}"/>
            </a:ext>
          </a:extLst>
        </xdr:cNvPr>
        <xdr:cNvGrpSpPr/>
      </xdr:nvGrpSpPr>
      <xdr:grpSpPr>
        <a:xfrm>
          <a:off x="133865" y="988540"/>
          <a:ext cx="4921231" cy="5305794"/>
          <a:chOff x="103849" y="934369"/>
          <a:chExt cx="4921231" cy="5305794"/>
        </a:xfrm>
      </xdr:grpSpPr>
      <xdr:grpSp>
        <xdr:nvGrpSpPr>
          <xdr:cNvPr id="30" name="Group 29">
            <a:extLst>
              <a:ext uri="{FF2B5EF4-FFF2-40B4-BE49-F238E27FC236}">
                <a16:creationId xmlns:a16="http://schemas.microsoft.com/office/drawing/2014/main" id="{DDCC8E9B-C77C-92F2-C5AD-4AF9AFE4FC8B}"/>
              </a:ext>
            </a:extLst>
          </xdr:cNvPr>
          <xdr:cNvGrpSpPr/>
        </xdr:nvGrpSpPr>
        <xdr:grpSpPr>
          <a:xfrm>
            <a:off x="103849" y="934369"/>
            <a:ext cx="4921231" cy="5305794"/>
            <a:chOff x="103849" y="936879"/>
            <a:chExt cx="4258643" cy="4768618"/>
          </a:xfrm>
        </xdr:grpSpPr>
        <xdr:sp macro="" textlink="">
          <xdr:nvSpPr>
            <xdr:cNvPr id="52" name="Rectangle: Rounded Corners 51">
              <a:extLst>
                <a:ext uri="{FF2B5EF4-FFF2-40B4-BE49-F238E27FC236}">
                  <a16:creationId xmlns:a16="http://schemas.microsoft.com/office/drawing/2014/main" id="{FAAC69D1-80DF-A650-31D0-7AFBF9F5B6C8}"/>
                </a:ext>
              </a:extLst>
            </xdr:cNvPr>
            <xdr:cNvSpPr/>
          </xdr:nvSpPr>
          <xdr:spPr>
            <a:xfrm>
              <a:off x="103849" y="936879"/>
              <a:ext cx="4249984" cy="4768618"/>
            </a:xfrm>
            <a:prstGeom prst="roundRect">
              <a:avLst>
                <a:gd name="adj" fmla="val 4502"/>
              </a:avLst>
            </a:prstGeom>
            <a:effectLst>
              <a:outerShdw blurRad="50800" dist="38100" dir="5400000" algn="t" rotWithShape="0">
                <a:prstClr val="black">
                  <a:alpha val="40000"/>
                </a:prstClr>
              </a:outerShd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sp macro="" textlink="">
          <xdr:nvSpPr>
            <xdr:cNvPr id="53" name="TextBox 52">
              <a:extLst>
                <a:ext uri="{FF2B5EF4-FFF2-40B4-BE49-F238E27FC236}">
                  <a16:creationId xmlns:a16="http://schemas.microsoft.com/office/drawing/2014/main" id="{D0058E5B-FB24-59E3-08B4-D86583C1962A}"/>
                </a:ext>
              </a:extLst>
            </xdr:cNvPr>
            <xdr:cNvSpPr txBox="1"/>
          </xdr:nvSpPr>
          <xdr:spPr>
            <a:xfrm>
              <a:off x="112569" y="954198"/>
              <a:ext cx="4249923" cy="430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2">
                      <a:lumMod val="50000"/>
                    </a:schemeClr>
                  </a:solidFill>
                  <a:latin typeface="Aptos" panose="020B0004020202020204" pitchFamily="34" charset="0"/>
                </a:rPr>
                <a:t>Slicers</a:t>
              </a:r>
            </a:p>
          </xdr:txBody>
        </xdr:sp>
      </xdr:grpSp>
      <mc:AlternateContent xmlns:mc="http://schemas.openxmlformats.org/markup-compatibility/2006" xmlns:a14="http://schemas.microsoft.com/office/drawing/2010/main">
        <mc:Choice Requires="a14">
          <xdr:graphicFrame macro="">
            <xdr:nvGraphicFramePr>
              <xdr:cNvPr id="31" name="Clothing Type 5">
                <a:extLst>
                  <a:ext uri="{FF2B5EF4-FFF2-40B4-BE49-F238E27FC236}">
                    <a16:creationId xmlns:a16="http://schemas.microsoft.com/office/drawing/2014/main" id="{EAABB629-60AB-8773-ED4F-8E2BD5D75165}"/>
                  </a:ext>
                </a:extLst>
              </xdr:cNvPr>
              <xdr:cNvGraphicFramePr>
                <a:graphicFrameLocks noMove="1" noResize="1"/>
              </xdr:cNvGraphicFramePr>
            </xdr:nvGraphicFramePr>
            <xdr:xfrm>
              <a:off x="224652" y="1470862"/>
              <a:ext cx="2936025" cy="2907964"/>
            </xdr:xfrm>
            <a:graphic>
              <a:graphicData uri="http://schemas.microsoft.com/office/drawing/2010/slicer">
                <sle:slicer xmlns:sle="http://schemas.microsoft.com/office/drawing/2010/slicer" name="Clothing Type 5"/>
              </a:graphicData>
            </a:graphic>
          </xdr:graphicFrame>
        </mc:Choice>
        <mc:Fallback xmlns="">
          <xdr:sp macro="" textlink="">
            <xdr:nvSpPr>
              <xdr:cNvPr id="0" name=""/>
              <xdr:cNvSpPr>
                <a:spLocks noTextEdit="1"/>
              </xdr:cNvSpPr>
            </xdr:nvSpPr>
            <xdr:spPr>
              <a:xfrm>
                <a:off x="254668" y="1525033"/>
                <a:ext cx="2936025" cy="2907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2" name="Order Season  3">
                <a:extLst>
                  <a:ext uri="{FF2B5EF4-FFF2-40B4-BE49-F238E27FC236}">
                    <a16:creationId xmlns:a16="http://schemas.microsoft.com/office/drawing/2014/main" id="{E62132CD-A999-0202-3784-5D2B98EA41EA}"/>
                  </a:ext>
                </a:extLst>
              </xdr:cNvPr>
              <xdr:cNvGraphicFramePr>
                <a:graphicFrameLocks noMove="1" noResize="1"/>
              </xdr:cNvGraphicFramePr>
            </xdr:nvGraphicFramePr>
            <xdr:xfrm>
              <a:off x="3220160" y="1478647"/>
              <a:ext cx="1701947" cy="1559056"/>
            </xdr:xfrm>
            <a:graphic>
              <a:graphicData uri="http://schemas.microsoft.com/office/drawing/2010/slicer">
                <sle:slicer xmlns:sle="http://schemas.microsoft.com/office/drawing/2010/slicer" name="Order Season  3"/>
              </a:graphicData>
            </a:graphic>
          </xdr:graphicFrame>
        </mc:Choice>
        <mc:Fallback xmlns="">
          <xdr:sp macro="" textlink="">
            <xdr:nvSpPr>
              <xdr:cNvPr id="0" name=""/>
              <xdr:cNvSpPr>
                <a:spLocks noTextEdit="1"/>
              </xdr:cNvSpPr>
            </xdr:nvSpPr>
            <xdr:spPr>
              <a:xfrm>
                <a:off x="3250176" y="1532818"/>
                <a:ext cx="1701947" cy="1559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3" name="Gender 5">
                <a:extLst>
                  <a:ext uri="{FF2B5EF4-FFF2-40B4-BE49-F238E27FC236}">
                    <a16:creationId xmlns:a16="http://schemas.microsoft.com/office/drawing/2014/main" id="{375F79C4-86F2-4F5C-DD20-81504986BE4B}"/>
                  </a:ext>
                </a:extLst>
              </xdr:cNvPr>
              <xdr:cNvGraphicFramePr>
                <a:graphicFrameLocks noMove="1" noResize="1"/>
              </xdr:cNvGraphicFramePr>
            </xdr:nvGraphicFramePr>
            <xdr:xfrm>
              <a:off x="3223053" y="3107096"/>
              <a:ext cx="1709351" cy="1269255"/>
            </xdr:xfrm>
            <a:graphic>
              <a:graphicData uri="http://schemas.microsoft.com/office/drawing/2010/slicer">
                <sle:slicer xmlns:sle="http://schemas.microsoft.com/office/drawing/2010/slicer" name="Gender 5"/>
              </a:graphicData>
            </a:graphic>
          </xdr:graphicFrame>
        </mc:Choice>
        <mc:Fallback xmlns="">
          <xdr:sp macro="" textlink="">
            <xdr:nvSpPr>
              <xdr:cNvPr id="0" name=""/>
              <xdr:cNvSpPr>
                <a:spLocks noTextEdit="1"/>
              </xdr:cNvSpPr>
            </xdr:nvSpPr>
            <xdr:spPr>
              <a:xfrm>
                <a:off x="3253069" y="3161267"/>
                <a:ext cx="1709351" cy="1269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1" name="City 5">
                <a:extLst>
                  <a:ext uri="{FF2B5EF4-FFF2-40B4-BE49-F238E27FC236}">
                    <a16:creationId xmlns:a16="http://schemas.microsoft.com/office/drawing/2014/main" id="{4E92480A-F9E1-C11C-1E4D-D6F1B1519296}"/>
                  </a:ext>
                </a:extLst>
              </xdr:cNvPr>
              <xdr:cNvGraphicFramePr>
                <a:graphicFrameLocks noMove="1" noResize="1"/>
              </xdr:cNvGraphicFramePr>
            </xdr:nvGraphicFramePr>
            <xdr:xfrm>
              <a:off x="215999" y="4469027"/>
              <a:ext cx="4726703" cy="1637269"/>
            </xdr:xfrm>
            <a:graphic>
              <a:graphicData uri="http://schemas.microsoft.com/office/drawing/2010/slicer">
                <sle:slicer xmlns:sle="http://schemas.microsoft.com/office/drawing/2010/slicer" name="City 5"/>
              </a:graphicData>
            </a:graphic>
          </xdr:graphicFrame>
        </mc:Choice>
        <mc:Fallback xmlns="">
          <xdr:sp macro="" textlink="">
            <xdr:nvSpPr>
              <xdr:cNvPr id="0" name=""/>
              <xdr:cNvSpPr>
                <a:spLocks noTextEdit="1"/>
              </xdr:cNvSpPr>
            </xdr:nvSpPr>
            <xdr:spPr>
              <a:xfrm>
                <a:off x="246015" y="4523198"/>
                <a:ext cx="4726703" cy="1637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il narvekar" refreshedDate="45798.948402083333" createdVersion="8" refreshedVersion="8" minRefreshableVersion="3" recordCount="550" xr:uid="{5C75AA9A-F21C-4083-AC3A-75AE16A5D264}">
  <cacheSource type="worksheet">
    <worksheetSource name="Sheet13"/>
  </cacheSource>
  <cacheFields count="17">
    <cacheField name="Order ID" numFmtId="0">
      <sharedItems/>
    </cacheField>
    <cacheField name="Customer Name" numFmtId="0">
      <sharedItems/>
    </cacheField>
    <cacheField name="Gender" numFmtId="0">
      <sharedItems count="2">
        <s v="Male"/>
        <s v="Female"/>
      </sharedItems>
    </cacheField>
    <cacheField name="Age" numFmtId="1">
      <sharedItems containsSemiMixedTypes="0" containsString="0" containsNumber="1" containsInteger="1" minValue="18" maxValue="59" count="42">
        <n v="20"/>
        <n v="23"/>
        <n v="37"/>
        <n v="54"/>
        <n v="21"/>
        <n v="59"/>
        <n v="28"/>
        <n v="47"/>
        <n v="25"/>
        <n v="58"/>
        <n v="18"/>
        <n v="53"/>
        <n v="22"/>
        <n v="42"/>
        <n v="56"/>
        <n v="51"/>
        <n v="31"/>
        <n v="41"/>
        <n v="52"/>
        <n v="57"/>
        <n v="55"/>
        <n v="29"/>
        <n v="30"/>
        <n v="45"/>
        <n v="38"/>
        <n v="27"/>
        <n v="33"/>
        <n v="32"/>
        <n v="50"/>
        <n v="34"/>
        <n v="19"/>
        <n v="40"/>
        <n v="24"/>
        <n v="35"/>
        <n v="36"/>
        <n v="43"/>
        <n v="49"/>
        <n v="46"/>
        <n v="26"/>
        <n v="39"/>
        <n v="44"/>
        <n v="48"/>
      </sharedItems>
    </cacheField>
    <cacheField name="City" numFmtId="0">
      <sharedItems count="6">
        <s v="Other city"/>
        <s v="Hyderabad"/>
        <s v="Delhi"/>
        <s v="Chennai"/>
        <s v="Bangalore"/>
        <s v="Mumbai"/>
      </sharedItems>
    </cacheField>
    <cacheField name="Order Date" numFmtId="14">
      <sharedItems containsSemiMixedTypes="0" containsNonDate="0" containsDate="1" containsString="0" minDate="2024-01-01T00:00:00" maxDate="2024-09-21T00:00:00" count="204">
        <d v="2024-07-03T00:00:00"/>
        <d v="2024-08-08T00:00:00"/>
        <d v="2024-07-19T00:00:00"/>
        <d v="2024-09-05T00:00:00"/>
        <d v="2024-08-22T00:00:00"/>
        <d v="2024-09-09T00:00:00"/>
        <d v="2024-07-27T00:00:00"/>
        <d v="2024-07-14T00:00:00"/>
        <d v="2024-08-17T00:00:00"/>
        <d v="2024-09-20T00:00:00"/>
        <d v="2024-06-07T00:00:00"/>
        <d v="2024-08-25T00:00:00"/>
        <d v="2024-08-02T00:00:00"/>
        <d v="2024-06-22T00:00:00"/>
        <d v="2024-06-01T00:00:00"/>
        <d v="2024-08-13T00:00:00"/>
        <d v="2024-06-29T00:00:00"/>
        <d v="2024-09-11T00:00:00"/>
        <d v="2024-08-29T00:00:00"/>
        <d v="2024-01-19T00:00:00"/>
        <d v="2024-06-05T00:00:00"/>
        <d v="2024-06-14T00:00:00"/>
        <d v="2024-06-28T00:00:00"/>
        <d v="2024-06-09T00:00:00"/>
        <d v="2024-06-19T00:00:00"/>
        <d v="2024-07-11T00:00:00"/>
        <d v="2024-07-21T00:00:00"/>
        <d v="2024-07-29T00:00:00"/>
        <d v="2024-07-08T00:00:00"/>
        <d v="2024-08-01T00:00:00"/>
        <d v="2024-08-06T00:00:00"/>
        <d v="2024-08-14T00:00:00"/>
        <d v="2024-08-18T00:00:00"/>
        <d v="2024-06-30T00:00:00"/>
        <d v="2024-07-15T00:00:00"/>
        <d v="2024-07-25T00:00:00"/>
        <d v="2024-08-10T00:00:00"/>
        <d v="2024-06-16T00:00:00"/>
        <d v="2024-07-04T00:00:00"/>
        <d v="2024-08-12T00:00:00"/>
        <d v="2024-06-18T00:00:00"/>
        <d v="2024-08-28T00:00:00"/>
        <d v="2024-07-17T00:00:00"/>
        <d v="2024-08-03T00:00:00"/>
        <d v="2024-06-12T00:00:00"/>
        <d v="2024-01-03T00:00:00"/>
        <d v="2024-06-03T00:00:00"/>
        <d v="2024-06-06T00:00:00"/>
        <d v="2024-06-08T00:00:00"/>
        <d v="2024-06-10T00:00:00"/>
        <d v="2024-06-11T00:00:00"/>
        <d v="2024-06-13T00:00:00"/>
        <d v="2024-06-15T00:00:00"/>
        <d v="2024-06-17T00:00:00"/>
        <d v="2024-06-20T00:00:00"/>
        <d v="2024-06-21T00:00:00"/>
        <d v="2024-06-23T00:00:00"/>
        <d v="2024-06-24T00:00:00"/>
        <d v="2024-06-25T00:00:00"/>
        <d v="2024-06-26T00:00:00"/>
        <d v="2024-06-27T00:00:00"/>
        <d v="2024-06-04T00:00:00"/>
        <d v="2024-04-13T00:00:00"/>
        <d v="2024-04-09T00:00:00"/>
        <d v="2024-02-12T00:00:00"/>
        <d v="2024-03-30T00:00:00"/>
        <d v="2024-03-21T00:00:00"/>
        <d v="2024-03-03T00:00:00"/>
        <d v="2024-01-15T00:00:00"/>
        <d v="2024-01-17T00:00:00"/>
        <d v="2024-03-02T00:00:00"/>
        <d v="2024-02-28T00:00:00"/>
        <d v="2024-02-24T00:00:00"/>
        <d v="2024-01-26T00:00:00"/>
        <d v="2024-04-24T00:00:00"/>
        <d v="2024-01-14T00:00:00"/>
        <d v="2024-01-02T00:00:00"/>
        <d v="2024-01-18T00:00:00"/>
        <d v="2024-01-08T00:00:00"/>
        <d v="2024-05-22T00:00:00"/>
        <d v="2024-05-21T00:00:00"/>
        <d v="2024-04-07T00:00:00"/>
        <d v="2024-03-07T00:00:00"/>
        <d v="2024-01-11T00:00:00"/>
        <d v="2024-02-23T00:00:00"/>
        <d v="2024-05-29T00:00:00"/>
        <d v="2024-02-07T00:00:00"/>
        <d v="2024-01-13T00:00:00"/>
        <d v="2024-02-04T00:00:00"/>
        <d v="2024-03-26T00:00:00"/>
        <d v="2024-03-11T00:00:00"/>
        <d v="2024-03-19T00:00:00"/>
        <d v="2024-01-16T00:00:00"/>
        <d v="2024-03-01T00:00:00"/>
        <d v="2024-04-08T00:00:00"/>
        <d v="2024-05-04T00:00:00"/>
        <d v="2024-05-02T00:00:00"/>
        <d v="2024-05-30T00:00:00"/>
        <d v="2024-03-17T00:00:00"/>
        <d v="2024-03-18T00:00:00"/>
        <d v="2024-02-15T00:00:00"/>
        <d v="2024-03-08T00:00:00"/>
        <d v="2024-05-03T00:00:00"/>
        <d v="2024-04-04T00:00:00"/>
        <d v="2024-05-16T00:00:00"/>
        <d v="2024-01-24T00:00:00"/>
        <d v="2024-05-19T00:00:00"/>
        <d v="2024-02-21T00:00:00"/>
        <d v="2024-01-31T00:00:00"/>
        <d v="2024-03-04T00:00:00"/>
        <d v="2024-01-07T00:00:00"/>
        <d v="2024-05-15T00:00:00"/>
        <d v="2024-04-12T00:00:00"/>
        <d v="2024-03-12T00:00:00"/>
        <d v="2024-02-27T00:00:00"/>
        <d v="2024-02-11T00:00:00"/>
        <d v="2024-04-27T00:00:00"/>
        <d v="2024-04-19T00:00:00"/>
        <d v="2024-05-17T00:00:00"/>
        <d v="2024-04-05T00:00:00"/>
        <d v="2024-02-03T00:00:00"/>
        <d v="2024-05-10T00:00:00"/>
        <d v="2024-01-30T00:00:00"/>
        <d v="2024-01-21T00:00:00"/>
        <d v="2024-01-29T00:00:00"/>
        <d v="2024-04-21T00:00:00"/>
        <d v="2024-05-11T00:00:00"/>
        <d v="2024-02-26T00:00:00"/>
        <d v="2024-03-14T00:00:00"/>
        <d v="2024-04-20T00:00:00"/>
        <d v="2024-03-25T00:00:00"/>
        <d v="2024-04-03T00:00:00"/>
        <d v="2024-01-28T00:00:00"/>
        <d v="2024-03-28T00:00:00"/>
        <d v="2024-04-15T00:00:00"/>
        <d v="2024-02-08T00:00:00"/>
        <d v="2024-01-22T00:00:00"/>
        <d v="2024-03-13T00:00:00"/>
        <d v="2024-02-02T00:00:00"/>
        <d v="2024-04-17T00:00:00"/>
        <d v="2024-02-29T00:00:00"/>
        <d v="2024-04-14T00:00:00"/>
        <d v="2024-02-09T00:00:00"/>
        <d v="2024-02-19T00:00:00"/>
        <d v="2024-02-10T00:00:00"/>
        <d v="2024-01-12T00:00:00"/>
        <d v="2024-03-27T00:00:00"/>
        <d v="2024-05-12T00:00:00"/>
        <d v="2024-02-22T00:00:00"/>
        <d v="2024-05-13T00:00:00"/>
        <d v="2024-03-20T00:00:00"/>
        <d v="2024-05-06T00:00:00"/>
        <d v="2024-01-25T00:00:00"/>
        <d v="2024-04-25T00:00:00"/>
        <d v="2024-03-10T00:00:00"/>
        <d v="2024-03-09T00:00:00"/>
        <d v="2024-05-18T00:00:00"/>
        <d v="2024-01-20T00:00:00"/>
        <d v="2024-01-10T00:00:00"/>
        <d v="2024-05-27T00:00:00"/>
        <d v="2024-03-24T00:00:00"/>
        <d v="2024-03-31T00:00:00"/>
        <d v="2024-02-13T00:00:00"/>
        <d v="2024-03-29T00:00:00"/>
        <d v="2024-02-05T00:00:00"/>
        <d v="2024-02-17T00:00:00"/>
        <d v="2024-04-16T00:00:00"/>
        <d v="2024-02-20T00:00:00"/>
        <d v="2024-05-28T00:00:00"/>
        <d v="2024-05-26T00:00:00"/>
        <d v="2024-05-01T00:00:00"/>
        <d v="2024-01-04T00:00:00"/>
        <d v="2024-04-01T00:00:00"/>
        <d v="2024-04-23T00:00:00"/>
        <d v="2024-04-22T00:00:00"/>
        <d v="2024-04-30T00:00:00"/>
        <d v="2024-04-02T00:00:00"/>
        <d v="2024-01-23T00:00:00"/>
        <d v="2024-04-28T00:00:00"/>
        <d v="2024-04-26T00:00:00"/>
        <d v="2024-03-16T00:00:00"/>
        <d v="2024-04-18T00:00:00"/>
        <d v="2024-05-20T00:00:00"/>
        <d v="2024-02-18T00:00:00"/>
        <d v="2024-05-09T00:00:00"/>
        <d v="2024-05-05T00:00:00"/>
        <d v="2024-02-01T00:00:00"/>
        <d v="2024-03-22T00:00:00"/>
        <d v="2024-01-27T00:00:00"/>
        <d v="2024-05-24T00:00:00"/>
        <d v="2024-04-11T00:00:00"/>
        <d v="2024-02-25T00:00:00"/>
        <d v="2024-01-01T00:00:00"/>
        <d v="2024-05-25T00:00:00"/>
        <d v="2024-05-23T00:00:00"/>
        <d v="2024-04-29T00:00:00"/>
        <d v="2024-01-09T00:00:00"/>
        <d v="2024-01-06T00:00:00"/>
        <d v="2024-02-14T00:00:00"/>
        <d v="2024-03-23T00:00:00"/>
        <d v="2024-04-06T00:00:00"/>
        <d v="2024-03-05T00:00:00"/>
        <d v="2024-04-10T00:00:00"/>
        <d v="2024-02-16T00:00:00"/>
      </sharedItems>
      <fieldGroup par="16"/>
    </cacheField>
    <cacheField name="Order Season " numFmtId="14">
      <sharedItems count="3">
        <s v="Rainy"/>
        <s v="Winter"/>
        <s v="Summer"/>
      </sharedItems>
    </cacheField>
    <cacheField name="Clothing Type" numFmtId="0">
      <sharedItems count="14">
        <s v="Denim Jacket"/>
        <s v="Track Pants"/>
        <s v="Cotton Kurta"/>
        <s v="Plain T-shirt"/>
        <s v="Slim Fit Jeans"/>
        <s v="Raincoat"/>
        <s v="Leather Jacket"/>
        <s v="Dry Fit Jercy"/>
        <s v="Windsheater"/>
        <s v="Party Dress"/>
        <s v="Graphic T-Shirt"/>
        <s v="Formal Shirt"/>
        <s v="Summer Dress"/>
        <s v="Casual Shorts"/>
      </sharedItems>
    </cacheField>
    <cacheField name="Clothing Size" numFmtId="0">
      <sharedItems count="6">
        <s v="M"/>
        <s v="S"/>
        <s v="L"/>
        <s v="XS"/>
        <s v="XL"/>
        <s v="XXL"/>
      </sharedItems>
    </cacheField>
    <cacheField name="Quantity Sold" numFmtId="0">
      <sharedItems containsSemiMixedTypes="0" containsString="0" containsNumber="1" containsInteger="1" minValue="1" maxValue="6"/>
    </cacheField>
    <cacheField name="Unit Price" numFmtId="165">
      <sharedItems containsString="0" containsBlank="1" containsNumber="1" containsInteger="1" minValue="499" maxValue="1599"/>
    </cacheField>
    <cacheField name="Total Price" numFmtId="165">
      <sharedItems containsSemiMixedTypes="0" containsString="0" containsNumber="1" containsInteger="1" minValue="0" maxValue="9594"/>
    </cacheField>
    <cacheField name="Discount (10%)" numFmtId="164">
      <sharedItems containsMixedTypes="1" containsNumber="1" minValue="249.5" maxValue="959.40000000000009"/>
    </cacheField>
    <cacheField name="Total Payable Amount " numFmtId="164">
      <sharedItems containsSemiMixedTypes="0" containsString="0" containsNumber="1" minValue="0" maxValue="8634.6"/>
    </cacheField>
    <cacheField name="Payment Mode" numFmtId="0">
      <sharedItems/>
    </cacheField>
    <cacheField name="Days (Order Date)" numFmtId="0" databaseField="0">
      <fieldGroup base="5">
        <rangePr groupBy="days" startDate="2024-01-01T00:00:00" endDate="2024-09-21T00:00:00"/>
        <groupItems count="368">
          <s v="&lt;1/0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09/2024"/>
        </groupItems>
      </fieldGroup>
    </cacheField>
    <cacheField name="Months (Order Date)" numFmtId="0" databaseField="0">
      <fieldGroup base="5">
        <rangePr groupBy="months" startDate="2024-01-01T00:00:00" endDate="2024-09-21T00:00:00"/>
        <groupItems count="14">
          <s v="&lt;1/01/2024"/>
          <s v="Jan"/>
          <s v="Feb"/>
          <s v="Mar"/>
          <s v="Apr"/>
          <s v="May"/>
          <s v="Jun"/>
          <s v="Jul"/>
          <s v="Aug"/>
          <s v="Sep"/>
          <s v="Oct"/>
          <s v="Nov"/>
          <s v="Dec"/>
          <s v="&gt;21/09/2024"/>
        </groupItems>
      </fieldGroup>
    </cacheField>
  </cacheFields>
  <extLst>
    <ext xmlns:x14="http://schemas.microsoft.com/office/spreadsheetml/2009/9/main" uri="{725AE2AE-9491-48be-B2B4-4EB974FC3084}">
      <x14:pivotCacheDefinition pivotCacheId="129235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s v="ORD1435"/>
    <s v="Ryan Barnes"/>
    <x v="0"/>
    <x v="0"/>
    <x v="0"/>
    <x v="0"/>
    <x v="0"/>
    <x v="0"/>
    <x v="0"/>
    <n v="4"/>
    <n v="499"/>
    <n v="1996"/>
    <s v="0"/>
    <n v="1996"/>
    <s v="UPI"/>
  </r>
  <r>
    <s v="ORD1484"/>
    <s v="Mary Mckee"/>
    <x v="0"/>
    <x v="1"/>
    <x v="0"/>
    <x v="1"/>
    <x v="0"/>
    <x v="1"/>
    <x v="1"/>
    <n v="6"/>
    <n v="1599"/>
    <n v="9594"/>
    <n v="959.40000000000009"/>
    <n v="8634.6"/>
    <s v="Net Banking"/>
  </r>
  <r>
    <s v="ORD1467"/>
    <s v="Jeffrey Joseph"/>
    <x v="0"/>
    <x v="2"/>
    <x v="1"/>
    <x v="2"/>
    <x v="0"/>
    <x v="2"/>
    <x v="2"/>
    <n v="6"/>
    <n v="799"/>
    <n v="4794"/>
    <n v="479.40000000000003"/>
    <n v="4314.6000000000004"/>
    <s v="Net Banking"/>
  </r>
  <r>
    <s v="ORD1410"/>
    <s v="Melissa Logan"/>
    <x v="0"/>
    <x v="3"/>
    <x v="0"/>
    <x v="3"/>
    <x v="1"/>
    <x v="3"/>
    <x v="2"/>
    <n v="3"/>
    <n v="999"/>
    <n v="2997"/>
    <s v="0"/>
    <n v="2997"/>
    <s v="Net Banking"/>
  </r>
  <r>
    <s v="ORD1130"/>
    <s v="Deborah Brady"/>
    <x v="1"/>
    <x v="4"/>
    <x v="2"/>
    <x v="4"/>
    <x v="0"/>
    <x v="0"/>
    <x v="2"/>
    <n v="4"/>
    <n v="499"/>
    <n v="1996"/>
    <s v="0"/>
    <n v="1996"/>
    <s v="Cash"/>
  </r>
  <r>
    <s v="ORD1459"/>
    <s v="David Goodwin"/>
    <x v="1"/>
    <x v="5"/>
    <x v="0"/>
    <x v="5"/>
    <x v="1"/>
    <x v="4"/>
    <x v="3"/>
    <n v="1"/>
    <n v="999"/>
    <n v="999"/>
    <s v="0"/>
    <n v="999"/>
    <s v="Net Banking"/>
  </r>
  <r>
    <s v="ORD1199"/>
    <s v="Danielle Hall"/>
    <x v="1"/>
    <x v="1"/>
    <x v="3"/>
    <x v="6"/>
    <x v="0"/>
    <x v="1"/>
    <x v="3"/>
    <n v="6"/>
    <n v="499"/>
    <n v="2994"/>
    <n v="299.40000000000003"/>
    <n v="2694.6"/>
    <s v="Net Banking"/>
  </r>
  <r>
    <s v="ORD1230"/>
    <s v="Stephanie Jacobs"/>
    <x v="1"/>
    <x v="6"/>
    <x v="3"/>
    <x v="7"/>
    <x v="0"/>
    <x v="1"/>
    <x v="0"/>
    <n v="3"/>
    <n v="899"/>
    <n v="2697"/>
    <s v="0"/>
    <n v="2697"/>
    <s v="Card"/>
  </r>
  <r>
    <s v="ORD1299"/>
    <s v="Mary Buchanan"/>
    <x v="0"/>
    <x v="7"/>
    <x v="1"/>
    <x v="7"/>
    <x v="0"/>
    <x v="5"/>
    <x v="2"/>
    <n v="3"/>
    <n v="899"/>
    <n v="2697"/>
    <s v="0"/>
    <n v="2697"/>
    <s v="Other mode"/>
  </r>
  <r>
    <s v="ORD1341"/>
    <s v="Abigail Hahn MD"/>
    <x v="1"/>
    <x v="8"/>
    <x v="4"/>
    <x v="8"/>
    <x v="0"/>
    <x v="6"/>
    <x v="1"/>
    <n v="6"/>
    <n v="1199"/>
    <n v="7194"/>
    <n v="719.40000000000009"/>
    <n v="6474.6"/>
    <s v="Net Banking"/>
  </r>
  <r>
    <s v="ORD1080"/>
    <s v="Rebecca Murphy"/>
    <x v="1"/>
    <x v="4"/>
    <x v="3"/>
    <x v="9"/>
    <x v="1"/>
    <x v="3"/>
    <x v="4"/>
    <n v="1"/>
    <n v="1599"/>
    <n v="1599"/>
    <s v="0"/>
    <n v="1599"/>
    <s v="Card"/>
  </r>
  <r>
    <s v="ORD1034"/>
    <s v="Elizabeth Taylor"/>
    <x v="1"/>
    <x v="9"/>
    <x v="3"/>
    <x v="10"/>
    <x v="0"/>
    <x v="7"/>
    <x v="2"/>
    <n v="3"/>
    <n v="499"/>
    <n v="1497"/>
    <s v="0"/>
    <n v="1497"/>
    <s v="UPI"/>
  </r>
  <r>
    <s v="ORD1168"/>
    <s v="Barry Summers"/>
    <x v="1"/>
    <x v="10"/>
    <x v="5"/>
    <x v="11"/>
    <x v="0"/>
    <x v="6"/>
    <x v="2"/>
    <n v="2"/>
    <n v="899"/>
    <n v="1798"/>
    <s v="0"/>
    <n v="1798"/>
    <s v="UPI"/>
  </r>
  <r>
    <s v="ORD1275"/>
    <s v="Marissa Hodge"/>
    <x v="1"/>
    <x v="11"/>
    <x v="0"/>
    <x v="12"/>
    <x v="0"/>
    <x v="2"/>
    <x v="2"/>
    <n v="4"/>
    <n v="999"/>
    <n v="3996"/>
    <s v="0"/>
    <n v="3996"/>
    <s v="UPI"/>
  </r>
  <r>
    <s v="ORD1206"/>
    <s v="Kyle Andrews"/>
    <x v="1"/>
    <x v="4"/>
    <x v="5"/>
    <x v="13"/>
    <x v="0"/>
    <x v="1"/>
    <x v="4"/>
    <n v="3"/>
    <n v="499"/>
    <n v="1497"/>
    <s v="0"/>
    <n v="1497"/>
    <s v="UPI"/>
  </r>
  <r>
    <s v="ORD1319"/>
    <s v="Collin Smith"/>
    <x v="0"/>
    <x v="5"/>
    <x v="4"/>
    <x v="14"/>
    <x v="0"/>
    <x v="5"/>
    <x v="4"/>
    <n v="2"/>
    <n v="899"/>
    <n v="1798"/>
    <s v="0"/>
    <n v="1798"/>
    <s v="UPI"/>
  </r>
  <r>
    <s v="ORD1424"/>
    <s v="Shannon Cortez"/>
    <x v="0"/>
    <x v="12"/>
    <x v="3"/>
    <x v="15"/>
    <x v="0"/>
    <x v="1"/>
    <x v="0"/>
    <n v="1"/>
    <n v="1299"/>
    <n v="1299"/>
    <s v="0"/>
    <n v="1299"/>
    <s v="Other mode"/>
  </r>
  <r>
    <s v="ORD1000"/>
    <s v="Jeffery Moore"/>
    <x v="1"/>
    <x v="11"/>
    <x v="2"/>
    <x v="16"/>
    <x v="0"/>
    <x v="8"/>
    <x v="2"/>
    <n v="3"/>
    <n v="499"/>
    <n v="1497"/>
    <s v="0"/>
    <n v="1497"/>
    <s v="Other mode"/>
  </r>
  <r>
    <s v="ORD1306"/>
    <s v="Lonnie Smith"/>
    <x v="0"/>
    <x v="13"/>
    <x v="3"/>
    <x v="17"/>
    <x v="1"/>
    <x v="1"/>
    <x v="1"/>
    <n v="1"/>
    <n v="899"/>
    <n v="899"/>
    <s v="0"/>
    <n v="899"/>
    <s v="UPI"/>
  </r>
  <r>
    <s v="ORD1183"/>
    <s v="Lisa King"/>
    <x v="0"/>
    <x v="9"/>
    <x v="5"/>
    <x v="18"/>
    <x v="0"/>
    <x v="6"/>
    <x v="1"/>
    <n v="2"/>
    <n v="1599"/>
    <n v="3198"/>
    <s v="0"/>
    <n v="3198"/>
    <s v="UPI"/>
  </r>
  <r>
    <s v="ORD1160"/>
    <s v="Keith Lambert"/>
    <x v="0"/>
    <x v="4"/>
    <x v="1"/>
    <x v="19"/>
    <x v="1"/>
    <x v="9"/>
    <x v="0"/>
    <n v="5"/>
    <n v="799"/>
    <n v="3995"/>
    <n v="399.5"/>
    <n v="3595.5"/>
    <s v="Cash"/>
  </r>
  <r>
    <s v="ORD1405"/>
    <s v="Melissa Snyder"/>
    <x v="0"/>
    <x v="14"/>
    <x v="1"/>
    <x v="20"/>
    <x v="0"/>
    <x v="5"/>
    <x v="4"/>
    <n v="3"/>
    <n v="1599"/>
    <n v="4797"/>
    <s v="0"/>
    <n v="4797"/>
    <s v="Other mode"/>
  </r>
  <r>
    <s v="ORD1113"/>
    <s v="Kendra Johnson"/>
    <x v="1"/>
    <x v="4"/>
    <x v="2"/>
    <x v="21"/>
    <x v="0"/>
    <x v="7"/>
    <x v="1"/>
    <n v="3"/>
    <n v="999"/>
    <n v="2997"/>
    <s v="0"/>
    <n v="2997"/>
    <s v="Card"/>
  </r>
  <r>
    <s v="ORD1453"/>
    <s v="Brian Peterson"/>
    <x v="0"/>
    <x v="12"/>
    <x v="1"/>
    <x v="22"/>
    <x v="0"/>
    <x v="5"/>
    <x v="1"/>
    <n v="5"/>
    <n v="499"/>
    <n v="2495"/>
    <n v="249.5"/>
    <n v="2245.5"/>
    <s v="Net Banking"/>
  </r>
  <r>
    <s v="ORD1203"/>
    <s v="Amy Duffy"/>
    <x v="1"/>
    <x v="9"/>
    <x v="0"/>
    <x v="23"/>
    <x v="0"/>
    <x v="2"/>
    <x v="1"/>
    <n v="2"/>
    <n v="999"/>
    <n v="1998"/>
    <s v="0"/>
    <n v="1998"/>
    <s v="Net Banking"/>
  </r>
  <r>
    <s v="ORD1085"/>
    <s v="Krista Green"/>
    <x v="1"/>
    <x v="4"/>
    <x v="2"/>
    <x v="24"/>
    <x v="0"/>
    <x v="5"/>
    <x v="1"/>
    <n v="2"/>
    <n v="1199"/>
    <n v="2398"/>
    <s v="0"/>
    <n v="2398"/>
    <s v="UPI"/>
  </r>
  <r>
    <s v="ORD1284"/>
    <s v="Jill Pugh"/>
    <x v="1"/>
    <x v="15"/>
    <x v="4"/>
    <x v="0"/>
    <x v="0"/>
    <x v="6"/>
    <x v="2"/>
    <n v="5"/>
    <n v="1299"/>
    <n v="6495"/>
    <n v="649.5"/>
    <n v="5845.5"/>
    <s v="Cash"/>
  </r>
  <r>
    <s v="ORD1382"/>
    <s v="Noah Anderson"/>
    <x v="1"/>
    <x v="16"/>
    <x v="1"/>
    <x v="25"/>
    <x v="0"/>
    <x v="5"/>
    <x v="5"/>
    <n v="3"/>
    <n v="999"/>
    <n v="2997"/>
    <s v="0"/>
    <n v="2997"/>
    <s v="UPI"/>
  </r>
  <r>
    <s v="ORD1209"/>
    <s v="Wesley Archer"/>
    <x v="0"/>
    <x v="17"/>
    <x v="2"/>
    <x v="26"/>
    <x v="0"/>
    <x v="6"/>
    <x v="3"/>
    <n v="2"/>
    <n v="1199"/>
    <n v="2398"/>
    <s v="0"/>
    <n v="2398"/>
    <s v="Cash"/>
  </r>
  <r>
    <s v="ORD1471"/>
    <s v="Elizabeth Sanchez"/>
    <x v="0"/>
    <x v="4"/>
    <x v="0"/>
    <x v="27"/>
    <x v="0"/>
    <x v="2"/>
    <x v="1"/>
    <n v="4"/>
    <n v="999"/>
    <n v="3996"/>
    <s v="0"/>
    <n v="3996"/>
    <s v="Net Banking"/>
  </r>
  <r>
    <s v="ORD1276"/>
    <s v="Caleb Taylor"/>
    <x v="1"/>
    <x v="6"/>
    <x v="1"/>
    <x v="28"/>
    <x v="0"/>
    <x v="7"/>
    <x v="2"/>
    <n v="4"/>
    <n v="799"/>
    <n v="3196"/>
    <s v="0"/>
    <n v="3196"/>
    <s v="Card"/>
  </r>
  <r>
    <s v="ORD1231"/>
    <s v="Christian Alexander"/>
    <x v="1"/>
    <x v="18"/>
    <x v="1"/>
    <x v="29"/>
    <x v="0"/>
    <x v="7"/>
    <x v="0"/>
    <n v="6"/>
    <n v="999"/>
    <n v="5994"/>
    <n v="599.4"/>
    <n v="5394.6"/>
    <s v="UPI"/>
  </r>
  <r>
    <s v="ORD1109"/>
    <s v="Michael Williams"/>
    <x v="0"/>
    <x v="16"/>
    <x v="3"/>
    <x v="30"/>
    <x v="0"/>
    <x v="7"/>
    <x v="1"/>
    <n v="4"/>
    <n v="999"/>
    <n v="3996"/>
    <s v="0"/>
    <n v="3996"/>
    <s v="UPI"/>
  </r>
  <r>
    <s v="ORD1051"/>
    <s v="Anna Santiago"/>
    <x v="1"/>
    <x v="19"/>
    <x v="4"/>
    <x v="31"/>
    <x v="0"/>
    <x v="0"/>
    <x v="1"/>
    <n v="3"/>
    <n v="899"/>
    <n v="2697"/>
    <s v="0"/>
    <n v="2697"/>
    <s v="Other mode"/>
  </r>
  <r>
    <s v="ORD1006"/>
    <s v="James Wiggins"/>
    <x v="0"/>
    <x v="14"/>
    <x v="2"/>
    <x v="32"/>
    <x v="0"/>
    <x v="5"/>
    <x v="4"/>
    <n v="4"/>
    <n v="1299"/>
    <n v="5196"/>
    <s v="0"/>
    <n v="5196"/>
    <s v="Net Banking"/>
  </r>
  <r>
    <s v="ORD1430"/>
    <s v="Brian Nguyen"/>
    <x v="0"/>
    <x v="20"/>
    <x v="4"/>
    <x v="11"/>
    <x v="0"/>
    <x v="7"/>
    <x v="1"/>
    <n v="2"/>
    <n v="899"/>
    <n v="1798"/>
    <s v="0"/>
    <n v="1798"/>
    <s v="UPI"/>
  </r>
  <r>
    <s v="ORD1052"/>
    <s v="Ashley Richards"/>
    <x v="0"/>
    <x v="21"/>
    <x v="3"/>
    <x v="13"/>
    <x v="0"/>
    <x v="5"/>
    <x v="1"/>
    <n v="1"/>
    <n v="799"/>
    <n v="799"/>
    <s v="0"/>
    <n v="799"/>
    <s v="Other mode"/>
  </r>
  <r>
    <s v="ORD1267"/>
    <s v="Sarah Pacheco"/>
    <x v="1"/>
    <x v="4"/>
    <x v="0"/>
    <x v="33"/>
    <x v="0"/>
    <x v="1"/>
    <x v="2"/>
    <n v="5"/>
    <n v="799"/>
    <n v="3995"/>
    <n v="399.5"/>
    <n v="3595.5"/>
    <s v="UPI"/>
  </r>
  <r>
    <s v="ORD1303"/>
    <s v="Levi Romero"/>
    <x v="0"/>
    <x v="22"/>
    <x v="2"/>
    <x v="34"/>
    <x v="0"/>
    <x v="6"/>
    <x v="5"/>
    <n v="5"/>
    <n v="499"/>
    <n v="2495"/>
    <n v="249.5"/>
    <n v="2245.5"/>
    <s v="Other mode"/>
  </r>
  <r>
    <s v="ORD1473"/>
    <s v="Shannon Warren"/>
    <x v="1"/>
    <x v="23"/>
    <x v="1"/>
    <x v="35"/>
    <x v="0"/>
    <x v="8"/>
    <x v="2"/>
    <n v="6"/>
    <n v="799"/>
    <n v="4794"/>
    <n v="479.40000000000003"/>
    <n v="4314.6000000000004"/>
    <s v="Other mode"/>
  </r>
  <r>
    <s v="ORD1433"/>
    <s v="Christy Mcdaniel"/>
    <x v="0"/>
    <x v="0"/>
    <x v="5"/>
    <x v="36"/>
    <x v="0"/>
    <x v="7"/>
    <x v="1"/>
    <n v="3"/>
    <n v="899"/>
    <n v="2697"/>
    <s v="0"/>
    <n v="2697"/>
    <s v="Cash"/>
  </r>
  <r>
    <s v="ORD1259"/>
    <s v="Jonathan Mack"/>
    <x v="1"/>
    <x v="4"/>
    <x v="1"/>
    <x v="37"/>
    <x v="0"/>
    <x v="5"/>
    <x v="1"/>
    <n v="3"/>
    <n v="1599"/>
    <n v="4797"/>
    <s v="0"/>
    <n v="4797"/>
    <s v="UPI"/>
  </r>
  <r>
    <s v="ORD1468"/>
    <s v="Kathleen Casey"/>
    <x v="0"/>
    <x v="0"/>
    <x v="0"/>
    <x v="38"/>
    <x v="0"/>
    <x v="8"/>
    <x v="4"/>
    <n v="4"/>
    <n v="499"/>
    <n v="1996"/>
    <s v="0"/>
    <n v="1996"/>
    <s v="Other mode"/>
  </r>
  <r>
    <s v="ORD1314"/>
    <s v="Kelly Hopkins"/>
    <x v="0"/>
    <x v="22"/>
    <x v="5"/>
    <x v="39"/>
    <x v="0"/>
    <x v="2"/>
    <x v="1"/>
    <n v="6"/>
    <n v="1599"/>
    <n v="9594"/>
    <n v="959.40000000000009"/>
    <n v="8634.6"/>
    <s v="Cash"/>
  </r>
  <r>
    <s v="ORD1307"/>
    <s v="William Spencer"/>
    <x v="1"/>
    <x v="7"/>
    <x v="4"/>
    <x v="6"/>
    <x v="0"/>
    <x v="5"/>
    <x v="4"/>
    <n v="3"/>
    <n v="499"/>
    <n v="1497"/>
    <s v="0"/>
    <n v="1497"/>
    <s v="UPI"/>
  </r>
  <r>
    <s v="ORD1388"/>
    <s v="Cynthia White"/>
    <x v="1"/>
    <x v="24"/>
    <x v="3"/>
    <x v="40"/>
    <x v="0"/>
    <x v="6"/>
    <x v="1"/>
    <n v="1"/>
    <n v="999"/>
    <n v="999"/>
    <s v="0"/>
    <n v="999"/>
    <s v="UPI"/>
  </r>
  <r>
    <s v="ORD1308"/>
    <s v="Glenda Martinez"/>
    <x v="1"/>
    <x v="6"/>
    <x v="5"/>
    <x v="41"/>
    <x v="0"/>
    <x v="6"/>
    <x v="2"/>
    <n v="6"/>
    <n v="999"/>
    <n v="5994"/>
    <n v="599.4"/>
    <n v="5394.6"/>
    <s v="Other mode"/>
  </r>
  <r>
    <s v="ORD1338"/>
    <s v="Ashley Garcia"/>
    <x v="1"/>
    <x v="25"/>
    <x v="5"/>
    <x v="10"/>
    <x v="0"/>
    <x v="7"/>
    <x v="1"/>
    <n v="1"/>
    <n v="1199"/>
    <n v="1199"/>
    <s v="0"/>
    <n v="1199"/>
    <s v="Card"/>
  </r>
  <r>
    <s v="ORD1466"/>
    <s v="Stephanie Jones"/>
    <x v="0"/>
    <x v="8"/>
    <x v="5"/>
    <x v="42"/>
    <x v="0"/>
    <x v="8"/>
    <x v="5"/>
    <n v="6"/>
    <n v="1599"/>
    <n v="9594"/>
    <n v="959.40000000000009"/>
    <n v="8634.6"/>
    <s v="Net Banking"/>
  </r>
  <r>
    <s v="ORD1171"/>
    <s v="Craig Walker"/>
    <x v="0"/>
    <x v="26"/>
    <x v="4"/>
    <x v="43"/>
    <x v="0"/>
    <x v="1"/>
    <x v="3"/>
    <n v="4"/>
    <n v="1199"/>
    <n v="4796"/>
    <s v="0"/>
    <n v="4796"/>
    <s v="UPI"/>
  </r>
  <r>
    <s v="ORD1461"/>
    <s v="Sarah Collier"/>
    <x v="1"/>
    <x v="26"/>
    <x v="1"/>
    <x v="44"/>
    <x v="0"/>
    <x v="7"/>
    <x v="1"/>
    <n v="3"/>
    <n v="1299"/>
    <n v="3897"/>
    <s v="0"/>
    <n v="3897"/>
    <s v="UPI"/>
  </r>
  <r>
    <s v="ORD1545"/>
    <s v="Caroline Leon"/>
    <x v="0"/>
    <x v="27"/>
    <x v="5"/>
    <x v="45"/>
    <x v="1"/>
    <x v="10"/>
    <x v="4"/>
    <n v="3"/>
    <n v="499"/>
    <n v="1497"/>
    <s v="0"/>
    <n v="1497"/>
    <s v="UPI"/>
  </r>
  <r>
    <s v="ORD1022"/>
    <s v="Zachary Mullins"/>
    <x v="1"/>
    <x v="4"/>
    <x v="4"/>
    <x v="14"/>
    <x v="0"/>
    <x v="2"/>
    <x v="1"/>
    <n v="3"/>
    <n v="899"/>
    <n v="2697"/>
    <s v="0"/>
    <n v="2697"/>
    <s v="Other mode"/>
  </r>
  <r>
    <s v="ORD1342"/>
    <s v="Michelle Rodriguez"/>
    <x v="0"/>
    <x v="17"/>
    <x v="0"/>
    <x v="46"/>
    <x v="0"/>
    <x v="5"/>
    <x v="5"/>
    <n v="6"/>
    <n v="1599"/>
    <n v="9594"/>
    <n v="959.40000000000009"/>
    <n v="8634.6"/>
    <s v="Net Banking"/>
  </r>
  <r>
    <s v="ORD1411"/>
    <s v="Keith Davis"/>
    <x v="1"/>
    <x v="28"/>
    <x v="3"/>
    <x v="47"/>
    <x v="0"/>
    <x v="7"/>
    <x v="2"/>
    <n v="4"/>
    <n v="799"/>
    <n v="3196"/>
    <s v="0"/>
    <n v="3196"/>
    <s v="Cash"/>
  </r>
  <r>
    <s v="ORD1317"/>
    <s v="James Williams"/>
    <x v="1"/>
    <x v="4"/>
    <x v="0"/>
    <x v="48"/>
    <x v="0"/>
    <x v="0"/>
    <x v="2"/>
    <n v="1"/>
    <n v="999"/>
    <n v="999"/>
    <s v="0"/>
    <n v="999"/>
    <s v="UPI"/>
  </r>
  <r>
    <s v="ORD1155"/>
    <s v="Jacob Wagner"/>
    <x v="1"/>
    <x v="29"/>
    <x v="3"/>
    <x v="49"/>
    <x v="0"/>
    <x v="5"/>
    <x v="1"/>
    <n v="2"/>
    <n v="799"/>
    <n v="1598"/>
    <s v="0"/>
    <n v="1598"/>
    <s v="Other mode"/>
  </r>
  <r>
    <s v="ORD1256"/>
    <s v="Derrick Rogers"/>
    <x v="1"/>
    <x v="4"/>
    <x v="2"/>
    <x v="50"/>
    <x v="0"/>
    <x v="1"/>
    <x v="3"/>
    <n v="5"/>
    <n v="1299"/>
    <n v="6495"/>
    <n v="649.5"/>
    <n v="5845.5"/>
    <s v="Net Banking"/>
  </r>
  <r>
    <s v="ORD1536"/>
    <s v="Andrew Flowers"/>
    <x v="1"/>
    <x v="7"/>
    <x v="5"/>
    <x v="51"/>
    <x v="0"/>
    <x v="5"/>
    <x v="2"/>
    <n v="4"/>
    <n v="1299"/>
    <n v="5196"/>
    <s v="0"/>
    <n v="5196"/>
    <s v="Net Banking"/>
  </r>
  <r>
    <s v="ORD1032"/>
    <s v="Joshua Mitchell"/>
    <x v="1"/>
    <x v="20"/>
    <x v="5"/>
    <x v="52"/>
    <x v="0"/>
    <x v="7"/>
    <x v="4"/>
    <n v="6"/>
    <n v="1299"/>
    <n v="7794"/>
    <n v="779.40000000000009"/>
    <n v="7014.6"/>
    <s v="UPI"/>
  </r>
  <r>
    <s v="ORD1321"/>
    <s v="James Valenzuela"/>
    <x v="0"/>
    <x v="2"/>
    <x v="5"/>
    <x v="53"/>
    <x v="0"/>
    <x v="7"/>
    <x v="0"/>
    <n v="1"/>
    <n v="799"/>
    <n v="799"/>
    <s v="0"/>
    <n v="799"/>
    <s v="Net Banking"/>
  </r>
  <r>
    <s v="ORD1132"/>
    <s v="Laura Wilson"/>
    <x v="0"/>
    <x v="26"/>
    <x v="1"/>
    <x v="54"/>
    <x v="0"/>
    <x v="2"/>
    <x v="2"/>
    <n v="3"/>
    <n v="1299"/>
    <n v="3897"/>
    <s v="0"/>
    <n v="3897"/>
    <s v="UPI"/>
  </r>
  <r>
    <s v="ORD1532"/>
    <s v="Brittany Wagner"/>
    <x v="1"/>
    <x v="18"/>
    <x v="3"/>
    <x v="55"/>
    <x v="0"/>
    <x v="7"/>
    <x v="4"/>
    <n v="3"/>
    <n v="1199"/>
    <n v="3597"/>
    <s v="0"/>
    <n v="3597"/>
    <s v="UPI"/>
  </r>
  <r>
    <s v="ORD1066"/>
    <s v="Jacob Berry"/>
    <x v="0"/>
    <x v="21"/>
    <x v="3"/>
    <x v="56"/>
    <x v="0"/>
    <x v="8"/>
    <x v="0"/>
    <n v="6"/>
    <n v="999"/>
    <n v="5994"/>
    <n v="599.4"/>
    <n v="5394.6"/>
    <s v="Net Banking"/>
  </r>
  <r>
    <s v="ORD1060"/>
    <s v="Eric Miller"/>
    <x v="1"/>
    <x v="0"/>
    <x v="2"/>
    <x v="57"/>
    <x v="0"/>
    <x v="1"/>
    <x v="2"/>
    <n v="4"/>
    <n v="1199"/>
    <n v="4796"/>
    <s v="0"/>
    <n v="4796"/>
    <s v="UPI"/>
  </r>
  <r>
    <s v="ORD1218"/>
    <s v="Eddie Jones"/>
    <x v="1"/>
    <x v="24"/>
    <x v="5"/>
    <x v="58"/>
    <x v="0"/>
    <x v="6"/>
    <x v="3"/>
    <n v="6"/>
    <n v="1299"/>
    <n v="7794"/>
    <n v="779.40000000000009"/>
    <n v="7014.6"/>
    <s v="Cash"/>
  </r>
  <r>
    <s v="ORD1505"/>
    <s v="Jason Peterson"/>
    <x v="1"/>
    <x v="30"/>
    <x v="3"/>
    <x v="59"/>
    <x v="0"/>
    <x v="7"/>
    <x v="1"/>
    <n v="1"/>
    <n v="799"/>
    <n v="799"/>
    <s v="0"/>
    <n v="799"/>
    <s v="Card"/>
  </r>
  <r>
    <s v="ORD1320"/>
    <s v="John Mendoza"/>
    <x v="0"/>
    <x v="11"/>
    <x v="2"/>
    <x v="60"/>
    <x v="0"/>
    <x v="8"/>
    <x v="5"/>
    <n v="3"/>
    <n v="499"/>
    <n v="1497"/>
    <s v="0"/>
    <n v="1497"/>
    <s v="UPI"/>
  </r>
  <r>
    <s v="ORD1478"/>
    <s v="Richard Preston"/>
    <x v="1"/>
    <x v="19"/>
    <x v="1"/>
    <x v="16"/>
    <x v="0"/>
    <x v="7"/>
    <x v="1"/>
    <n v="3"/>
    <n v="899"/>
    <n v="2697"/>
    <s v="0"/>
    <n v="2697"/>
    <s v="Card"/>
  </r>
  <r>
    <s v="ORD1178"/>
    <s v="Marie Mora"/>
    <x v="0"/>
    <x v="30"/>
    <x v="4"/>
    <x v="61"/>
    <x v="0"/>
    <x v="7"/>
    <x v="2"/>
    <n v="5"/>
    <n v="499"/>
    <n v="2495"/>
    <n v="249.5"/>
    <n v="2245.5"/>
    <s v="UPI"/>
  </r>
  <r>
    <s v="ORD1472"/>
    <s v="Gabriel Vaughan"/>
    <x v="0"/>
    <x v="31"/>
    <x v="1"/>
    <x v="20"/>
    <x v="0"/>
    <x v="7"/>
    <x v="1"/>
    <n v="3"/>
    <n v="1599"/>
    <n v="4797"/>
    <s v="0"/>
    <n v="4797"/>
    <s v="UPI"/>
  </r>
  <r>
    <s v="ORD1116"/>
    <s v="Alexander Greene"/>
    <x v="0"/>
    <x v="15"/>
    <x v="3"/>
    <x v="21"/>
    <x v="0"/>
    <x v="5"/>
    <x v="1"/>
    <n v="4"/>
    <n v="499"/>
    <n v="1996"/>
    <s v="0"/>
    <n v="1996"/>
    <s v="Cash"/>
  </r>
  <r>
    <s v="ORD1454"/>
    <s v="Wesley Garcia"/>
    <x v="1"/>
    <x v="22"/>
    <x v="5"/>
    <x v="37"/>
    <x v="0"/>
    <x v="7"/>
    <x v="2"/>
    <n v="3"/>
    <n v="999"/>
    <n v="2997"/>
    <s v="0"/>
    <n v="2997"/>
    <s v="Net Banking"/>
  </r>
  <r>
    <s v="ORD1293"/>
    <s v="Matthew Patrick"/>
    <x v="1"/>
    <x v="23"/>
    <x v="5"/>
    <x v="40"/>
    <x v="0"/>
    <x v="7"/>
    <x v="2"/>
    <n v="3"/>
    <n v="1199"/>
    <n v="3597"/>
    <s v="0"/>
    <n v="3597"/>
    <s v="Other mode"/>
  </r>
  <r>
    <s v="ORD1377"/>
    <s v="Autumn Roberts"/>
    <x v="0"/>
    <x v="32"/>
    <x v="2"/>
    <x v="24"/>
    <x v="0"/>
    <x v="1"/>
    <x v="1"/>
    <n v="6"/>
    <n v="799"/>
    <n v="4794"/>
    <n v="479.40000000000003"/>
    <n v="4314.6000000000004"/>
    <s v="UPI"/>
  </r>
  <r>
    <s v="ORD1300"/>
    <s v="Edward Brooks"/>
    <x v="0"/>
    <x v="33"/>
    <x v="5"/>
    <x v="13"/>
    <x v="0"/>
    <x v="2"/>
    <x v="5"/>
    <n v="4"/>
    <n v="1299"/>
    <n v="5196"/>
    <s v="0"/>
    <n v="5196"/>
    <s v="Other mode"/>
  </r>
  <r>
    <s v="ORD1169"/>
    <s v="Hunter Dillon"/>
    <x v="0"/>
    <x v="34"/>
    <x v="1"/>
    <x v="33"/>
    <x v="0"/>
    <x v="7"/>
    <x v="1"/>
    <n v="5"/>
    <n v="1299"/>
    <n v="6495"/>
    <n v="649.5"/>
    <n v="5845.5"/>
    <s v="UPI"/>
  </r>
  <r>
    <s v="ORD1133"/>
    <s v="Mrs. Melody Dixon DVM"/>
    <x v="1"/>
    <x v="4"/>
    <x v="2"/>
    <x v="62"/>
    <x v="2"/>
    <x v="6"/>
    <x v="2"/>
    <n v="6"/>
    <n v="499"/>
    <n v="2994"/>
    <n v="299.40000000000003"/>
    <n v="2694.6"/>
    <s v="Net Banking"/>
  </r>
  <r>
    <s v="ORD1103"/>
    <s v="Michael Castillo"/>
    <x v="0"/>
    <x v="1"/>
    <x v="3"/>
    <x v="63"/>
    <x v="2"/>
    <x v="11"/>
    <x v="1"/>
    <n v="4"/>
    <n v="799"/>
    <n v="3196"/>
    <s v="0"/>
    <n v="3196"/>
    <s v="Card"/>
  </r>
  <r>
    <s v="ORD1014"/>
    <s v="Mary Andrews"/>
    <x v="1"/>
    <x v="19"/>
    <x v="0"/>
    <x v="64"/>
    <x v="1"/>
    <x v="8"/>
    <x v="2"/>
    <n v="3"/>
    <n v="799"/>
    <n v="2397"/>
    <s v="0"/>
    <n v="2397"/>
    <s v="UPI"/>
  </r>
  <r>
    <s v="ORD1251"/>
    <s v="Richard Foster"/>
    <x v="0"/>
    <x v="12"/>
    <x v="4"/>
    <x v="65"/>
    <x v="2"/>
    <x v="11"/>
    <x v="2"/>
    <n v="3"/>
    <n v="1199"/>
    <n v="3597"/>
    <s v="0"/>
    <n v="3597"/>
    <s v="Other mode"/>
  </r>
  <r>
    <s v="ORD1154"/>
    <s v="Anthony Hughes"/>
    <x v="0"/>
    <x v="33"/>
    <x v="1"/>
    <x v="66"/>
    <x v="2"/>
    <x v="10"/>
    <x v="4"/>
    <n v="1"/>
    <n v="1299"/>
    <n v="1299"/>
    <s v="0"/>
    <n v="1299"/>
    <s v="UPI"/>
  </r>
  <r>
    <s v="ORD1493"/>
    <s v="Jennifer Williams"/>
    <x v="0"/>
    <x v="20"/>
    <x v="3"/>
    <x v="67"/>
    <x v="2"/>
    <x v="4"/>
    <x v="2"/>
    <n v="2"/>
    <n v="899"/>
    <n v="1798"/>
    <s v="0"/>
    <n v="1798"/>
    <s v="Card"/>
  </r>
  <r>
    <s v="ORD1114"/>
    <s v="John Tate"/>
    <x v="1"/>
    <x v="17"/>
    <x v="2"/>
    <x v="68"/>
    <x v="1"/>
    <x v="1"/>
    <x v="1"/>
    <n v="5"/>
    <n v="799"/>
    <n v="3995"/>
    <n v="399.5"/>
    <n v="3595.5"/>
    <s v="Other mode"/>
  </r>
  <r>
    <s v="ORD1030"/>
    <s v="Lisa Barker"/>
    <x v="1"/>
    <x v="3"/>
    <x v="2"/>
    <x v="69"/>
    <x v="1"/>
    <x v="9"/>
    <x v="2"/>
    <n v="3"/>
    <n v="499"/>
    <n v="1497"/>
    <s v="0"/>
    <n v="1497"/>
    <s v="Card"/>
  </r>
  <r>
    <s v="ORD1001"/>
    <s v="Ronnie Gonzalez"/>
    <x v="0"/>
    <x v="30"/>
    <x v="4"/>
    <x v="70"/>
    <x v="2"/>
    <x v="1"/>
    <x v="2"/>
    <n v="2"/>
    <n v="899"/>
    <n v="1798"/>
    <s v="0"/>
    <n v="1798"/>
    <s v="Other mode"/>
  </r>
  <r>
    <s v="ORD1358"/>
    <s v="Nicole Clay"/>
    <x v="1"/>
    <x v="11"/>
    <x v="3"/>
    <x v="22"/>
    <x v="0"/>
    <x v="7"/>
    <x v="4"/>
    <n v="1"/>
    <n v="499"/>
    <n v="499"/>
    <s v="0"/>
    <n v="499"/>
    <s v="UPI"/>
  </r>
  <r>
    <s v="ORD1148"/>
    <s v="Marvin Maxwell"/>
    <x v="0"/>
    <x v="10"/>
    <x v="5"/>
    <x v="70"/>
    <x v="2"/>
    <x v="9"/>
    <x v="0"/>
    <n v="3"/>
    <n v="1299"/>
    <n v="3897"/>
    <s v="0"/>
    <n v="3897"/>
    <s v="Card"/>
  </r>
  <r>
    <s v="ORD1035"/>
    <s v="Lisa Morgan"/>
    <x v="0"/>
    <x v="4"/>
    <x v="1"/>
    <x v="71"/>
    <x v="1"/>
    <x v="10"/>
    <x v="2"/>
    <n v="3"/>
    <n v="499"/>
    <n v="1497"/>
    <s v="0"/>
    <n v="1497"/>
    <s v="UPI"/>
  </r>
  <r>
    <s v="ORD1050"/>
    <s v="Austin Collins"/>
    <x v="0"/>
    <x v="10"/>
    <x v="4"/>
    <x v="72"/>
    <x v="1"/>
    <x v="6"/>
    <x v="1"/>
    <n v="4"/>
    <n v="999"/>
    <n v="3996"/>
    <s v="0"/>
    <n v="3996"/>
    <s v="Other mode"/>
  </r>
  <r>
    <s v="ORD1159"/>
    <s v="Emma Ryan"/>
    <x v="0"/>
    <x v="19"/>
    <x v="2"/>
    <x v="73"/>
    <x v="1"/>
    <x v="0"/>
    <x v="0"/>
    <n v="4"/>
    <n v="999"/>
    <n v="3996"/>
    <s v="0"/>
    <n v="3996"/>
    <s v="Other mode"/>
  </r>
  <r>
    <s v="ORD1373"/>
    <s v="Justin Wall"/>
    <x v="0"/>
    <x v="3"/>
    <x v="2"/>
    <x v="74"/>
    <x v="2"/>
    <x v="6"/>
    <x v="4"/>
    <n v="1"/>
    <n v="899"/>
    <n v="899"/>
    <s v="0"/>
    <n v="899"/>
    <s v="Other mode"/>
  </r>
  <r>
    <s v="ORD1195"/>
    <s v="Michelle Franklin"/>
    <x v="0"/>
    <x v="4"/>
    <x v="4"/>
    <x v="75"/>
    <x v="1"/>
    <x v="6"/>
    <x v="1"/>
    <n v="3"/>
    <n v="999"/>
    <n v="2997"/>
    <s v="0"/>
    <n v="2997"/>
    <s v="Net Banking"/>
  </r>
  <r>
    <s v="ORD1038"/>
    <s v="Ms. Marie Holmes"/>
    <x v="0"/>
    <x v="13"/>
    <x v="3"/>
    <x v="76"/>
    <x v="1"/>
    <x v="0"/>
    <x v="2"/>
    <n v="4"/>
    <n v="499"/>
    <n v="1996"/>
    <s v="0"/>
    <n v="1996"/>
    <s v="UPI"/>
  </r>
  <r>
    <s v="ORD1464"/>
    <s v="Elizabeth Wall MD"/>
    <x v="0"/>
    <x v="26"/>
    <x v="4"/>
    <x v="77"/>
    <x v="1"/>
    <x v="6"/>
    <x v="5"/>
    <n v="2"/>
    <n v="1299"/>
    <n v="2598"/>
    <s v="0"/>
    <n v="2598"/>
    <s v="Cash"/>
  </r>
  <r>
    <s v="ORD1533"/>
    <s v="Luke Davis"/>
    <x v="1"/>
    <x v="7"/>
    <x v="1"/>
    <x v="78"/>
    <x v="1"/>
    <x v="3"/>
    <x v="2"/>
    <n v="4"/>
    <n v="1599"/>
    <n v="6396"/>
    <s v="0"/>
    <n v="6396"/>
    <s v="Other mode"/>
  </r>
  <r>
    <s v="ORD1360"/>
    <s v="Jerry Chen"/>
    <x v="0"/>
    <x v="28"/>
    <x v="0"/>
    <x v="79"/>
    <x v="2"/>
    <x v="12"/>
    <x v="2"/>
    <n v="3"/>
    <n v="1299"/>
    <n v="3897"/>
    <s v="0"/>
    <n v="3897"/>
    <s v="UPI"/>
  </r>
  <r>
    <s v="ORD1177"/>
    <s v="Erin Hunt"/>
    <x v="0"/>
    <x v="23"/>
    <x v="5"/>
    <x v="80"/>
    <x v="2"/>
    <x v="11"/>
    <x v="5"/>
    <n v="1"/>
    <n v="799"/>
    <n v="799"/>
    <s v="0"/>
    <n v="799"/>
    <s v="Cash"/>
  </r>
  <r>
    <s v="ORD1101"/>
    <s v="Carolyn Jones"/>
    <x v="1"/>
    <x v="10"/>
    <x v="0"/>
    <x v="81"/>
    <x v="2"/>
    <x v="9"/>
    <x v="1"/>
    <n v="5"/>
    <n v="899"/>
    <n v="4495"/>
    <n v="449.5"/>
    <n v="4045.5"/>
    <s v="UPI"/>
  </r>
  <r>
    <s v="ORD1156"/>
    <s v="Eric Gardner"/>
    <x v="0"/>
    <x v="35"/>
    <x v="5"/>
    <x v="45"/>
    <x v="1"/>
    <x v="8"/>
    <x v="3"/>
    <n v="5"/>
    <n v="799"/>
    <n v="3995"/>
    <n v="399.5"/>
    <n v="3595.5"/>
    <s v="Net Banking"/>
  </r>
  <r>
    <s v="ORD1540"/>
    <s v="Nathan Davidson"/>
    <x v="1"/>
    <x v="26"/>
    <x v="1"/>
    <x v="82"/>
    <x v="2"/>
    <x v="2"/>
    <x v="2"/>
    <n v="3"/>
    <n v="1299"/>
    <n v="3897"/>
    <s v="0"/>
    <n v="3897"/>
    <s v="Card"/>
  </r>
  <r>
    <s v="ORD1221"/>
    <s v="Jade Martin"/>
    <x v="1"/>
    <x v="13"/>
    <x v="2"/>
    <x v="83"/>
    <x v="1"/>
    <x v="3"/>
    <x v="5"/>
    <n v="3"/>
    <n v="499"/>
    <n v="1497"/>
    <s v="0"/>
    <n v="1497"/>
    <s v="UPI"/>
  </r>
  <r>
    <s v="ORD1188"/>
    <s v="Jack Hardy"/>
    <x v="1"/>
    <x v="22"/>
    <x v="0"/>
    <x v="84"/>
    <x v="1"/>
    <x v="9"/>
    <x v="2"/>
    <n v="5"/>
    <n v="1599"/>
    <n v="7995"/>
    <n v="799.5"/>
    <n v="7195.5"/>
    <s v="Other mode"/>
  </r>
  <r>
    <s v="ORD1141"/>
    <s v="James Hahn"/>
    <x v="1"/>
    <x v="36"/>
    <x v="3"/>
    <x v="85"/>
    <x v="2"/>
    <x v="10"/>
    <x v="0"/>
    <n v="1"/>
    <n v="1599"/>
    <n v="1599"/>
    <s v="0"/>
    <n v="1599"/>
    <s v="Other mode"/>
  </r>
  <r>
    <s v="ORD1337"/>
    <s v="Jerry Williams"/>
    <x v="0"/>
    <x v="27"/>
    <x v="3"/>
    <x v="86"/>
    <x v="1"/>
    <x v="9"/>
    <x v="4"/>
    <n v="1"/>
    <n v="999"/>
    <n v="999"/>
    <s v="0"/>
    <n v="999"/>
    <s v="UPI"/>
  </r>
  <r>
    <s v="ORD1088"/>
    <s v="Stacie Wheeler"/>
    <x v="0"/>
    <x v="4"/>
    <x v="0"/>
    <x v="87"/>
    <x v="1"/>
    <x v="4"/>
    <x v="3"/>
    <n v="2"/>
    <n v="899"/>
    <n v="1798"/>
    <s v="0"/>
    <n v="1798"/>
    <s v="Card"/>
  </r>
  <r>
    <s v="ORD1364"/>
    <s v="Kyle Henderson"/>
    <x v="0"/>
    <x v="4"/>
    <x v="5"/>
    <x v="88"/>
    <x v="1"/>
    <x v="10"/>
    <x v="1"/>
    <n v="5"/>
    <n v="499"/>
    <n v="2495"/>
    <n v="249.5"/>
    <n v="2245.5"/>
    <s v="UPI"/>
  </r>
  <r>
    <s v="ORD1239"/>
    <s v="Charlotte Richards"/>
    <x v="0"/>
    <x v="0"/>
    <x v="4"/>
    <x v="89"/>
    <x v="2"/>
    <x v="1"/>
    <x v="2"/>
    <n v="4"/>
    <n v="799"/>
    <n v="3196"/>
    <s v="0"/>
    <n v="3196"/>
    <s v="UPI"/>
  </r>
  <r>
    <s v="ORD1198"/>
    <s v="Dawn Sanders"/>
    <x v="1"/>
    <x v="34"/>
    <x v="3"/>
    <x v="90"/>
    <x v="2"/>
    <x v="4"/>
    <x v="1"/>
    <n v="4"/>
    <n v="1599"/>
    <n v="6396"/>
    <s v="0"/>
    <n v="6396"/>
    <s v="UPI"/>
  </r>
  <r>
    <s v="ORD1222"/>
    <s v="Jasmine Bryant"/>
    <x v="1"/>
    <x v="28"/>
    <x v="2"/>
    <x v="91"/>
    <x v="2"/>
    <x v="11"/>
    <x v="2"/>
    <n v="1"/>
    <n v="799"/>
    <n v="799"/>
    <s v="0"/>
    <n v="799"/>
    <s v="Net Banking"/>
  </r>
  <r>
    <s v="ORD1040"/>
    <s v="Nicholas Johnson"/>
    <x v="0"/>
    <x v="30"/>
    <x v="1"/>
    <x v="92"/>
    <x v="1"/>
    <x v="3"/>
    <x v="2"/>
    <n v="3"/>
    <n v="1299"/>
    <n v="3897"/>
    <s v="0"/>
    <n v="3897"/>
    <s v="UPI"/>
  </r>
  <r>
    <s v="ORD1333"/>
    <s v="Laura Raymond"/>
    <x v="1"/>
    <x v="23"/>
    <x v="0"/>
    <x v="93"/>
    <x v="2"/>
    <x v="4"/>
    <x v="0"/>
    <n v="6"/>
    <n v="1599"/>
    <n v="9594"/>
    <n v="959.40000000000009"/>
    <n v="8634.6"/>
    <s v="Net Banking"/>
  </r>
  <r>
    <s v="ORD1167"/>
    <s v="Dawn Wiggins"/>
    <x v="1"/>
    <x v="28"/>
    <x v="5"/>
    <x v="77"/>
    <x v="1"/>
    <x v="9"/>
    <x v="2"/>
    <n v="2"/>
    <n v="999"/>
    <n v="1998"/>
    <s v="0"/>
    <n v="1998"/>
    <s v="UPI"/>
  </r>
  <r>
    <s v="ORD1347"/>
    <s v="Maria Morris"/>
    <x v="0"/>
    <x v="3"/>
    <x v="3"/>
    <x v="94"/>
    <x v="2"/>
    <x v="11"/>
    <x v="2"/>
    <n v="6"/>
    <n v="999"/>
    <n v="5994"/>
    <n v="599.4"/>
    <n v="5394.6"/>
    <s v="Cash"/>
  </r>
  <r>
    <s v="ORD1056"/>
    <s v="Christopher Aguirre"/>
    <x v="0"/>
    <x v="4"/>
    <x v="5"/>
    <x v="67"/>
    <x v="2"/>
    <x v="2"/>
    <x v="2"/>
    <n v="3"/>
    <n v="1599"/>
    <n v="4797"/>
    <s v="0"/>
    <n v="4797"/>
    <s v="UPI"/>
  </r>
  <r>
    <s v="ORD1537"/>
    <s v="Ruben Harper"/>
    <x v="1"/>
    <x v="16"/>
    <x v="5"/>
    <x v="95"/>
    <x v="2"/>
    <x v="2"/>
    <x v="2"/>
    <n v="3"/>
    <n v="1199"/>
    <n v="3597"/>
    <s v="0"/>
    <n v="3597"/>
    <s v="Other mode"/>
  </r>
  <r>
    <s v="ORD1108"/>
    <s v="Allen Baker"/>
    <x v="0"/>
    <x v="4"/>
    <x v="2"/>
    <x v="79"/>
    <x v="2"/>
    <x v="9"/>
    <x v="5"/>
    <n v="5"/>
    <n v="1299"/>
    <n v="6495"/>
    <n v="649.5"/>
    <n v="5845.5"/>
    <s v="Cash"/>
  </r>
  <r>
    <s v="ORD1079"/>
    <s v="James Graham"/>
    <x v="0"/>
    <x v="3"/>
    <x v="1"/>
    <x v="40"/>
    <x v="0"/>
    <x v="7"/>
    <x v="1"/>
    <n v="2"/>
    <n v="499"/>
    <n v="998"/>
    <s v="0"/>
    <n v="998"/>
    <s v="Other mode"/>
  </r>
  <r>
    <s v="ORD1122"/>
    <s v="Eduardo Ortiz"/>
    <x v="0"/>
    <x v="4"/>
    <x v="5"/>
    <x v="96"/>
    <x v="2"/>
    <x v="2"/>
    <x v="2"/>
    <n v="3"/>
    <n v="799"/>
    <n v="2397"/>
    <s v="0"/>
    <n v="2397"/>
    <s v="Card"/>
  </r>
  <r>
    <s v="ORD1036"/>
    <s v="Tracy Bonilla"/>
    <x v="1"/>
    <x v="16"/>
    <x v="1"/>
    <x v="97"/>
    <x v="2"/>
    <x v="2"/>
    <x v="2"/>
    <n v="3"/>
    <n v="1299"/>
    <n v="3897"/>
    <s v="0"/>
    <n v="3897"/>
    <s v="UPI"/>
  </r>
  <r>
    <s v="ORD1152"/>
    <s v="Samuel Mcdaniel"/>
    <x v="0"/>
    <x v="7"/>
    <x v="5"/>
    <x v="98"/>
    <x v="2"/>
    <x v="6"/>
    <x v="0"/>
    <n v="2"/>
    <n v="1599"/>
    <n v="3198"/>
    <s v="0"/>
    <n v="3198"/>
    <s v="UPI"/>
  </r>
  <r>
    <s v="ORD1495"/>
    <s v="Matthew Ayala"/>
    <x v="0"/>
    <x v="15"/>
    <x v="1"/>
    <x v="99"/>
    <x v="2"/>
    <x v="2"/>
    <x v="2"/>
    <n v="2"/>
    <n v="799"/>
    <n v="1598"/>
    <s v="0"/>
    <n v="1598"/>
    <s v="Other mode"/>
  </r>
  <r>
    <s v="ORD1515"/>
    <s v="James Scott"/>
    <x v="0"/>
    <x v="33"/>
    <x v="2"/>
    <x v="100"/>
    <x v="1"/>
    <x v="6"/>
    <x v="2"/>
    <n v="3"/>
    <n v="899"/>
    <n v="2697"/>
    <s v="0"/>
    <n v="2697"/>
    <s v="Card"/>
  </r>
  <r>
    <s v="ORD1104"/>
    <s v="Peter Daugherty"/>
    <x v="1"/>
    <x v="3"/>
    <x v="0"/>
    <x v="101"/>
    <x v="2"/>
    <x v="12"/>
    <x v="5"/>
    <n v="1"/>
    <n v="799"/>
    <n v="799"/>
    <s v="0"/>
    <n v="799"/>
    <s v="UPI"/>
  </r>
  <r>
    <s v="ORD1119"/>
    <s v="Johnny Smith"/>
    <x v="0"/>
    <x v="37"/>
    <x v="3"/>
    <x v="68"/>
    <x v="1"/>
    <x v="6"/>
    <x v="0"/>
    <n v="3"/>
    <n v="899"/>
    <n v="2697"/>
    <s v="0"/>
    <n v="2697"/>
    <s v="Net Banking"/>
  </r>
  <r>
    <s v="ORD1462"/>
    <s v="Jeffrey Cain"/>
    <x v="1"/>
    <x v="21"/>
    <x v="0"/>
    <x v="65"/>
    <x v="2"/>
    <x v="0"/>
    <x v="1"/>
    <n v="5"/>
    <n v="499"/>
    <n v="2495"/>
    <n v="249.5"/>
    <n v="2245.5"/>
    <s v="Net Banking"/>
  </r>
  <r>
    <s v="ORD1096"/>
    <s v="Clifford White"/>
    <x v="1"/>
    <x v="38"/>
    <x v="3"/>
    <x v="102"/>
    <x v="2"/>
    <x v="2"/>
    <x v="1"/>
    <n v="1"/>
    <n v="899"/>
    <n v="899"/>
    <s v="0"/>
    <n v="899"/>
    <s v="Other mode"/>
  </r>
  <r>
    <s v="ORD1429"/>
    <s v="Theresa Davis"/>
    <x v="0"/>
    <x v="8"/>
    <x v="2"/>
    <x v="63"/>
    <x v="2"/>
    <x v="2"/>
    <x v="4"/>
    <n v="3"/>
    <n v="999"/>
    <n v="2997"/>
    <s v="0"/>
    <n v="2997"/>
    <s v="UPI"/>
  </r>
  <r>
    <s v="ORD1479"/>
    <s v="Felicia Watson"/>
    <x v="0"/>
    <x v="4"/>
    <x v="3"/>
    <x v="103"/>
    <x v="2"/>
    <x v="6"/>
    <x v="1"/>
    <n v="3"/>
    <n v="899"/>
    <n v="2697"/>
    <s v="0"/>
    <n v="2697"/>
    <s v="Cash"/>
  </r>
  <r>
    <s v="ORD1009"/>
    <s v="Anthony Cook"/>
    <x v="0"/>
    <x v="4"/>
    <x v="5"/>
    <x v="104"/>
    <x v="2"/>
    <x v="12"/>
    <x v="2"/>
    <n v="3"/>
    <n v="1299"/>
    <n v="3897"/>
    <s v="0"/>
    <n v="3897"/>
    <s v="Other mode"/>
  </r>
  <r>
    <s v="ORD1332"/>
    <s v="Misty David"/>
    <x v="0"/>
    <x v="39"/>
    <x v="5"/>
    <x v="105"/>
    <x v="1"/>
    <x v="1"/>
    <x v="1"/>
    <n v="1"/>
    <n v="1199"/>
    <n v="1199"/>
    <s v="0"/>
    <n v="1199"/>
    <s v="Card"/>
  </r>
  <r>
    <s v="ORD1173"/>
    <s v="Cody Gonzalez"/>
    <x v="0"/>
    <x v="4"/>
    <x v="1"/>
    <x v="106"/>
    <x v="2"/>
    <x v="11"/>
    <x v="3"/>
    <n v="2"/>
    <n v="1199"/>
    <n v="2398"/>
    <s v="0"/>
    <n v="2398"/>
    <s v="Net Banking"/>
  </r>
  <r>
    <s v="ORD1249"/>
    <s v="Kelly Burke"/>
    <x v="1"/>
    <x v="13"/>
    <x v="3"/>
    <x v="107"/>
    <x v="1"/>
    <x v="11"/>
    <x v="3"/>
    <n v="5"/>
    <n v="499"/>
    <n v="2495"/>
    <n v="249.5"/>
    <n v="2245.5"/>
    <s v="Card"/>
  </r>
  <r>
    <s v="ORD1027"/>
    <s v="William Jordan"/>
    <x v="0"/>
    <x v="16"/>
    <x v="3"/>
    <x v="108"/>
    <x v="1"/>
    <x v="6"/>
    <x v="2"/>
    <n v="2"/>
    <n v="1599"/>
    <n v="3198"/>
    <s v="0"/>
    <n v="3198"/>
    <s v="UPI"/>
  </r>
  <r>
    <s v="ORD1083"/>
    <s v="Joann Mitchell"/>
    <x v="0"/>
    <x v="3"/>
    <x v="1"/>
    <x v="109"/>
    <x v="2"/>
    <x v="6"/>
    <x v="1"/>
    <n v="5"/>
    <n v="1299"/>
    <n v="6495"/>
    <n v="649.5"/>
    <n v="5845.5"/>
    <s v="UPI"/>
  </r>
  <r>
    <s v="ORD1237"/>
    <s v="Holly Cox"/>
    <x v="0"/>
    <x v="4"/>
    <x v="5"/>
    <x v="110"/>
    <x v="1"/>
    <x v="0"/>
    <x v="4"/>
    <n v="5"/>
    <n v="899"/>
    <n v="4495"/>
    <n v="449.5"/>
    <n v="4045.5"/>
    <s v="Card"/>
  </r>
  <r>
    <s v="ORD1175"/>
    <s v="Matthew Rowe"/>
    <x v="1"/>
    <x v="9"/>
    <x v="3"/>
    <x v="111"/>
    <x v="2"/>
    <x v="1"/>
    <x v="2"/>
    <n v="3"/>
    <n v="899"/>
    <n v="2697"/>
    <s v="0"/>
    <n v="2697"/>
    <s v="Card"/>
  </r>
  <r>
    <s v="ORD1264"/>
    <s v="Brandi Hayes"/>
    <x v="0"/>
    <x v="4"/>
    <x v="0"/>
    <x v="112"/>
    <x v="2"/>
    <x v="9"/>
    <x v="1"/>
    <n v="6"/>
    <n v="1599"/>
    <n v="9594"/>
    <n v="959.40000000000009"/>
    <n v="8634.6"/>
    <s v="UPI"/>
  </r>
  <r>
    <s v="ORD1048"/>
    <s v="Belinda Moore"/>
    <x v="0"/>
    <x v="3"/>
    <x v="2"/>
    <x v="113"/>
    <x v="2"/>
    <x v="1"/>
    <x v="1"/>
    <n v="6"/>
    <n v="799"/>
    <n v="4794"/>
    <n v="479.40000000000003"/>
    <n v="4314.6000000000004"/>
    <s v="UPI"/>
  </r>
  <r>
    <s v="ORD1335"/>
    <s v="Jennifer Perez"/>
    <x v="1"/>
    <x v="35"/>
    <x v="5"/>
    <x v="114"/>
    <x v="1"/>
    <x v="11"/>
    <x v="3"/>
    <n v="3"/>
    <n v="799"/>
    <n v="2397"/>
    <s v="0"/>
    <n v="2397"/>
    <s v="Net Banking"/>
  </r>
  <r>
    <s v="ORD1254"/>
    <s v="Nathan Carlson"/>
    <x v="0"/>
    <x v="3"/>
    <x v="3"/>
    <x v="114"/>
    <x v="1"/>
    <x v="11"/>
    <x v="1"/>
    <n v="1"/>
    <n v="1599"/>
    <n v="1599"/>
    <s v="0"/>
    <n v="1599"/>
    <s v="Card"/>
  </r>
  <r>
    <s v="ORD1331"/>
    <s v="Charles Long"/>
    <x v="0"/>
    <x v="24"/>
    <x v="1"/>
    <x v="59"/>
    <x v="0"/>
    <x v="5"/>
    <x v="2"/>
    <n v="1"/>
    <n v="499"/>
    <n v="499"/>
    <s v="0"/>
    <n v="499"/>
    <s v="UPI"/>
  </r>
  <r>
    <s v="ORD1204"/>
    <s v="Miss Cathy Chen"/>
    <x v="0"/>
    <x v="31"/>
    <x v="1"/>
    <x v="115"/>
    <x v="1"/>
    <x v="9"/>
    <x v="3"/>
    <n v="5"/>
    <n v="799"/>
    <n v="3995"/>
    <n v="399.5"/>
    <n v="3595.5"/>
    <s v="UPI"/>
  </r>
  <r>
    <s v="ORD1157"/>
    <s v="Tara Jones"/>
    <x v="0"/>
    <x v="8"/>
    <x v="2"/>
    <x v="116"/>
    <x v="2"/>
    <x v="6"/>
    <x v="4"/>
    <n v="4"/>
    <n v="1199"/>
    <n v="4796"/>
    <s v="0"/>
    <n v="4796"/>
    <s v="UPI"/>
  </r>
  <r>
    <s v="ORD1039"/>
    <s v="Brian Jackson"/>
    <x v="1"/>
    <x v="2"/>
    <x v="0"/>
    <x v="19"/>
    <x v="1"/>
    <x v="11"/>
    <x v="5"/>
    <n v="5"/>
    <n v="799"/>
    <n v="3995"/>
    <n v="399.5"/>
    <n v="3595.5"/>
    <s v="Net Banking"/>
  </r>
  <r>
    <s v="ORD1235"/>
    <s v="Ruth Gonzalez"/>
    <x v="1"/>
    <x v="25"/>
    <x v="5"/>
    <x v="100"/>
    <x v="1"/>
    <x v="10"/>
    <x v="2"/>
    <n v="4"/>
    <n v="899"/>
    <n v="3596"/>
    <s v="0"/>
    <n v="3596"/>
    <s v="UPI"/>
  </r>
  <r>
    <s v="ORD1371"/>
    <s v="Scott Hurst"/>
    <x v="1"/>
    <x v="39"/>
    <x v="4"/>
    <x v="117"/>
    <x v="2"/>
    <x v="4"/>
    <x v="4"/>
    <n v="5"/>
    <n v="499"/>
    <n v="2495"/>
    <n v="249.5"/>
    <n v="2245.5"/>
    <s v="Card"/>
  </r>
  <r>
    <s v="ORD1161"/>
    <s v="Timothy Smith"/>
    <x v="1"/>
    <x v="21"/>
    <x v="3"/>
    <x v="118"/>
    <x v="2"/>
    <x v="2"/>
    <x v="5"/>
    <n v="3"/>
    <n v="499"/>
    <n v="1497"/>
    <s v="0"/>
    <n v="1497"/>
    <s v="Net Banking"/>
  </r>
  <r>
    <s v="ORD1023"/>
    <s v="Heidi Gallagher"/>
    <x v="0"/>
    <x v="7"/>
    <x v="5"/>
    <x v="119"/>
    <x v="2"/>
    <x v="0"/>
    <x v="1"/>
    <n v="3"/>
    <n v="1299"/>
    <n v="3897"/>
    <s v="0"/>
    <n v="3897"/>
    <s v="UPI"/>
  </r>
  <r>
    <s v="ORD1151"/>
    <s v="Riley Carroll"/>
    <x v="1"/>
    <x v="25"/>
    <x v="5"/>
    <x v="120"/>
    <x v="1"/>
    <x v="11"/>
    <x v="2"/>
    <n v="3"/>
    <n v="999"/>
    <n v="2997"/>
    <s v="0"/>
    <n v="2997"/>
    <s v="Card"/>
  </r>
  <r>
    <s v="ORD1176"/>
    <s v="Melissa White"/>
    <x v="0"/>
    <x v="35"/>
    <x v="3"/>
    <x v="45"/>
    <x v="1"/>
    <x v="11"/>
    <x v="3"/>
    <n v="1"/>
    <n v="899"/>
    <n v="899"/>
    <s v="0"/>
    <n v="899"/>
    <s v="Cash"/>
  </r>
  <r>
    <s v="ORD1260"/>
    <s v="Alexandria Nunez"/>
    <x v="0"/>
    <x v="4"/>
    <x v="5"/>
    <x v="77"/>
    <x v="1"/>
    <x v="8"/>
    <x v="1"/>
    <n v="3"/>
    <n v="499"/>
    <n v="1497"/>
    <s v="0"/>
    <n v="1497"/>
    <s v="Cash"/>
  </r>
  <r>
    <s v="ORD1325"/>
    <s v="Eileen Mcdaniel"/>
    <x v="1"/>
    <x v="4"/>
    <x v="1"/>
    <x v="121"/>
    <x v="2"/>
    <x v="13"/>
    <x v="1"/>
    <n v="6"/>
    <n v="499"/>
    <n v="2994"/>
    <n v="299.40000000000003"/>
    <n v="2694.6"/>
    <s v="UPI"/>
  </r>
  <r>
    <s v="ORD1512"/>
    <s v="Kayla Crosby"/>
    <x v="0"/>
    <x v="31"/>
    <x v="4"/>
    <x v="116"/>
    <x v="2"/>
    <x v="6"/>
    <x v="3"/>
    <n v="2"/>
    <n v="499"/>
    <n v="998"/>
    <s v="0"/>
    <n v="998"/>
    <s v="Net Banking"/>
  </r>
  <r>
    <s v="ORD1091"/>
    <s v="Ryan Lane"/>
    <x v="1"/>
    <x v="4"/>
    <x v="4"/>
    <x v="105"/>
    <x v="1"/>
    <x v="0"/>
    <x v="2"/>
    <n v="6"/>
    <n v="799"/>
    <n v="4794"/>
    <n v="479.40000000000003"/>
    <n v="4314.6000000000004"/>
    <s v="Cash"/>
  </r>
  <r>
    <s v="ORD1182"/>
    <s v="Kenneth Kelly"/>
    <x v="1"/>
    <x v="28"/>
    <x v="4"/>
    <x v="122"/>
    <x v="1"/>
    <x v="1"/>
    <x v="1"/>
    <n v="3"/>
    <n v="1599"/>
    <n v="4797"/>
    <s v="0"/>
    <n v="4797"/>
    <s v="Net Banking"/>
  </r>
  <r>
    <s v="ORD1139"/>
    <s v="April Smith"/>
    <x v="1"/>
    <x v="8"/>
    <x v="3"/>
    <x v="123"/>
    <x v="1"/>
    <x v="11"/>
    <x v="5"/>
    <n v="5"/>
    <n v="1599"/>
    <n v="7995"/>
    <n v="799.5"/>
    <n v="7195.5"/>
    <s v="Net Banking"/>
  </r>
  <r>
    <s v="ORD1210"/>
    <s v="Bruce Foster"/>
    <x v="1"/>
    <x v="32"/>
    <x v="4"/>
    <x v="124"/>
    <x v="1"/>
    <x v="13"/>
    <x v="0"/>
    <n v="4"/>
    <n v="799"/>
    <n v="3196"/>
    <s v="0"/>
    <n v="3196"/>
    <s v="Net Banking"/>
  </r>
  <r>
    <s v="ORD1521"/>
    <s v="Matthew Wang"/>
    <x v="1"/>
    <x v="39"/>
    <x v="2"/>
    <x v="125"/>
    <x v="2"/>
    <x v="1"/>
    <x v="0"/>
    <n v="2"/>
    <n v="1599"/>
    <n v="3198"/>
    <s v="0"/>
    <n v="3198"/>
    <s v="Cash"/>
  </r>
  <r>
    <s v="ORD1153"/>
    <s v="John Thomas"/>
    <x v="1"/>
    <x v="4"/>
    <x v="2"/>
    <x v="116"/>
    <x v="2"/>
    <x v="4"/>
    <x v="0"/>
    <n v="3"/>
    <n v="1199"/>
    <n v="3597"/>
    <s v="0"/>
    <n v="3597"/>
    <s v="Net Banking"/>
  </r>
  <r>
    <s v="ORD1392"/>
    <s v="Amber Hinton"/>
    <x v="0"/>
    <x v="14"/>
    <x v="0"/>
    <x v="123"/>
    <x v="1"/>
    <x v="8"/>
    <x v="5"/>
    <n v="6"/>
    <n v="1299"/>
    <n v="7794"/>
    <n v="779.40000000000009"/>
    <n v="7014.6"/>
    <s v="Cash"/>
  </r>
  <r>
    <s v="ORD1463"/>
    <s v="Jessica Hunt"/>
    <x v="0"/>
    <x v="29"/>
    <x v="2"/>
    <x v="114"/>
    <x v="1"/>
    <x v="0"/>
    <x v="2"/>
    <n v="3"/>
    <n v="1199"/>
    <n v="3597"/>
    <s v="0"/>
    <n v="3597"/>
    <s v="Card"/>
  </r>
  <r>
    <s v="ORD1330"/>
    <s v="David Benson"/>
    <x v="1"/>
    <x v="39"/>
    <x v="0"/>
    <x v="126"/>
    <x v="2"/>
    <x v="11"/>
    <x v="2"/>
    <n v="3"/>
    <n v="799"/>
    <n v="2397"/>
    <s v="0"/>
    <n v="2397"/>
    <s v="Other mode"/>
  </r>
  <r>
    <s v="ORD1118"/>
    <s v="Sonya Murray"/>
    <x v="0"/>
    <x v="4"/>
    <x v="2"/>
    <x v="66"/>
    <x v="2"/>
    <x v="11"/>
    <x v="2"/>
    <n v="6"/>
    <n v="999"/>
    <n v="5994"/>
    <n v="599.4"/>
    <n v="5394.6"/>
    <s v="Cash"/>
  </r>
  <r>
    <s v="ORD1355"/>
    <s v="Kevin Medina"/>
    <x v="0"/>
    <x v="13"/>
    <x v="0"/>
    <x v="127"/>
    <x v="1"/>
    <x v="9"/>
    <x v="1"/>
    <n v="3"/>
    <n v="999"/>
    <n v="2997"/>
    <s v="0"/>
    <n v="2997"/>
    <s v="Other mode"/>
  </r>
  <r>
    <s v="ORD1128"/>
    <s v="Susan Anthony"/>
    <x v="1"/>
    <x v="2"/>
    <x v="1"/>
    <x v="123"/>
    <x v="1"/>
    <x v="1"/>
    <x v="4"/>
    <n v="5"/>
    <n v="499"/>
    <n v="2495"/>
    <n v="249.5"/>
    <n v="2245.5"/>
    <s v="Net Banking"/>
  </r>
  <r>
    <s v="ORD1087"/>
    <s v="Melissa Chase"/>
    <x v="0"/>
    <x v="23"/>
    <x v="1"/>
    <x v="73"/>
    <x v="1"/>
    <x v="3"/>
    <x v="1"/>
    <n v="5"/>
    <n v="499"/>
    <n v="2495"/>
    <n v="249.5"/>
    <n v="2245.5"/>
    <s v="Net Banking"/>
  </r>
  <r>
    <s v="ORD1106"/>
    <s v="Jeremy Smith"/>
    <x v="0"/>
    <x v="28"/>
    <x v="3"/>
    <x v="128"/>
    <x v="2"/>
    <x v="2"/>
    <x v="2"/>
    <n v="2"/>
    <n v="1199"/>
    <n v="2398"/>
    <s v="0"/>
    <n v="2398"/>
    <s v="Net Banking"/>
  </r>
  <r>
    <s v="ORD1292"/>
    <s v="Elizabeth Orr"/>
    <x v="1"/>
    <x v="4"/>
    <x v="3"/>
    <x v="129"/>
    <x v="2"/>
    <x v="0"/>
    <x v="4"/>
    <n v="3"/>
    <n v="1199"/>
    <n v="3597"/>
    <s v="0"/>
    <n v="3597"/>
    <s v="Other mode"/>
  </r>
  <r>
    <s v="ORD1166"/>
    <s v="Mark Lara"/>
    <x v="0"/>
    <x v="4"/>
    <x v="0"/>
    <x v="65"/>
    <x v="2"/>
    <x v="9"/>
    <x v="0"/>
    <n v="1"/>
    <n v="1599"/>
    <n v="1599"/>
    <s v="0"/>
    <n v="1599"/>
    <s v="UPI"/>
  </r>
  <r>
    <s v="ORD1045"/>
    <s v="Nicholas Phillips"/>
    <x v="0"/>
    <x v="23"/>
    <x v="3"/>
    <x v="19"/>
    <x v="1"/>
    <x v="13"/>
    <x v="4"/>
    <n v="5"/>
    <n v="899"/>
    <n v="4495"/>
    <n v="449.5"/>
    <n v="4045.5"/>
    <s v="UPI"/>
  </r>
  <r>
    <s v="ORD1294"/>
    <s v="Rachel Fisher"/>
    <x v="1"/>
    <x v="18"/>
    <x v="4"/>
    <x v="130"/>
    <x v="2"/>
    <x v="2"/>
    <x v="1"/>
    <n v="3"/>
    <n v="899"/>
    <n v="2697"/>
    <s v="0"/>
    <n v="2697"/>
    <s v="Net Banking"/>
  </r>
  <r>
    <s v="ORD1291"/>
    <s v="Adrienne Brooks"/>
    <x v="1"/>
    <x v="37"/>
    <x v="3"/>
    <x v="131"/>
    <x v="2"/>
    <x v="4"/>
    <x v="1"/>
    <n v="1"/>
    <n v="1199"/>
    <n v="1199"/>
    <s v="0"/>
    <n v="1199"/>
    <s v="Card"/>
  </r>
  <r>
    <s v="ORD1353"/>
    <s v="Brent Meyer"/>
    <x v="0"/>
    <x v="14"/>
    <x v="2"/>
    <x v="132"/>
    <x v="1"/>
    <x v="0"/>
    <x v="2"/>
    <n v="1"/>
    <n v="1599"/>
    <n v="1599"/>
    <s v="0"/>
    <n v="1599"/>
    <s v="UPI"/>
  </r>
  <r>
    <s v="ORD1274"/>
    <s v="Michael Lynch II"/>
    <x v="0"/>
    <x v="13"/>
    <x v="5"/>
    <x v="132"/>
    <x v="1"/>
    <x v="6"/>
    <x v="0"/>
    <n v="4"/>
    <n v="899"/>
    <n v="3596"/>
    <s v="0"/>
    <n v="3596"/>
    <s v="Cash"/>
  </r>
  <r>
    <s v="ORD1378"/>
    <s v="Kevin Cox"/>
    <x v="1"/>
    <x v="36"/>
    <x v="0"/>
    <x v="109"/>
    <x v="2"/>
    <x v="13"/>
    <x v="3"/>
    <n v="4"/>
    <n v="499"/>
    <n v="1996"/>
    <s v="0"/>
    <n v="1996"/>
    <s v="UPI"/>
  </r>
  <r>
    <s v="ORD1441"/>
    <s v="Rebecca Waller"/>
    <x v="1"/>
    <x v="30"/>
    <x v="3"/>
    <x v="117"/>
    <x v="2"/>
    <x v="4"/>
    <x v="2"/>
    <n v="5"/>
    <n v="1199"/>
    <n v="5995"/>
    <n v="599.5"/>
    <n v="5395.5"/>
    <s v="UPI"/>
  </r>
  <r>
    <s v="ORD1541"/>
    <s v="Christina Hall"/>
    <x v="1"/>
    <x v="32"/>
    <x v="2"/>
    <x v="133"/>
    <x v="2"/>
    <x v="9"/>
    <x v="4"/>
    <n v="5"/>
    <n v="799"/>
    <n v="3995"/>
    <n v="399.5"/>
    <n v="3595.5"/>
    <s v="Other mode"/>
  </r>
  <r>
    <s v="ORD1217"/>
    <s v="Rhonda Dunn"/>
    <x v="1"/>
    <x v="27"/>
    <x v="5"/>
    <x v="80"/>
    <x v="2"/>
    <x v="1"/>
    <x v="3"/>
    <n v="3"/>
    <n v="1599"/>
    <n v="4797"/>
    <s v="0"/>
    <n v="4797"/>
    <s v="Net Banking"/>
  </r>
  <r>
    <s v="ORD1065"/>
    <s v="Crystal Eaton"/>
    <x v="1"/>
    <x v="25"/>
    <x v="4"/>
    <x v="134"/>
    <x v="2"/>
    <x v="0"/>
    <x v="1"/>
    <n v="3"/>
    <n v="499"/>
    <n v="1497"/>
    <s v="0"/>
    <n v="1497"/>
    <s v="Cash"/>
  </r>
  <r>
    <s v="ORD1212"/>
    <s v="William Weiss"/>
    <x v="1"/>
    <x v="24"/>
    <x v="1"/>
    <x v="135"/>
    <x v="1"/>
    <x v="1"/>
    <x v="3"/>
    <n v="2"/>
    <n v="499"/>
    <n v="998"/>
    <s v="0"/>
    <n v="998"/>
    <s v="Other mode"/>
  </r>
  <r>
    <s v="ORD1180"/>
    <s v="Robert Nichols"/>
    <x v="0"/>
    <x v="1"/>
    <x v="3"/>
    <x v="88"/>
    <x v="1"/>
    <x v="4"/>
    <x v="2"/>
    <n v="1"/>
    <n v="899"/>
    <n v="899"/>
    <s v="0"/>
    <n v="899"/>
    <s v="Other mode"/>
  </r>
  <r>
    <s v="ORD1440"/>
    <s v="Joseph Rowe"/>
    <x v="1"/>
    <x v="4"/>
    <x v="4"/>
    <x v="136"/>
    <x v="1"/>
    <x v="0"/>
    <x v="0"/>
    <n v="3"/>
    <n v="1599"/>
    <n v="4797"/>
    <s v="0"/>
    <n v="4797"/>
    <s v="Card"/>
  </r>
  <r>
    <s v="ORD1329"/>
    <s v="Marc Willis"/>
    <x v="1"/>
    <x v="22"/>
    <x v="2"/>
    <x v="137"/>
    <x v="2"/>
    <x v="0"/>
    <x v="1"/>
    <n v="5"/>
    <n v="1199"/>
    <n v="5995"/>
    <n v="599.5"/>
    <n v="5395.5"/>
    <s v="Cash"/>
  </r>
  <r>
    <s v="ORD1409"/>
    <s v="Michelle Gallagher"/>
    <x v="1"/>
    <x v="19"/>
    <x v="1"/>
    <x v="63"/>
    <x v="2"/>
    <x v="1"/>
    <x v="1"/>
    <n v="3"/>
    <n v="1599"/>
    <n v="4797"/>
    <s v="0"/>
    <n v="4797"/>
    <s v="Other mode"/>
  </r>
  <r>
    <s v="ORD1305"/>
    <s v="Chad Wallace"/>
    <x v="1"/>
    <x v="35"/>
    <x v="1"/>
    <x v="138"/>
    <x v="1"/>
    <x v="4"/>
    <x v="1"/>
    <n v="5"/>
    <n v="499"/>
    <n v="2495"/>
    <n v="249.5"/>
    <n v="2245.5"/>
    <s v="Net Banking"/>
  </r>
  <r>
    <s v="ORD1215"/>
    <s v="Justin Nelson"/>
    <x v="1"/>
    <x v="21"/>
    <x v="0"/>
    <x v="103"/>
    <x v="2"/>
    <x v="1"/>
    <x v="1"/>
    <n v="5"/>
    <n v="899"/>
    <n v="4495"/>
    <n v="449.5"/>
    <n v="4045.5"/>
    <s v="Net Banking"/>
  </r>
  <r>
    <s v="ORD1518"/>
    <s v="Nina Sanchez"/>
    <x v="0"/>
    <x v="39"/>
    <x v="0"/>
    <x v="118"/>
    <x v="2"/>
    <x v="12"/>
    <x v="2"/>
    <n v="2"/>
    <n v="1599"/>
    <n v="3198"/>
    <s v="0"/>
    <n v="3198"/>
    <s v="Net Banking"/>
  </r>
  <r>
    <s v="ORD1419"/>
    <s v="Joshua Reyes"/>
    <x v="0"/>
    <x v="14"/>
    <x v="0"/>
    <x v="139"/>
    <x v="2"/>
    <x v="2"/>
    <x v="2"/>
    <n v="4"/>
    <n v="1199"/>
    <n v="4796"/>
    <s v="0"/>
    <n v="4796"/>
    <s v="Cash"/>
  </r>
  <r>
    <s v="ORD1395"/>
    <s v="Tammy Wood"/>
    <x v="0"/>
    <x v="6"/>
    <x v="4"/>
    <x v="140"/>
    <x v="1"/>
    <x v="0"/>
    <x v="5"/>
    <n v="5"/>
    <n v="1299"/>
    <n v="6495"/>
    <n v="649.5"/>
    <n v="5845.5"/>
    <s v="Other mode"/>
  </r>
  <r>
    <s v="ORD1427"/>
    <s v="Robert Ruiz"/>
    <x v="0"/>
    <x v="36"/>
    <x v="3"/>
    <x v="95"/>
    <x v="2"/>
    <x v="13"/>
    <x v="4"/>
    <n v="3"/>
    <n v="1199"/>
    <n v="3597"/>
    <s v="0"/>
    <n v="3597"/>
    <s v="Other mode"/>
  </r>
  <r>
    <s v="ORD1394"/>
    <s v="Kevin Krause"/>
    <x v="0"/>
    <x v="4"/>
    <x v="1"/>
    <x v="135"/>
    <x v="1"/>
    <x v="6"/>
    <x v="2"/>
    <n v="3"/>
    <n v="499"/>
    <n v="1497"/>
    <s v="0"/>
    <n v="1497"/>
    <s v="Cash"/>
  </r>
  <r>
    <s v="ORD1134"/>
    <s v="Katherine Porter"/>
    <x v="0"/>
    <x v="5"/>
    <x v="1"/>
    <x v="108"/>
    <x v="1"/>
    <x v="13"/>
    <x v="1"/>
    <n v="3"/>
    <n v="899"/>
    <n v="2697"/>
    <s v="0"/>
    <n v="2697"/>
    <s v="Other mode"/>
  </r>
  <r>
    <s v="ORD1094"/>
    <s v="Robert Powell"/>
    <x v="1"/>
    <x v="16"/>
    <x v="0"/>
    <x v="141"/>
    <x v="2"/>
    <x v="10"/>
    <x v="0"/>
    <n v="3"/>
    <n v="799"/>
    <n v="2397"/>
    <s v="0"/>
    <n v="2397"/>
    <s v="Other mode"/>
  </r>
  <r>
    <s v="ORD1401"/>
    <s v="Lisa Hernandez"/>
    <x v="0"/>
    <x v="35"/>
    <x v="2"/>
    <x v="141"/>
    <x v="2"/>
    <x v="9"/>
    <x v="1"/>
    <n v="3"/>
    <n v="1599"/>
    <n v="4797"/>
    <s v="0"/>
    <n v="4797"/>
    <s v="Cash"/>
  </r>
  <r>
    <s v="ORD1136"/>
    <s v="Megan Higgins"/>
    <x v="0"/>
    <x v="4"/>
    <x v="2"/>
    <x v="109"/>
    <x v="2"/>
    <x v="0"/>
    <x v="3"/>
    <n v="3"/>
    <n v="499"/>
    <n v="1497"/>
    <s v="0"/>
    <n v="1497"/>
    <s v="Other mode"/>
  </r>
  <r>
    <s v="ORD1041"/>
    <s v="Jennifer Rojas"/>
    <x v="1"/>
    <x v="14"/>
    <x v="2"/>
    <x v="71"/>
    <x v="1"/>
    <x v="10"/>
    <x v="1"/>
    <n v="4"/>
    <n v="499"/>
    <n v="1996"/>
    <s v="0"/>
    <n v="1996"/>
    <s v="UPI"/>
  </r>
  <r>
    <s v="ORD1076"/>
    <s v="Ashley Bush"/>
    <x v="1"/>
    <x v="2"/>
    <x v="5"/>
    <x v="118"/>
    <x v="2"/>
    <x v="0"/>
    <x v="1"/>
    <n v="5"/>
    <n v="1299"/>
    <n v="6495"/>
    <n v="649.5"/>
    <n v="5845.5"/>
    <s v="Net Banking"/>
  </r>
  <r>
    <s v="ORD1233"/>
    <s v="Daniel Miller"/>
    <x v="0"/>
    <x v="4"/>
    <x v="4"/>
    <x v="93"/>
    <x v="2"/>
    <x v="1"/>
    <x v="0"/>
    <n v="6"/>
    <n v="999"/>
    <n v="5994"/>
    <n v="599.4"/>
    <n v="5394.6"/>
    <s v="Other mode"/>
  </r>
  <r>
    <s v="ORD1434"/>
    <s v="Erik Williams"/>
    <x v="0"/>
    <x v="4"/>
    <x v="0"/>
    <x v="138"/>
    <x v="1"/>
    <x v="8"/>
    <x v="4"/>
    <n v="2"/>
    <n v="499"/>
    <n v="998"/>
    <s v="0"/>
    <n v="998"/>
    <s v="UPI"/>
  </r>
  <r>
    <s v="ORD1067"/>
    <s v="Nicole Scott"/>
    <x v="1"/>
    <x v="7"/>
    <x v="5"/>
    <x v="75"/>
    <x v="1"/>
    <x v="0"/>
    <x v="1"/>
    <n v="6"/>
    <n v="799"/>
    <n v="4794"/>
    <n v="479.40000000000003"/>
    <n v="4314.6000000000004"/>
    <s v="UPI"/>
  </r>
  <r>
    <s v="ORD1185"/>
    <s v="Sara Bradley"/>
    <x v="1"/>
    <x v="4"/>
    <x v="1"/>
    <x v="142"/>
    <x v="1"/>
    <x v="6"/>
    <x v="5"/>
    <n v="1"/>
    <n v="499"/>
    <n v="499"/>
    <s v="0"/>
    <n v="499"/>
    <s v="Cash"/>
  </r>
  <r>
    <s v="ORD1226"/>
    <s v="Gary Gregory"/>
    <x v="1"/>
    <x v="18"/>
    <x v="4"/>
    <x v="84"/>
    <x v="1"/>
    <x v="1"/>
    <x v="4"/>
    <n v="6"/>
    <n v="499"/>
    <n v="2994"/>
    <n v="299.40000000000003"/>
    <n v="2694.6"/>
    <s v="Net Banking"/>
  </r>
  <r>
    <s v="ORD1324"/>
    <s v="Vicki King"/>
    <x v="1"/>
    <x v="10"/>
    <x v="1"/>
    <x v="72"/>
    <x v="1"/>
    <x v="4"/>
    <x v="3"/>
    <n v="4"/>
    <n v="1599"/>
    <n v="6396"/>
    <s v="0"/>
    <n v="6396"/>
    <s v="UPI"/>
  </r>
  <r>
    <s v="ORD1074"/>
    <s v="Jamie Rodriguez"/>
    <x v="1"/>
    <x v="21"/>
    <x v="1"/>
    <x v="143"/>
    <x v="1"/>
    <x v="9"/>
    <x v="0"/>
    <n v="4"/>
    <n v="799"/>
    <n v="3196"/>
    <s v="0"/>
    <n v="3196"/>
    <s v="UPI"/>
  </r>
  <r>
    <s v="ORD1125"/>
    <s v="William Taylor IV"/>
    <x v="1"/>
    <x v="31"/>
    <x v="1"/>
    <x v="144"/>
    <x v="1"/>
    <x v="6"/>
    <x v="3"/>
    <n v="3"/>
    <n v="1599"/>
    <n v="4797"/>
    <s v="0"/>
    <n v="4797"/>
    <s v="Other mode"/>
  </r>
  <r>
    <s v="ORD1339"/>
    <s v="William Kelly"/>
    <x v="1"/>
    <x v="17"/>
    <x v="1"/>
    <x v="145"/>
    <x v="1"/>
    <x v="1"/>
    <x v="4"/>
    <n v="6"/>
    <n v="799"/>
    <n v="4794"/>
    <n v="479.40000000000003"/>
    <n v="4314.6000000000004"/>
    <s v="Card"/>
  </r>
  <r>
    <s v="ORD1234"/>
    <s v="Kendra Stafford"/>
    <x v="0"/>
    <x v="16"/>
    <x v="2"/>
    <x v="115"/>
    <x v="1"/>
    <x v="1"/>
    <x v="2"/>
    <n v="5"/>
    <n v="1199"/>
    <n v="5995"/>
    <n v="599.5"/>
    <n v="5395.5"/>
    <s v="Other mode"/>
  </r>
  <r>
    <s v="ORD1465"/>
    <s v="Kevin Burgess"/>
    <x v="1"/>
    <x v="21"/>
    <x v="5"/>
    <x v="83"/>
    <x v="1"/>
    <x v="10"/>
    <x v="4"/>
    <n v="3"/>
    <n v="899"/>
    <n v="2697"/>
    <s v="0"/>
    <n v="2697"/>
    <s v="Cash"/>
  </r>
  <r>
    <s v="ORD1081"/>
    <s v="Amanda Davis"/>
    <x v="1"/>
    <x v="3"/>
    <x v="1"/>
    <x v="113"/>
    <x v="2"/>
    <x v="12"/>
    <x v="0"/>
    <n v="3"/>
    <n v="1199"/>
    <n v="3597"/>
    <s v="0"/>
    <n v="3597"/>
    <s v="Net Banking"/>
  </r>
  <r>
    <s v="ORD1426"/>
    <s v="Patricia Larson"/>
    <x v="0"/>
    <x v="40"/>
    <x v="1"/>
    <x v="125"/>
    <x v="2"/>
    <x v="0"/>
    <x v="1"/>
    <n v="6"/>
    <n v="799"/>
    <n v="4794"/>
    <n v="479.40000000000003"/>
    <n v="4314.6000000000004"/>
    <s v="Card"/>
  </r>
  <r>
    <s v="ORD1131"/>
    <s v="Joyce Mcgee"/>
    <x v="1"/>
    <x v="4"/>
    <x v="0"/>
    <x v="77"/>
    <x v="1"/>
    <x v="8"/>
    <x v="3"/>
    <n v="1"/>
    <n v="1299"/>
    <n v="1299"/>
    <s v="0"/>
    <n v="1299"/>
    <s v="UPI"/>
  </r>
  <r>
    <s v="ORD1031"/>
    <s v="Kevin Buchanan"/>
    <x v="0"/>
    <x v="12"/>
    <x v="1"/>
    <x v="146"/>
    <x v="2"/>
    <x v="11"/>
    <x v="0"/>
    <n v="5"/>
    <n v="1599"/>
    <n v="7995"/>
    <n v="799.5"/>
    <n v="7195.5"/>
    <s v="UPI"/>
  </r>
  <r>
    <s v="ORD1008"/>
    <s v="Tyler Gibson"/>
    <x v="1"/>
    <x v="4"/>
    <x v="2"/>
    <x v="77"/>
    <x v="1"/>
    <x v="3"/>
    <x v="3"/>
    <n v="1"/>
    <n v="1599"/>
    <n v="1599"/>
    <s v="0"/>
    <n v="1599"/>
    <s v="Card"/>
  </r>
  <r>
    <s v="ORD1510"/>
    <s v="Betty Roberts"/>
    <x v="1"/>
    <x v="0"/>
    <x v="0"/>
    <x v="129"/>
    <x v="2"/>
    <x v="4"/>
    <x v="1"/>
    <n v="3"/>
    <n v="899"/>
    <n v="2697"/>
    <s v="0"/>
    <n v="2697"/>
    <s v="Cash"/>
  </r>
  <r>
    <s v="ORD1184"/>
    <s v="Walter Hurst"/>
    <x v="0"/>
    <x v="13"/>
    <x v="3"/>
    <x v="80"/>
    <x v="2"/>
    <x v="12"/>
    <x v="3"/>
    <n v="5"/>
    <n v="1599"/>
    <n v="7995"/>
    <n v="799.5"/>
    <n v="7195.5"/>
    <s v="Net Banking"/>
  </r>
  <r>
    <s v="ORD1546"/>
    <s v="Jonathan Garrison"/>
    <x v="1"/>
    <x v="24"/>
    <x v="3"/>
    <x v="147"/>
    <x v="2"/>
    <x v="1"/>
    <x v="1"/>
    <n v="6"/>
    <n v="1299"/>
    <n v="7794"/>
    <n v="779.40000000000009"/>
    <n v="7014.6"/>
    <s v="Cash"/>
  </r>
  <r>
    <s v="ORD1311"/>
    <s v="Anthony Sutton"/>
    <x v="1"/>
    <x v="4"/>
    <x v="2"/>
    <x v="99"/>
    <x v="2"/>
    <x v="10"/>
    <x v="2"/>
    <n v="2"/>
    <n v="1199"/>
    <n v="2398"/>
    <s v="0"/>
    <n v="2398"/>
    <s v="UPI"/>
  </r>
  <r>
    <s v="ORD1455"/>
    <s v="Danielle Ayers"/>
    <x v="0"/>
    <x v="37"/>
    <x v="3"/>
    <x v="139"/>
    <x v="2"/>
    <x v="0"/>
    <x v="0"/>
    <n v="3"/>
    <n v="1599"/>
    <n v="4797"/>
    <s v="0"/>
    <n v="4797"/>
    <s v="Other mode"/>
  </r>
  <r>
    <s v="ORD1037"/>
    <s v="Christopher Garrett"/>
    <x v="1"/>
    <x v="14"/>
    <x v="1"/>
    <x v="127"/>
    <x v="1"/>
    <x v="0"/>
    <x v="4"/>
    <n v="5"/>
    <n v="999"/>
    <n v="4995"/>
    <n v="499.5"/>
    <n v="4495.5"/>
    <s v="Cash"/>
  </r>
  <r>
    <s v="ORD1146"/>
    <s v="Patricia Lee"/>
    <x v="0"/>
    <x v="4"/>
    <x v="3"/>
    <x v="148"/>
    <x v="1"/>
    <x v="13"/>
    <x v="3"/>
    <n v="3"/>
    <n v="899"/>
    <n v="2697"/>
    <s v="0"/>
    <n v="2697"/>
    <s v="Cash"/>
  </r>
  <r>
    <s v="ORD1072"/>
    <s v="John Swanson"/>
    <x v="1"/>
    <x v="8"/>
    <x v="1"/>
    <x v="132"/>
    <x v="1"/>
    <x v="11"/>
    <x v="2"/>
    <n v="3"/>
    <n v="499"/>
    <n v="1497"/>
    <s v="0"/>
    <n v="1497"/>
    <s v="Card"/>
  </r>
  <r>
    <s v="ORD1432"/>
    <s v="Shannon Lowery"/>
    <x v="0"/>
    <x v="4"/>
    <x v="4"/>
    <x v="64"/>
    <x v="1"/>
    <x v="0"/>
    <x v="1"/>
    <n v="3"/>
    <n v="799"/>
    <n v="2397"/>
    <s v="0"/>
    <n v="2397"/>
    <s v="Cash"/>
  </r>
  <r>
    <s v="ORD1516"/>
    <s v="Stephanie Kirby"/>
    <x v="1"/>
    <x v="1"/>
    <x v="2"/>
    <x v="149"/>
    <x v="2"/>
    <x v="4"/>
    <x v="0"/>
    <n v="2"/>
    <n v="999"/>
    <n v="1998"/>
    <s v="0"/>
    <n v="1998"/>
    <s v="Net Banking"/>
  </r>
  <r>
    <s v="ORD1483"/>
    <s v="Virginia Myers"/>
    <x v="1"/>
    <x v="2"/>
    <x v="0"/>
    <x v="150"/>
    <x v="2"/>
    <x v="12"/>
    <x v="4"/>
    <n v="2"/>
    <n v="1599"/>
    <n v="3198"/>
    <s v="0"/>
    <n v="3198"/>
    <s v="Other mode"/>
  </r>
  <r>
    <s v="ORD1281"/>
    <s v="Jessica Johnson"/>
    <x v="0"/>
    <x v="22"/>
    <x v="3"/>
    <x v="94"/>
    <x v="2"/>
    <x v="9"/>
    <x v="1"/>
    <n v="6"/>
    <n v="1199"/>
    <n v="7194"/>
    <n v="719.40000000000009"/>
    <n v="6474.6"/>
    <s v="UPI"/>
  </r>
  <r>
    <s v="ORD1348"/>
    <s v="Lisa Garcia"/>
    <x v="1"/>
    <x v="4"/>
    <x v="1"/>
    <x v="151"/>
    <x v="2"/>
    <x v="4"/>
    <x v="0"/>
    <n v="2"/>
    <n v="499"/>
    <n v="998"/>
    <s v="0"/>
    <n v="998"/>
    <s v="Cash"/>
  </r>
  <r>
    <s v="ORD1289"/>
    <s v="Jamie Bennett"/>
    <x v="1"/>
    <x v="4"/>
    <x v="0"/>
    <x v="118"/>
    <x v="2"/>
    <x v="9"/>
    <x v="0"/>
    <n v="3"/>
    <n v="999"/>
    <n v="2997"/>
    <s v="0"/>
    <n v="2997"/>
    <s v="Cash"/>
  </r>
  <r>
    <s v="ORD1379"/>
    <s v="Amanda Brown"/>
    <x v="1"/>
    <x v="6"/>
    <x v="2"/>
    <x v="90"/>
    <x v="2"/>
    <x v="12"/>
    <x v="3"/>
    <n v="4"/>
    <n v="1599"/>
    <n v="6396"/>
    <s v="0"/>
    <n v="6396"/>
    <s v="Other mode"/>
  </r>
  <r>
    <s v="ORD1481"/>
    <s v="Erin Baker"/>
    <x v="0"/>
    <x v="7"/>
    <x v="1"/>
    <x v="122"/>
    <x v="1"/>
    <x v="3"/>
    <x v="3"/>
    <n v="4"/>
    <n v="1299"/>
    <n v="5196"/>
    <s v="0"/>
    <n v="5196"/>
    <s v="Card"/>
  </r>
  <r>
    <s v="ORD1061"/>
    <s v="Taylor Robinson"/>
    <x v="0"/>
    <x v="16"/>
    <x v="3"/>
    <x v="152"/>
    <x v="1"/>
    <x v="8"/>
    <x v="3"/>
    <n v="3"/>
    <n v="1199"/>
    <n v="3597"/>
    <s v="0"/>
    <n v="3597"/>
    <s v="UPI"/>
  </r>
  <r>
    <s v="ORD1376"/>
    <s v="Monica Valdez"/>
    <x v="0"/>
    <x v="23"/>
    <x v="0"/>
    <x v="153"/>
    <x v="2"/>
    <x v="12"/>
    <x v="4"/>
    <n v="2"/>
    <n v="999"/>
    <n v="1998"/>
    <s v="0"/>
    <n v="1998"/>
    <s v="UPI"/>
  </r>
  <r>
    <s v="ORD1517"/>
    <s v="James Cruz"/>
    <x v="0"/>
    <x v="18"/>
    <x v="1"/>
    <x v="154"/>
    <x v="2"/>
    <x v="6"/>
    <x v="4"/>
    <n v="4"/>
    <n v="899"/>
    <n v="3596"/>
    <s v="0"/>
    <n v="3596"/>
    <s v="Net Banking"/>
  </r>
  <r>
    <s v="ORD1033"/>
    <s v="Brian Murray"/>
    <x v="1"/>
    <x v="4"/>
    <x v="1"/>
    <x v="97"/>
    <x v="2"/>
    <x v="13"/>
    <x v="2"/>
    <n v="3"/>
    <n v="1199"/>
    <n v="3597"/>
    <s v="0"/>
    <n v="3597"/>
    <s v="UPI"/>
  </r>
  <r>
    <s v="ORD1522"/>
    <s v="Angela Jones"/>
    <x v="0"/>
    <x v="3"/>
    <x v="3"/>
    <x v="155"/>
    <x v="2"/>
    <x v="0"/>
    <x v="1"/>
    <n v="3"/>
    <n v="1299"/>
    <n v="3897"/>
    <s v="0"/>
    <n v="3897"/>
    <s v="Card"/>
  </r>
  <r>
    <s v="ORD1460"/>
    <s v="Joshua Smith"/>
    <x v="1"/>
    <x v="7"/>
    <x v="2"/>
    <x v="156"/>
    <x v="2"/>
    <x v="12"/>
    <x v="4"/>
    <n v="3"/>
    <n v="1199"/>
    <n v="3597"/>
    <s v="0"/>
    <n v="3597"/>
    <s v="Card"/>
  </r>
  <r>
    <s v="ORD1393"/>
    <s v="Frank Walker"/>
    <x v="0"/>
    <x v="9"/>
    <x v="3"/>
    <x v="20"/>
    <x v="0"/>
    <x v="2"/>
    <x v="4"/>
    <n v="4"/>
    <n v="1199"/>
    <n v="4796"/>
    <s v="0"/>
    <n v="4796"/>
    <s v="Net Banking"/>
  </r>
  <r>
    <s v="ORD1357"/>
    <s v="Laura Oneal"/>
    <x v="0"/>
    <x v="34"/>
    <x v="0"/>
    <x v="147"/>
    <x v="2"/>
    <x v="4"/>
    <x v="1"/>
    <n v="5"/>
    <n v="1299"/>
    <n v="6495"/>
    <n v="649.5"/>
    <n v="5845.5"/>
    <s v="Card"/>
  </r>
  <r>
    <s v="ORD1439"/>
    <s v="Paula Costa"/>
    <x v="1"/>
    <x v="31"/>
    <x v="5"/>
    <x v="110"/>
    <x v="1"/>
    <x v="11"/>
    <x v="5"/>
    <n v="4"/>
    <n v="799"/>
    <n v="3196"/>
    <s v="0"/>
    <n v="3196"/>
    <s v="UPI"/>
  </r>
  <r>
    <s v="ORD1181"/>
    <s v="Christopher Brown"/>
    <x v="1"/>
    <x v="38"/>
    <x v="4"/>
    <x v="101"/>
    <x v="2"/>
    <x v="9"/>
    <x v="1"/>
    <n v="1"/>
    <n v="899"/>
    <n v="899"/>
    <s v="0"/>
    <n v="899"/>
    <s v="Net Banking"/>
  </r>
  <r>
    <s v="ORD1381"/>
    <s v="Erin Peterson"/>
    <x v="0"/>
    <x v="38"/>
    <x v="1"/>
    <x v="61"/>
    <x v="0"/>
    <x v="8"/>
    <x v="4"/>
    <n v="1"/>
    <n v="999"/>
    <n v="999"/>
    <s v="0"/>
    <n v="999"/>
    <s v="Cash"/>
  </r>
  <r>
    <s v="ORD1528"/>
    <s v="Debra Mckinney"/>
    <x v="1"/>
    <x v="5"/>
    <x v="5"/>
    <x v="46"/>
    <x v="0"/>
    <x v="0"/>
    <x v="5"/>
    <n v="3"/>
    <n v="1299"/>
    <n v="3897"/>
    <s v="0"/>
    <n v="3897"/>
    <s v="Net Banking"/>
  </r>
  <r>
    <s v="ORD1015"/>
    <s v="Michael Howard"/>
    <x v="0"/>
    <x v="24"/>
    <x v="5"/>
    <x v="48"/>
    <x v="0"/>
    <x v="3"/>
    <x v="1"/>
    <n v="2"/>
    <n v="1599"/>
    <n v="3198"/>
    <s v="0"/>
    <n v="3198"/>
    <s v="Other mode"/>
  </r>
  <r>
    <s v="ORD1223"/>
    <s v="Dean Hamilton"/>
    <x v="0"/>
    <x v="4"/>
    <x v="3"/>
    <x v="46"/>
    <x v="0"/>
    <x v="7"/>
    <x v="2"/>
    <n v="3"/>
    <n v="799"/>
    <n v="2397"/>
    <s v="0"/>
    <n v="2397"/>
    <s v="UPI"/>
  </r>
  <r>
    <s v="ORD1346"/>
    <s v="Cassandra Morrow DDS"/>
    <x v="0"/>
    <x v="40"/>
    <x v="1"/>
    <x v="24"/>
    <x v="0"/>
    <x v="0"/>
    <x v="4"/>
    <n v="6"/>
    <n v="499"/>
    <n v="2994"/>
    <n v="299.40000000000003"/>
    <n v="2694.6"/>
    <s v="Net Banking"/>
  </r>
  <r>
    <s v="ORD1385"/>
    <s v="Rachel Martinez"/>
    <x v="1"/>
    <x v="30"/>
    <x v="0"/>
    <x v="157"/>
    <x v="1"/>
    <x v="1"/>
    <x v="2"/>
    <n v="3"/>
    <n v="899"/>
    <n v="2697"/>
    <s v="0"/>
    <n v="2697"/>
    <s v="Net Banking"/>
  </r>
  <r>
    <s v="ORD1422"/>
    <s v="Olivia Allen"/>
    <x v="0"/>
    <x v="4"/>
    <x v="5"/>
    <x v="127"/>
    <x v="1"/>
    <x v="6"/>
    <x v="0"/>
    <n v="3"/>
    <n v="999"/>
    <n v="2997"/>
    <s v="0"/>
    <n v="2997"/>
    <s v="UPI"/>
  </r>
  <r>
    <s v="ORD1273"/>
    <s v="Seth Cunningham"/>
    <x v="0"/>
    <x v="27"/>
    <x v="4"/>
    <x v="158"/>
    <x v="1"/>
    <x v="11"/>
    <x v="4"/>
    <n v="6"/>
    <n v="499"/>
    <n v="2994"/>
    <n v="299.40000000000003"/>
    <n v="2694.6"/>
    <s v="Net Banking"/>
  </r>
  <r>
    <s v="ORD1069"/>
    <s v="Adam Huff"/>
    <x v="0"/>
    <x v="10"/>
    <x v="0"/>
    <x v="92"/>
    <x v="1"/>
    <x v="1"/>
    <x v="5"/>
    <n v="3"/>
    <n v="1299"/>
    <n v="3897"/>
    <s v="0"/>
    <n v="3897"/>
    <s v="UPI"/>
  </r>
  <r>
    <s v="ORD1386"/>
    <s v="Thomas Nunez"/>
    <x v="1"/>
    <x v="18"/>
    <x v="4"/>
    <x v="128"/>
    <x v="2"/>
    <x v="1"/>
    <x v="5"/>
    <n v="3"/>
    <n v="499"/>
    <n v="1497"/>
    <s v="0"/>
    <n v="1497"/>
    <s v="Card"/>
  </r>
  <r>
    <s v="ORD1147"/>
    <s v="Edward Price"/>
    <x v="1"/>
    <x v="15"/>
    <x v="5"/>
    <x v="66"/>
    <x v="2"/>
    <x v="1"/>
    <x v="1"/>
    <n v="3"/>
    <n v="799"/>
    <n v="2397"/>
    <s v="0"/>
    <n v="2397"/>
    <s v="Other mode"/>
  </r>
  <r>
    <s v="ORD1028"/>
    <s v="Pamela Morris"/>
    <x v="1"/>
    <x v="16"/>
    <x v="2"/>
    <x v="109"/>
    <x v="2"/>
    <x v="6"/>
    <x v="5"/>
    <n v="3"/>
    <n v="1299"/>
    <n v="3897"/>
    <s v="0"/>
    <n v="3897"/>
    <s v="UPI"/>
  </r>
  <r>
    <s v="ORD1243"/>
    <s v="Jason Barnes"/>
    <x v="0"/>
    <x v="4"/>
    <x v="5"/>
    <x v="144"/>
    <x v="1"/>
    <x v="9"/>
    <x v="0"/>
    <n v="1"/>
    <n v="1199"/>
    <n v="1199"/>
    <s v="0"/>
    <n v="1199"/>
    <s v="Cash"/>
  </r>
  <r>
    <s v="ORD1054"/>
    <s v="Ricky Meyers"/>
    <x v="0"/>
    <x v="4"/>
    <x v="2"/>
    <x v="159"/>
    <x v="2"/>
    <x v="10"/>
    <x v="2"/>
    <n v="3"/>
    <n v="1299"/>
    <n v="3897"/>
    <s v="0"/>
    <n v="3897"/>
    <s v="Cash"/>
  </r>
  <r>
    <s v="ORD1026"/>
    <s v="Katherine Turner"/>
    <x v="1"/>
    <x v="4"/>
    <x v="3"/>
    <x v="153"/>
    <x v="2"/>
    <x v="13"/>
    <x v="1"/>
    <n v="3"/>
    <n v="499"/>
    <n v="1497"/>
    <s v="0"/>
    <n v="1497"/>
    <s v="UPI"/>
  </r>
  <r>
    <s v="ORD1164"/>
    <s v="Daniel Sullivan"/>
    <x v="0"/>
    <x v="13"/>
    <x v="2"/>
    <x v="101"/>
    <x v="2"/>
    <x v="4"/>
    <x v="2"/>
    <n v="1"/>
    <n v="899"/>
    <n v="899"/>
    <s v="0"/>
    <n v="899"/>
    <s v="Other mode"/>
  </r>
  <r>
    <s v="ORD1301"/>
    <s v="Rebecca Martinez"/>
    <x v="1"/>
    <x v="30"/>
    <x v="3"/>
    <x v="160"/>
    <x v="2"/>
    <x v="13"/>
    <x v="5"/>
    <n v="6"/>
    <n v="999"/>
    <n v="5994"/>
    <n v="599.4"/>
    <n v="5394.6"/>
    <s v="Net Banking"/>
  </r>
  <r>
    <s v="ORD1020"/>
    <s v="Ashley Harvey"/>
    <x v="1"/>
    <x v="8"/>
    <x v="1"/>
    <x v="107"/>
    <x v="1"/>
    <x v="6"/>
    <x v="2"/>
    <n v="3"/>
    <m/>
    <n v="0"/>
    <s v="0"/>
    <n v="0"/>
    <s v="Other mode"/>
  </r>
  <r>
    <s v="ORD1356"/>
    <s v="Bruce Lin"/>
    <x v="0"/>
    <x v="33"/>
    <x v="3"/>
    <x v="100"/>
    <x v="1"/>
    <x v="9"/>
    <x v="3"/>
    <n v="1"/>
    <n v="799"/>
    <n v="799"/>
    <s v="0"/>
    <n v="799"/>
    <s v="UPI"/>
  </r>
  <r>
    <s v="ORD1227"/>
    <s v="Frederick Brewer"/>
    <x v="0"/>
    <x v="4"/>
    <x v="2"/>
    <x v="61"/>
    <x v="0"/>
    <x v="5"/>
    <x v="2"/>
    <n v="3"/>
    <n v="1599"/>
    <n v="4797"/>
    <s v="0"/>
    <n v="4797"/>
    <s v="Card"/>
  </r>
  <r>
    <s v="ORD1194"/>
    <s v="Victoria Rogers"/>
    <x v="1"/>
    <x v="20"/>
    <x v="1"/>
    <x v="20"/>
    <x v="0"/>
    <x v="0"/>
    <x v="2"/>
    <n v="2"/>
    <n v="1299"/>
    <n v="2598"/>
    <s v="0"/>
    <n v="2598"/>
    <s v="Card"/>
  </r>
  <r>
    <s v="ORD1123"/>
    <s v="Samantha Lang"/>
    <x v="0"/>
    <x v="4"/>
    <x v="4"/>
    <x v="48"/>
    <x v="0"/>
    <x v="5"/>
    <x v="1"/>
    <n v="1"/>
    <n v="499"/>
    <n v="499"/>
    <s v="0"/>
    <n v="499"/>
    <s v="Cash"/>
  </r>
  <r>
    <s v="ORD1539"/>
    <s v="Sharon Contreras"/>
    <x v="0"/>
    <x v="0"/>
    <x v="3"/>
    <x v="161"/>
    <x v="2"/>
    <x v="11"/>
    <x v="1"/>
    <n v="2"/>
    <n v="899"/>
    <n v="1798"/>
    <s v="0"/>
    <n v="1798"/>
    <s v="Card"/>
  </r>
  <r>
    <s v="ORD1391"/>
    <s v="Philip Jordan"/>
    <x v="1"/>
    <x v="5"/>
    <x v="2"/>
    <x v="156"/>
    <x v="2"/>
    <x v="11"/>
    <x v="0"/>
    <n v="5"/>
    <n v="899"/>
    <n v="4495"/>
    <n v="449.5"/>
    <n v="4045.5"/>
    <s v="Cash"/>
  </r>
  <r>
    <s v="ORD1449"/>
    <s v="Sydney Herrera"/>
    <x v="0"/>
    <x v="8"/>
    <x v="4"/>
    <x v="72"/>
    <x v="1"/>
    <x v="4"/>
    <x v="1"/>
    <n v="5"/>
    <n v="899"/>
    <n v="4495"/>
    <n v="449.5"/>
    <n v="4045.5"/>
    <s v="Card"/>
  </r>
  <r>
    <s v="ORD1100"/>
    <s v="Rebecca Hoffman"/>
    <x v="0"/>
    <x v="37"/>
    <x v="2"/>
    <x v="64"/>
    <x v="1"/>
    <x v="4"/>
    <x v="2"/>
    <n v="3"/>
    <n v="799"/>
    <n v="2397"/>
    <s v="0"/>
    <n v="2397"/>
    <s v="Card"/>
  </r>
  <r>
    <s v="ORD1288"/>
    <s v="Reginald Ellison"/>
    <x v="1"/>
    <x v="4"/>
    <x v="3"/>
    <x v="149"/>
    <x v="2"/>
    <x v="12"/>
    <x v="2"/>
    <n v="3"/>
    <n v="1299"/>
    <n v="3897"/>
    <s v="0"/>
    <n v="3897"/>
    <s v="UPI"/>
  </r>
  <r>
    <s v="ORD1327"/>
    <s v="Amanda Gomez"/>
    <x v="0"/>
    <x v="5"/>
    <x v="2"/>
    <x v="162"/>
    <x v="1"/>
    <x v="1"/>
    <x v="4"/>
    <n v="3"/>
    <n v="1599"/>
    <n v="4797"/>
    <s v="0"/>
    <n v="4797"/>
    <s v="Net Banking"/>
  </r>
  <r>
    <s v="ORD1117"/>
    <s v="Erica Lawson"/>
    <x v="1"/>
    <x v="13"/>
    <x v="3"/>
    <x v="92"/>
    <x v="1"/>
    <x v="13"/>
    <x v="4"/>
    <n v="2"/>
    <n v="1199"/>
    <n v="2398"/>
    <s v="0"/>
    <n v="2398"/>
    <s v="Net Banking"/>
  </r>
  <r>
    <s v="ORD1412"/>
    <s v="Pedro Watson"/>
    <x v="0"/>
    <x v="11"/>
    <x v="5"/>
    <x v="159"/>
    <x v="2"/>
    <x v="2"/>
    <x v="3"/>
    <n v="3"/>
    <n v="1599"/>
    <n v="4797"/>
    <s v="0"/>
    <n v="4797"/>
    <s v="UPI"/>
  </r>
  <r>
    <s v="ORD1498"/>
    <s v="Susan Bush"/>
    <x v="1"/>
    <x v="28"/>
    <x v="1"/>
    <x v="83"/>
    <x v="1"/>
    <x v="6"/>
    <x v="4"/>
    <n v="3"/>
    <n v="1199"/>
    <n v="3597"/>
    <s v="0"/>
    <n v="3597"/>
    <s v="Card"/>
  </r>
  <r>
    <s v="ORD1503"/>
    <s v="Michael Chapman"/>
    <x v="0"/>
    <x v="9"/>
    <x v="4"/>
    <x v="77"/>
    <x v="1"/>
    <x v="13"/>
    <x v="5"/>
    <n v="4"/>
    <n v="1299"/>
    <n v="5196"/>
    <s v="0"/>
    <n v="5196"/>
    <s v="UPI"/>
  </r>
  <r>
    <s v="ORD1252"/>
    <s v="Paula Harvey"/>
    <x v="1"/>
    <x v="15"/>
    <x v="0"/>
    <x v="91"/>
    <x v="2"/>
    <x v="6"/>
    <x v="1"/>
    <n v="5"/>
    <n v="1599"/>
    <n v="7995"/>
    <n v="799.5"/>
    <n v="7195.5"/>
    <s v="UPI"/>
  </r>
  <r>
    <s v="ORD1527"/>
    <s v="Lauren Murray"/>
    <x v="0"/>
    <x v="4"/>
    <x v="3"/>
    <x v="153"/>
    <x v="2"/>
    <x v="11"/>
    <x v="2"/>
    <n v="6"/>
    <n v="999"/>
    <n v="5994"/>
    <n v="599.4"/>
    <n v="5394.6"/>
    <s v="Cash"/>
  </r>
  <r>
    <s v="ORD1499"/>
    <s v="Kyle Clark"/>
    <x v="0"/>
    <x v="31"/>
    <x v="4"/>
    <x v="163"/>
    <x v="2"/>
    <x v="6"/>
    <x v="0"/>
    <n v="1"/>
    <n v="499"/>
    <n v="499"/>
    <s v="0"/>
    <n v="499"/>
    <s v="Net Banking"/>
  </r>
  <r>
    <s v="ORD1042"/>
    <s v="James Everett"/>
    <x v="0"/>
    <x v="1"/>
    <x v="3"/>
    <x v="77"/>
    <x v="1"/>
    <x v="1"/>
    <x v="2"/>
    <n v="1"/>
    <n v="1599"/>
    <n v="1599"/>
    <s v="0"/>
    <n v="1599"/>
    <s v="UPI"/>
  </r>
  <r>
    <s v="ORD1253"/>
    <s v="Kevin Wright"/>
    <x v="1"/>
    <x v="4"/>
    <x v="5"/>
    <x v="22"/>
    <x v="0"/>
    <x v="5"/>
    <x v="0"/>
    <n v="3"/>
    <n v="1199"/>
    <n v="3597"/>
    <s v="0"/>
    <n v="3597"/>
    <s v="Cash"/>
  </r>
  <r>
    <s v="ORD1421"/>
    <s v="Wendy Howard"/>
    <x v="0"/>
    <x v="22"/>
    <x v="4"/>
    <x v="106"/>
    <x v="2"/>
    <x v="12"/>
    <x v="4"/>
    <n v="2"/>
    <n v="1299"/>
    <n v="2598"/>
    <s v="0"/>
    <n v="2598"/>
    <s v="UPI"/>
  </r>
  <r>
    <s v="ORD1011"/>
    <s v="Daniel Martin"/>
    <x v="0"/>
    <x v="0"/>
    <x v="0"/>
    <x v="138"/>
    <x v="1"/>
    <x v="13"/>
    <x v="0"/>
    <n v="1"/>
    <n v="999"/>
    <n v="999"/>
    <s v="0"/>
    <n v="999"/>
    <s v="Other mode"/>
  </r>
  <r>
    <s v="ORD1446"/>
    <s v="Bruce Kramer"/>
    <x v="0"/>
    <x v="31"/>
    <x v="4"/>
    <x v="82"/>
    <x v="2"/>
    <x v="12"/>
    <x v="5"/>
    <n v="1"/>
    <n v="799"/>
    <n v="799"/>
    <s v="0"/>
    <n v="799"/>
    <s v="UPI"/>
  </r>
  <r>
    <s v="ORD1514"/>
    <s v="Nathan Robles DVM"/>
    <x v="0"/>
    <x v="4"/>
    <x v="3"/>
    <x v="125"/>
    <x v="2"/>
    <x v="10"/>
    <x v="1"/>
    <n v="1"/>
    <n v="999"/>
    <n v="999"/>
    <s v="0"/>
    <n v="999"/>
    <s v="Card"/>
  </r>
  <r>
    <s v="ORD1262"/>
    <s v="Jennifer Griffin"/>
    <x v="1"/>
    <x v="1"/>
    <x v="3"/>
    <x v="65"/>
    <x v="2"/>
    <x v="4"/>
    <x v="4"/>
    <n v="1"/>
    <n v="1599"/>
    <n v="1599"/>
    <s v="0"/>
    <n v="1599"/>
    <s v="Net Banking"/>
  </r>
  <r>
    <s v="ORD1486"/>
    <s v="Bryce Williams"/>
    <x v="0"/>
    <x v="33"/>
    <x v="4"/>
    <x v="110"/>
    <x v="1"/>
    <x v="10"/>
    <x v="5"/>
    <n v="1"/>
    <n v="899"/>
    <n v="899"/>
    <s v="0"/>
    <n v="899"/>
    <s v="Cash"/>
  </r>
  <r>
    <s v="ORD1078"/>
    <s v="Daniel Martinez"/>
    <x v="1"/>
    <x v="4"/>
    <x v="1"/>
    <x v="164"/>
    <x v="1"/>
    <x v="13"/>
    <x v="5"/>
    <n v="5"/>
    <n v="1199"/>
    <n v="5995"/>
    <n v="599.5"/>
    <n v="5395.5"/>
    <s v="UPI"/>
  </r>
  <r>
    <s v="ORD1482"/>
    <s v="James Sanchez"/>
    <x v="1"/>
    <x v="24"/>
    <x v="2"/>
    <x v="115"/>
    <x v="1"/>
    <x v="10"/>
    <x v="2"/>
    <n v="5"/>
    <n v="799"/>
    <n v="3995"/>
    <n v="399.5"/>
    <n v="3595.5"/>
    <s v="Net Banking"/>
  </r>
  <r>
    <s v="ORD1129"/>
    <s v="John Douglas"/>
    <x v="1"/>
    <x v="31"/>
    <x v="3"/>
    <x v="165"/>
    <x v="1"/>
    <x v="11"/>
    <x v="3"/>
    <n v="2"/>
    <n v="1199"/>
    <n v="2398"/>
    <s v="0"/>
    <n v="2398"/>
    <s v="Card"/>
  </r>
  <r>
    <s v="ORD1400"/>
    <s v="Damon Jones"/>
    <x v="1"/>
    <x v="4"/>
    <x v="5"/>
    <x v="166"/>
    <x v="2"/>
    <x v="4"/>
    <x v="3"/>
    <n v="1"/>
    <n v="499"/>
    <n v="499"/>
    <s v="0"/>
    <n v="499"/>
    <s v="Card"/>
  </r>
  <r>
    <s v="ORD1187"/>
    <s v="Christina Meyers"/>
    <x v="1"/>
    <x v="38"/>
    <x v="2"/>
    <x v="137"/>
    <x v="2"/>
    <x v="2"/>
    <x v="5"/>
    <n v="4"/>
    <n v="1299"/>
    <n v="5196"/>
    <s v="0"/>
    <n v="5196"/>
    <s v="Card"/>
  </r>
  <r>
    <s v="ORD1340"/>
    <s v="Bobby Rojas"/>
    <x v="0"/>
    <x v="5"/>
    <x v="4"/>
    <x v="67"/>
    <x v="2"/>
    <x v="9"/>
    <x v="2"/>
    <n v="2"/>
    <n v="499"/>
    <n v="998"/>
    <s v="0"/>
    <n v="998"/>
    <s v="Cash"/>
  </r>
  <r>
    <s v="ORD1416"/>
    <s v="Michelle Reed"/>
    <x v="1"/>
    <x v="28"/>
    <x v="1"/>
    <x v="161"/>
    <x v="2"/>
    <x v="9"/>
    <x v="4"/>
    <n v="4"/>
    <n v="899"/>
    <n v="3596"/>
    <s v="0"/>
    <n v="3596"/>
    <s v="UPI"/>
  </r>
  <r>
    <s v="ORD1491"/>
    <s v="James Aguilar"/>
    <x v="1"/>
    <x v="26"/>
    <x v="2"/>
    <x v="167"/>
    <x v="1"/>
    <x v="11"/>
    <x v="4"/>
    <n v="2"/>
    <n v="799"/>
    <n v="1598"/>
    <s v="0"/>
    <n v="1598"/>
    <s v="Card"/>
  </r>
  <r>
    <s v="ORD1143"/>
    <s v="Brianna Murphy"/>
    <x v="0"/>
    <x v="12"/>
    <x v="2"/>
    <x v="149"/>
    <x v="2"/>
    <x v="1"/>
    <x v="5"/>
    <n v="4"/>
    <n v="999"/>
    <n v="3996"/>
    <s v="0"/>
    <n v="3996"/>
    <s v="UPI"/>
  </r>
  <r>
    <s v="ORD1413"/>
    <s v="Erika White MD"/>
    <x v="1"/>
    <x v="0"/>
    <x v="5"/>
    <x v="81"/>
    <x v="2"/>
    <x v="12"/>
    <x v="1"/>
    <n v="3"/>
    <n v="999"/>
    <n v="2997"/>
    <s v="0"/>
    <n v="2997"/>
    <s v="Card"/>
  </r>
  <r>
    <s v="ORD1352"/>
    <s v="Cristian Richards"/>
    <x v="1"/>
    <x v="11"/>
    <x v="4"/>
    <x v="76"/>
    <x v="1"/>
    <x v="11"/>
    <x v="3"/>
    <n v="1"/>
    <n v="1199"/>
    <n v="1199"/>
    <s v="0"/>
    <n v="1199"/>
    <s v="Card"/>
  </r>
  <r>
    <s v="ORD1242"/>
    <s v="Erika Murray"/>
    <x v="1"/>
    <x v="8"/>
    <x v="2"/>
    <x v="155"/>
    <x v="2"/>
    <x v="0"/>
    <x v="1"/>
    <n v="1"/>
    <n v="1299"/>
    <n v="1299"/>
    <s v="0"/>
    <n v="1299"/>
    <s v="Other mode"/>
  </r>
  <r>
    <s v="ORD1480"/>
    <s v="Theodore King"/>
    <x v="0"/>
    <x v="10"/>
    <x v="0"/>
    <x v="64"/>
    <x v="1"/>
    <x v="9"/>
    <x v="5"/>
    <n v="5"/>
    <n v="799"/>
    <n v="3995"/>
    <n v="399.5"/>
    <n v="3595.5"/>
    <s v="Net Banking"/>
  </r>
  <r>
    <s v="ORD1271"/>
    <s v="Christopher Johnston"/>
    <x v="0"/>
    <x v="26"/>
    <x v="0"/>
    <x v="168"/>
    <x v="2"/>
    <x v="2"/>
    <x v="4"/>
    <n v="3"/>
    <n v="499"/>
    <n v="1497"/>
    <s v="0"/>
    <n v="1497"/>
    <s v="Other mode"/>
  </r>
  <r>
    <s v="ORD1053"/>
    <s v="Martha Rodriguez"/>
    <x v="1"/>
    <x v="11"/>
    <x v="4"/>
    <x v="169"/>
    <x v="2"/>
    <x v="13"/>
    <x v="2"/>
    <n v="4"/>
    <n v="999"/>
    <n v="3996"/>
    <s v="0"/>
    <n v="3996"/>
    <s v="Card"/>
  </r>
  <r>
    <s v="ORD1297"/>
    <s v="Jose Walker"/>
    <x v="0"/>
    <x v="5"/>
    <x v="3"/>
    <x v="98"/>
    <x v="2"/>
    <x v="1"/>
    <x v="0"/>
    <n v="3"/>
    <n v="899"/>
    <n v="2697"/>
    <s v="0"/>
    <n v="2697"/>
    <s v="UPI"/>
  </r>
  <r>
    <s v="ORD1120"/>
    <s v="Kelly Anderson"/>
    <x v="1"/>
    <x v="14"/>
    <x v="3"/>
    <x v="87"/>
    <x v="1"/>
    <x v="1"/>
    <x v="2"/>
    <n v="3"/>
    <n v="999"/>
    <n v="2997"/>
    <s v="0"/>
    <n v="2997"/>
    <s v="Other mode"/>
  </r>
  <r>
    <s v="ORD1257"/>
    <s v="Katherine Wilson"/>
    <x v="1"/>
    <x v="11"/>
    <x v="0"/>
    <x v="112"/>
    <x v="2"/>
    <x v="10"/>
    <x v="5"/>
    <n v="1"/>
    <n v="1199"/>
    <n v="1199"/>
    <s v="0"/>
    <n v="1199"/>
    <s v="Cash"/>
  </r>
  <r>
    <s v="ORD1063"/>
    <s v="Keith Valenzuela"/>
    <x v="0"/>
    <x v="25"/>
    <x v="4"/>
    <x v="161"/>
    <x v="2"/>
    <x v="11"/>
    <x v="2"/>
    <n v="1"/>
    <n v="1599"/>
    <n v="1599"/>
    <s v="0"/>
    <n v="1599"/>
    <s v="Card"/>
  </r>
  <r>
    <s v="ORD1509"/>
    <s v="James Williams"/>
    <x v="0"/>
    <x v="6"/>
    <x v="4"/>
    <x v="132"/>
    <x v="1"/>
    <x v="6"/>
    <x v="2"/>
    <n v="6"/>
    <n v="499"/>
    <n v="2994"/>
    <n v="299.40000000000003"/>
    <n v="2694.6"/>
    <s v="Net Banking"/>
  </r>
  <r>
    <s v="ORD1375"/>
    <s v="Joyce Pace"/>
    <x v="0"/>
    <x v="18"/>
    <x v="1"/>
    <x v="170"/>
    <x v="2"/>
    <x v="9"/>
    <x v="5"/>
    <n v="3"/>
    <n v="999"/>
    <n v="2997"/>
    <s v="0"/>
    <n v="2997"/>
    <s v="Card"/>
  </r>
  <r>
    <s v="ORD1350"/>
    <s v="Joseph Jordan"/>
    <x v="1"/>
    <x v="17"/>
    <x v="2"/>
    <x v="67"/>
    <x v="2"/>
    <x v="9"/>
    <x v="1"/>
    <n v="5"/>
    <n v="1599"/>
    <n v="7995"/>
    <n v="799.5"/>
    <n v="7195.5"/>
    <s v="Cash"/>
  </r>
  <r>
    <s v="ORD1084"/>
    <s v="Samuel Carroll"/>
    <x v="1"/>
    <x v="4"/>
    <x v="0"/>
    <x v="157"/>
    <x v="1"/>
    <x v="6"/>
    <x v="2"/>
    <n v="2"/>
    <n v="1199"/>
    <n v="2398"/>
    <s v="0"/>
    <n v="2398"/>
    <s v="UPI"/>
  </r>
  <r>
    <s v="ORD1010"/>
    <s v="Cory Diaz"/>
    <x v="0"/>
    <x v="21"/>
    <x v="3"/>
    <x v="54"/>
    <x v="0"/>
    <x v="5"/>
    <x v="2"/>
    <n v="3"/>
    <n v="499"/>
    <n v="1497"/>
    <s v="0"/>
    <n v="1497"/>
    <s v="Cash"/>
  </r>
  <r>
    <s v="ORD1506"/>
    <s v="Emily Barnett"/>
    <x v="1"/>
    <x v="40"/>
    <x v="1"/>
    <x v="171"/>
    <x v="1"/>
    <x v="11"/>
    <x v="4"/>
    <n v="3"/>
    <n v="1199"/>
    <n v="3597"/>
    <s v="0"/>
    <n v="3597"/>
    <s v="UPI"/>
  </r>
  <r>
    <s v="ORD1265"/>
    <s v="Peter Lopez"/>
    <x v="1"/>
    <x v="4"/>
    <x v="3"/>
    <x v="118"/>
    <x v="2"/>
    <x v="0"/>
    <x v="1"/>
    <n v="6"/>
    <n v="899"/>
    <n v="5394"/>
    <n v="539.4"/>
    <n v="4854.6000000000004"/>
    <s v="UPI"/>
  </r>
  <r>
    <s v="ORD1225"/>
    <s v="Dana Pearson"/>
    <x v="0"/>
    <x v="4"/>
    <x v="1"/>
    <x v="172"/>
    <x v="2"/>
    <x v="4"/>
    <x v="0"/>
    <n v="2"/>
    <n v="499"/>
    <n v="998"/>
    <s v="0"/>
    <n v="998"/>
    <s v="Other mode"/>
  </r>
  <r>
    <s v="ORD1047"/>
    <s v="Stephen Dean"/>
    <x v="1"/>
    <x v="18"/>
    <x v="0"/>
    <x v="93"/>
    <x v="2"/>
    <x v="12"/>
    <x v="1"/>
    <n v="3"/>
    <n v="499"/>
    <n v="1497"/>
    <s v="0"/>
    <n v="1497"/>
    <s v="Net Banking"/>
  </r>
  <r>
    <s v="ORD1115"/>
    <s v="Rachel Jackson"/>
    <x v="1"/>
    <x v="4"/>
    <x v="3"/>
    <x v="168"/>
    <x v="2"/>
    <x v="10"/>
    <x v="2"/>
    <n v="2"/>
    <n v="899"/>
    <n v="1798"/>
    <s v="0"/>
    <n v="1798"/>
    <s v="UPI"/>
  </r>
  <r>
    <s v="ORD1318"/>
    <s v="Brittany Santos"/>
    <x v="1"/>
    <x v="5"/>
    <x v="4"/>
    <x v="129"/>
    <x v="2"/>
    <x v="10"/>
    <x v="2"/>
    <n v="3"/>
    <n v="1599"/>
    <n v="4797"/>
    <s v="0"/>
    <n v="4797"/>
    <s v="Card"/>
  </r>
  <r>
    <s v="ORD1126"/>
    <s v="Michael Wilson"/>
    <x v="1"/>
    <x v="4"/>
    <x v="4"/>
    <x v="68"/>
    <x v="1"/>
    <x v="1"/>
    <x v="3"/>
    <n v="4"/>
    <n v="899"/>
    <n v="3596"/>
    <s v="0"/>
    <n v="3596"/>
    <s v="Other mode"/>
  </r>
  <r>
    <s v="ORD1093"/>
    <s v="James Payne"/>
    <x v="0"/>
    <x v="4"/>
    <x v="0"/>
    <x v="64"/>
    <x v="1"/>
    <x v="11"/>
    <x v="1"/>
    <n v="1"/>
    <n v="1599"/>
    <n v="1599"/>
    <s v="0"/>
    <n v="1599"/>
    <s v="Net Banking"/>
  </r>
  <r>
    <s v="ORD1420"/>
    <s v="Alexis Rogers"/>
    <x v="1"/>
    <x v="4"/>
    <x v="1"/>
    <x v="118"/>
    <x v="2"/>
    <x v="13"/>
    <x v="1"/>
    <n v="6"/>
    <n v="899"/>
    <n v="5394"/>
    <n v="539.4"/>
    <n v="4854.6000000000004"/>
    <s v="Card"/>
  </r>
  <r>
    <s v="ORD1205"/>
    <s v="Andrew Jones"/>
    <x v="0"/>
    <x v="34"/>
    <x v="5"/>
    <x v="173"/>
    <x v="2"/>
    <x v="2"/>
    <x v="4"/>
    <n v="5"/>
    <n v="1199"/>
    <n v="5995"/>
    <n v="599.5"/>
    <n v="5395.5"/>
    <s v="Net Banking"/>
  </r>
  <r>
    <s v="ORD1073"/>
    <s v="Joseph Lambert"/>
    <x v="0"/>
    <x v="4"/>
    <x v="5"/>
    <x v="109"/>
    <x v="2"/>
    <x v="0"/>
    <x v="3"/>
    <n v="4"/>
    <n v="499"/>
    <n v="1996"/>
    <s v="0"/>
    <n v="1996"/>
    <s v="UPI"/>
  </r>
  <r>
    <s v="ORD1024"/>
    <s v="Samuel Stokes"/>
    <x v="0"/>
    <x v="31"/>
    <x v="0"/>
    <x v="174"/>
    <x v="2"/>
    <x v="0"/>
    <x v="2"/>
    <n v="3"/>
    <n v="799"/>
    <n v="2397"/>
    <s v="0"/>
    <n v="2397"/>
    <s v="Net Banking"/>
  </r>
  <r>
    <s v="ORD1247"/>
    <s v="Darin Boyd"/>
    <x v="0"/>
    <x v="37"/>
    <x v="0"/>
    <x v="175"/>
    <x v="2"/>
    <x v="11"/>
    <x v="1"/>
    <n v="6"/>
    <n v="1199"/>
    <n v="7194"/>
    <n v="719.40000000000009"/>
    <n v="6474.6"/>
    <s v="Card"/>
  </r>
  <r>
    <s v="ORD1511"/>
    <s v="Matthew Hamilton"/>
    <x v="1"/>
    <x v="4"/>
    <x v="2"/>
    <x v="176"/>
    <x v="2"/>
    <x v="0"/>
    <x v="4"/>
    <n v="3"/>
    <n v="899"/>
    <n v="2697"/>
    <s v="0"/>
    <n v="2697"/>
    <s v="UPI"/>
  </r>
  <r>
    <s v="ORD1280"/>
    <s v="Janet Turner"/>
    <x v="0"/>
    <x v="24"/>
    <x v="2"/>
    <x v="122"/>
    <x v="1"/>
    <x v="9"/>
    <x v="3"/>
    <n v="4"/>
    <n v="799"/>
    <n v="3196"/>
    <s v="0"/>
    <n v="3196"/>
    <s v="Other mode"/>
  </r>
  <r>
    <s v="ORD1525"/>
    <s v="Michele Mcclain"/>
    <x v="1"/>
    <x v="21"/>
    <x v="4"/>
    <x v="177"/>
    <x v="1"/>
    <x v="11"/>
    <x v="5"/>
    <n v="3"/>
    <n v="899"/>
    <n v="2697"/>
    <s v="0"/>
    <n v="2697"/>
    <s v="Card"/>
  </r>
  <r>
    <s v="ORD1214"/>
    <s v="Hannah Hall"/>
    <x v="1"/>
    <x v="10"/>
    <x v="1"/>
    <x v="158"/>
    <x v="1"/>
    <x v="9"/>
    <x v="5"/>
    <n v="5"/>
    <n v="1199"/>
    <n v="5995"/>
    <n v="599.5"/>
    <n v="5395.5"/>
    <s v="Other mode"/>
  </r>
  <r>
    <s v="ORD1255"/>
    <s v="Dr. Matthew Hughes"/>
    <x v="0"/>
    <x v="27"/>
    <x v="4"/>
    <x v="110"/>
    <x v="1"/>
    <x v="1"/>
    <x v="1"/>
    <n v="1"/>
    <n v="899"/>
    <n v="899"/>
    <s v="0"/>
    <n v="899"/>
    <s v="UPI"/>
  </r>
  <r>
    <s v="ORD1046"/>
    <s v="Ernest Arias"/>
    <x v="1"/>
    <x v="30"/>
    <x v="4"/>
    <x v="126"/>
    <x v="2"/>
    <x v="4"/>
    <x v="5"/>
    <n v="2"/>
    <n v="899"/>
    <n v="1798"/>
    <s v="0"/>
    <n v="1798"/>
    <s v="Other mode"/>
  </r>
  <r>
    <s v="ORD1068"/>
    <s v="Sarah Villarreal"/>
    <x v="1"/>
    <x v="9"/>
    <x v="1"/>
    <x v="73"/>
    <x v="1"/>
    <x v="0"/>
    <x v="3"/>
    <n v="3"/>
    <n v="999"/>
    <n v="2997"/>
    <s v="0"/>
    <n v="2997"/>
    <s v="UPI"/>
  </r>
  <r>
    <s v="ORD1501"/>
    <s v="Michelle Luna"/>
    <x v="0"/>
    <x v="4"/>
    <x v="2"/>
    <x v="117"/>
    <x v="2"/>
    <x v="12"/>
    <x v="1"/>
    <n v="2"/>
    <n v="799"/>
    <n v="1598"/>
    <s v="0"/>
    <n v="1598"/>
    <s v="UPI"/>
  </r>
  <r>
    <s v="ORD1408"/>
    <s v="Brian Phillips"/>
    <x v="1"/>
    <x v="11"/>
    <x v="5"/>
    <x v="139"/>
    <x v="2"/>
    <x v="0"/>
    <x v="2"/>
    <n v="3"/>
    <n v="1299"/>
    <n v="3897"/>
    <s v="0"/>
    <n v="3897"/>
    <s v="UPI"/>
  </r>
  <r>
    <s v="ORD1082"/>
    <s v="Jason Williams"/>
    <x v="0"/>
    <x v="21"/>
    <x v="1"/>
    <x v="178"/>
    <x v="2"/>
    <x v="9"/>
    <x v="1"/>
    <n v="3"/>
    <n v="1199"/>
    <n v="3597"/>
    <s v="0"/>
    <n v="3597"/>
    <s v="UPI"/>
  </r>
  <r>
    <s v="ORD1361"/>
    <s v="Jessica Rodriguez"/>
    <x v="0"/>
    <x v="4"/>
    <x v="0"/>
    <x v="109"/>
    <x v="2"/>
    <x v="12"/>
    <x v="5"/>
    <n v="3"/>
    <n v="499"/>
    <n v="1497"/>
    <s v="0"/>
    <n v="1497"/>
    <s v="Cash"/>
  </r>
  <r>
    <s v="ORD1278"/>
    <s v="Kyle Sellers"/>
    <x v="0"/>
    <x v="27"/>
    <x v="3"/>
    <x v="125"/>
    <x v="2"/>
    <x v="6"/>
    <x v="2"/>
    <n v="3"/>
    <n v="899"/>
    <n v="2697"/>
    <s v="0"/>
    <n v="2697"/>
    <s v="UPI"/>
  </r>
  <r>
    <s v="ORD1328"/>
    <s v="Cheryl Perkins"/>
    <x v="1"/>
    <x v="4"/>
    <x v="2"/>
    <x v="136"/>
    <x v="1"/>
    <x v="1"/>
    <x v="1"/>
    <n v="5"/>
    <n v="1599"/>
    <n v="7995"/>
    <n v="799.5"/>
    <n v="7195.5"/>
    <s v="Cash"/>
  </r>
  <r>
    <s v="ORD1232"/>
    <s v="Cheryl Carter"/>
    <x v="0"/>
    <x v="8"/>
    <x v="2"/>
    <x v="142"/>
    <x v="1"/>
    <x v="6"/>
    <x v="1"/>
    <n v="3"/>
    <n v="1599"/>
    <n v="4797"/>
    <s v="0"/>
    <n v="4797"/>
    <s v="Net Banking"/>
  </r>
  <r>
    <s v="ORD1343"/>
    <s v="Mark Blake"/>
    <x v="0"/>
    <x v="26"/>
    <x v="4"/>
    <x v="179"/>
    <x v="2"/>
    <x v="0"/>
    <x v="0"/>
    <n v="3"/>
    <n v="499"/>
    <n v="1497"/>
    <s v="0"/>
    <n v="1497"/>
    <s v="UPI"/>
  </r>
  <r>
    <s v="ORD1112"/>
    <s v="Gwendolyn Anderson"/>
    <x v="0"/>
    <x v="2"/>
    <x v="3"/>
    <x v="180"/>
    <x v="2"/>
    <x v="4"/>
    <x v="4"/>
    <n v="6"/>
    <n v="899"/>
    <n v="5394"/>
    <n v="539.4"/>
    <n v="4854.6000000000004"/>
    <s v="Other mode"/>
  </r>
  <r>
    <s v="ORD1017"/>
    <s v="David Bailey"/>
    <x v="1"/>
    <x v="28"/>
    <x v="0"/>
    <x v="181"/>
    <x v="2"/>
    <x v="12"/>
    <x v="1"/>
    <n v="5"/>
    <n v="999"/>
    <n v="4995"/>
    <n v="499.5"/>
    <n v="4495.5"/>
    <s v="Card"/>
  </r>
  <r>
    <s v="ORD1224"/>
    <s v="Michael Elliott"/>
    <x v="1"/>
    <x v="36"/>
    <x v="1"/>
    <x v="83"/>
    <x v="1"/>
    <x v="0"/>
    <x v="1"/>
    <n v="4"/>
    <n v="1199"/>
    <n v="4796"/>
    <s v="0"/>
    <n v="4796"/>
    <s v="Card"/>
  </r>
  <r>
    <s v="ORD1269"/>
    <s v="Cody Price"/>
    <x v="1"/>
    <x v="31"/>
    <x v="1"/>
    <x v="82"/>
    <x v="2"/>
    <x v="13"/>
    <x v="2"/>
    <n v="4"/>
    <n v="899"/>
    <n v="3596"/>
    <s v="0"/>
    <n v="3596"/>
    <s v="Net Banking"/>
  </r>
  <r>
    <s v="ORD1086"/>
    <s v="Stacey Wright"/>
    <x v="1"/>
    <x v="4"/>
    <x v="3"/>
    <x v="182"/>
    <x v="2"/>
    <x v="0"/>
    <x v="3"/>
    <n v="6"/>
    <n v="499"/>
    <n v="2994"/>
    <n v="299.40000000000003"/>
    <n v="2694.6"/>
    <s v="UPI"/>
  </r>
  <r>
    <s v="ORD1075"/>
    <s v="Rebecca Meyers"/>
    <x v="1"/>
    <x v="10"/>
    <x v="1"/>
    <x v="183"/>
    <x v="1"/>
    <x v="1"/>
    <x v="0"/>
    <n v="3"/>
    <n v="799"/>
    <n v="2397"/>
    <s v="0"/>
    <n v="2397"/>
    <s v="Cash"/>
  </r>
  <r>
    <s v="ORD1315"/>
    <s v="Max Hicks"/>
    <x v="1"/>
    <x v="41"/>
    <x v="2"/>
    <x v="99"/>
    <x v="2"/>
    <x v="4"/>
    <x v="5"/>
    <n v="3"/>
    <n v="799"/>
    <n v="2397"/>
    <s v="0"/>
    <n v="2397"/>
    <s v="Other mode"/>
  </r>
  <r>
    <s v="ORD1002"/>
    <s v="Daniel Aguilar"/>
    <x v="0"/>
    <x v="27"/>
    <x v="2"/>
    <x v="68"/>
    <x v="1"/>
    <x v="9"/>
    <x v="0"/>
    <n v="2"/>
    <n v="499"/>
    <n v="998"/>
    <s v="0"/>
    <n v="998"/>
    <s v="UPI"/>
  </r>
  <r>
    <s v="ORD1250"/>
    <s v="Jennifer Marsh"/>
    <x v="1"/>
    <x v="21"/>
    <x v="1"/>
    <x v="116"/>
    <x v="2"/>
    <x v="10"/>
    <x v="1"/>
    <n v="6"/>
    <n v="1599"/>
    <n v="9594"/>
    <n v="959.40000000000009"/>
    <n v="8634.6"/>
    <s v="Cash"/>
  </r>
  <r>
    <s v="ORD1266"/>
    <s v="Sarah Hunter"/>
    <x v="1"/>
    <x v="4"/>
    <x v="0"/>
    <x v="130"/>
    <x v="2"/>
    <x v="2"/>
    <x v="2"/>
    <n v="3"/>
    <n v="1299"/>
    <n v="3897"/>
    <s v="0"/>
    <n v="3897"/>
    <s v="Card"/>
  </r>
  <r>
    <s v="ORD1519"/>
    <s v="Jacqueline Cantrell"/>
    <x v="0"/>
    <x v="4"/>
    <x v="5"/>
    <x v="102"/>
    <x v="2"/>
    <x v="0"/>
    <x v="0"/>
    <n v="3"/>
    <n v="499"/>
    <n v="1497"/>
    <s v="0"/>
    <n v="1497"/>
    <s v="Cash"/>
  </r>
  <r>
    <s v="ORD1149"/>
    <s v="Miguel Henry Jr."/>
    <x v="1"/>
    <x v="35"/>
    <x v="5"/>
    <x v="101"/>
    <x v="2"/>
    <x v="2"/>
    <x v="1"/>
    <n v="1"/>
    <n v="799"/>
    <n v="799"/>
    <s v="0"/>
    <n v="799"/>
    <s v="Net Banking"/>
  </r>
  <r>
    <s v="ORD1192"/>
    <s v="Jennifer Gonzalez"/>
    <x v="0"/>
    <x v="4"/>
    <x v="4"/>
    <x v="184"/>
    <x v="2"/>
    <x v="10"/>
    <x v="1"/>
    <n v="3"/>
    <n v="1599"/>
    <n v="4797"/>
    <s v="0"/>
    <n v="4797"/>
    <s v="UPI"/>
  </r>
  <r>
    <s v="ORD1508"/>
    <s v="Lauren Mclaughlin"/>
    <x v="1"/>
    <x v="10"/>
    <x v="5"/>
    <x v="185"/>
    <x v="2"/>
    <x v="10"/>
    <x v="2"/>
    <n v="4"/>
    <n v="899"/>
    <n v="3596"/>
    <s v="0"/>
    <n v="3596"/>
    <s v="UPI"/>
  </r>
  <r>
    <s v="ORD1290"/>
    <s v="Andrea Nichols"/>
    <x v="0"/>
    <x v="40"/>
    <x v="4"/>
    <x v="167"/>
    <x v="1"/>
    <x v="1"/>
    <x v="5"/>
    <n v="5"/>
    <n v="899"/>
    <n v="4495"/>
    <n v="449.5"/>
    <n v="4045.5"/>
    <s v="Net Banking"/>
  </r>
  <r>
    <s v="ORD1213"/>
    <s v="Mark Tyler"/>
    <x v="0"/>
    <x v="27"/>
    <x v="0"/>
    <x v="106"/>
    <x v="2"/>
    <x v="10"/>
    <x v="4"/>
    <n v="4"/>
    <n v="1599"/>
    <n v="6396"/>
    <s v="0"/>
    <n v="6396"/>
    <s v="UPI"/>
  </r>
  <r>
    <s v="ORD1296"/>
    <s v="Gregory Casey"/>
    <x v="0"/>
    <x v="26"/>
    <x v="4"/>
    <x v="186"/>
    <x v="1"/>
    <x v="3"/>
    <x v="2"/>
    <n v="3"/>
    <n v="999"/>
    <n v="2997"/>
    <s v="0"/>
    <n v="2997"/>
    <s v="Cash"/>
  </r>
  <r>
    <s v="ORD1443"/>
    <s v="Tracy Mitchell"/>
    <x v="1"/>
    <x v="29"/>
    <x v="3"/>
    <x v="178"/>
    <x v="2"/>
    <x v="10"/>
    <x v="3"/>
    <n v="5"/>
    <n v="1299"/>
    <n v="6495"/>
    <n v="649.5"/>
    <n v="5845.5"/>
    <s v="UPI"/>
  </r>
  <r>
    <s v="ORD1452"/>
    <s v="Edward Brock"/>
    <x v="1"/>
    <x v="11"/>
    <x v="3"/>
    <x v="146"/>
    <x v="2"/>
    <x v="0"/>
    <x v="1"/>
    <n v="3"/>
    <n v="1299"/>
    <n v="3897"/>
    <s v="0"/>
    <n v="3897"/>
    <s v="UPI"/>
  </r>
  <r>
    <s v="ORD1298"/>
    <s v="Thomas Hall"/>
    <x v="1"/>
    <x v="11"/>
    <x v="0"/>
    <x v="184"/>
    <x v="2"/>
    <x v="12"/>
    <x v="2"/>
    <n v="6"/>
    <n v="1199"/>
    <n v="7194"/>
    <n v="719.40000000000009"/>
    <n v="6474.6"/>
    <s v="UPI"/>
  </r>
  <r>
    <s v="ORD1138"/>
    <s v="Sarah Garcia"/>
    <x v="1"/>
    <x v="10"/>
    <x v="5"/>
    <x v="83"/>
    <x v="1"/>
    <x v="4"/>
    <x v="5"/>
    <n v="1"/>
    <n v="999"/>
    <n v="999"/>
    <s v="0"/>
    <n v="999"/>
    <s v="UPI"/>
  </r>
  <r>
    <s v="ORD1366"/>
    <s v="Kenneth Smith"/>
    <x v="1"/>
    <x v="4"/>
    <x v="1"/>
    <x v="111"/>
    <x v="2"/>
    <x v="11"/>
    <x v="1"/>
    <n v="1"/>
    <n v="499"/>
    <n v="499"/>
    <s v="0"/>
    <n v="499"/>
    <s v="Other mode"/>
  </r>
  <r>
    <s v="ORD1322"/>
    <s v="Gabrielle Dennis"/>
    <x v="0"/>
    <x v="4"/>
    <x v="3"/>
    <x v="173"/>
    <x v="2"/>
    <x v="11"/>
    <x v="1"/>
    <n v="1"/>
    <n v="1599"/>
    <n v="1599"/>
    <s v="0"/>
    <n v="1599"/>
    <s v="Cash"/>
  </r>
  <r>
    <s v="ORD1549"/>
    <s v="Crystal Bates"/>
    <x v="1"/>
    <x v="40"/>
    <x v="1"/>
    <x v="70"/>
    <x v="2"/>
    <x v="4"/>
    <x v="1"/>
    <n v="1"/>
    <n v="1199"/>
    <n v="1199"/>
    <s v="0"/>
    <n v="1199"/>
    <s v="Other mode"/>
  </r>
  <r>
    <s v="ORD1368"/>
    <s v="Deborah Watkins"/>
    <x v="0"/>
    <x v="28"/>
    <x v="1"/>
    <x v="187"/>
    <x v="2"/>
    <x v="0"/>
    <x v="4"/>
    <n v="1"/>
    <n v="1299"/>
    <n v="1299"/>
    <s v="0"/>
    <n v="1299"/>
    <s v="Cash"/>
  </r>
  <r>
    <s v="ORD1211"/>
    <s v="Elizabeth Frank"/>
    <x v="1"/>
    <x v="13"/>
    <x v="5"/>
    <x v="157"/>
    <x v="1"/>
    <x v="6"/>
    <x v="4"/>
    <n v="6"/>
    <n v="1299"/>
    <n v="7794"/>
    <n v="779.40000000000009"/>
    <n v="7014.6"/>
    <s v="UPI"/>
  </r>
  <r>
    <s v="ORD1201"/>
    <s v="Kristine Stafford"/>
    <x v="0"/>
    <x v="33"/>
    <x v="0"/>
    <x v="89"/>
    <x v="2"/>
    <x v="0"/>
    <x v="0"/>
    <n v="6"/>
    <n v="1299"/>
    <n v="7794"/>
    <n v="779.40000000000009"/>
    <n v="7014.6"/>
    <s v="Other mode"/>
  </r>
  <r>
    <s v="ORD1228"/>
    <s v="Susan Williams"/>
    <x v="1"/>
    <x v="20"/>
    <x v="0"/>
    <x v="188"/>
    <x v="1"/>
    <x v="0"/>
    <x v="2"/>
    <n v="5"/>
    <n v="1599"/>
    <n v="7995"/>
    <n v="799.5"/>
    <n v="7195.5"/>
    <s v="Other mode"/>
  </r>
  <r>
    <s v="ORD1095"/>
    <s v="Laurie Holmes"/>
    <x v="0"/>
    <x v="30"/>
    <x v="3"/>
    <x v="95"/>
    <x v="2"/>
    <x v="2"/>
    <x v="1"/>
    <n v="6"/>
    <n v="999"/>
    <n v="5994"/>
    <n v="599.4"/>
    <n v="5394.6"/>
    <s v="Cash"/>
  </r>
  <r>
    <s v="ORD1531"/>
    <s v="Danielle Harris"/>
    <x v="1"/>
    <x v="4"/>
    <x v="5"/>
    <x v="81"/>
    <x v="2"/>
    <x v="11"/>
    <x v="1"/>
    <n v="1"/>
    <n v="799"/>
    <n v="799"/>
    <s v="0"/>
    <n v="799"/>
    <s v="Other mode"/>
  </r>
  <r>
    <s v="ORD1451"/>
    <s v="Thomas Ewing"/>
    <x v="1"/>
    <x v="4"/>
    <x v="3"/>
    <x v="160"/>
    <x v="2"/>
    <x v="11"/>
    <x v="5"/>
    <n v="4"/>
    <n v="799"/>
    <n v="3196"/>
    <s v="0"/>
    <n v="3196"/>
    <s v="UPI"/>
  </r>
  <r>
    <s v="ORD1105"/>
    <s v="Thomas Green"/>
    <x v="1"/>
    <x v="12"/>
    <x v="0"/>
    <x v="179"/>
    <x v="2"/>
    <x v="10"/>
    <x v="1"/>
    <n v="5"/>
    <n v="899"/>
    <n v="4495"/>
    <n v="449.5"/>
    <n v="4045.5"/>
    <s v="UPI"/>
  </r>
  <r>
    <s v="ORD1423"/>
    <s v="Jasmine Moreno"/>
    <x v="1"/>
    <x v="30"/>
    <x v="2"/>
    <x v="95"/>
    <x v="2"/>
    <x v="6"/>
    <x v="4"/>
    <n v="3"/>
    <n v="1299"/>
    <n v="3897"/>
    <s v="0"/>
    <n v="3897"/>
    <s v="UPI"/>
  </r>
  <r>
    <s v="ORD1475"/>
    <s v="Joann Vaughn"/>
    <x v="1"/>
    <x v="19"/>
    <x v="5"/>
    <x v="189"/>
    <x v="2"/>
    <x v="13"/>
    <x v="1"/>
    <n v="6"/>
    <n v="799"/>
    <n v="4794"/>
    <n v="479.40000000000003"/>
    <n v="4314.6000000000004"/>
    <s v="Net Banking"/>
  </r>
  <r>
    <s v="ORD1092"/>
    <s v="Elizabeth Delacruz"/>
    <x v="0"/>
    <x v="2"/>
    <x v="1"/>
    <x v="93"/>
    <x v="2"/>
    <x v="11"/>
    <x v="0"/>
    <n v="3"/>
    <n v="999"/>
    <n v="2997"/>
    <s v="0"/>
    <n v="2997"/>
    <s v="Card"/>
  </r>
  <r>
    <s v="ORD1003"/>
    <s v="Lisa Wood"/>
    <x v="0"/>
    <x v="15"/>
    <x v="0"/>
    <x v="70"/>
    <x v="2"/>
    <x v="2"/>
    <x v="1"/>
    <n v="1"/>
    <n v="999"/>
    <n v="999"/>
    <s v="0"/>
    <n v="999"/>
    <s v="UPI"/>
  </r>
  <r>
    <s v="ORD1524"/>
    <s v="Amanda Mathis"/>
    <x v="1"/>
    <x v="5"/>
    <x v="3"/>
    <x v="67"/>
    <x v="2"/>
    <x v="6"/>
    <x v="2"/>
    <n v="6"/>
    <n v="799"/>
    <n v="4794"/>
    <n v="479.40000000000003"/>
    <n v="4314.6000000000004"/>
    <s v="UPI"/>
  </r>
  <r>
    <s v="ORD1436"/>
    <s v="Barbara Mendez"/>
    <x v="1"/>
    <x v="39"/>
    <x v="0"/>
    <x v="110"/>
    <x v="1"/>
    <x v="11"/>
    <x v="4"/>
    <n v="4"/>
    <n v="1299"/>
    <n v="5196"/>
    <s v="0"/>
    <n v="5196"/>
    <s v="UPI"/>
  </r>
  <r>
    <s v="ORD1349"/>
    <s v="Jonathan Fischer"/>
    <x v="1"/>
    <x v="4"/>
    <x v="1"/>
    <x v="112"/>
    <x v="2"/>
    <x v="13"/>
    <x v="1"/>
    <n v="6"/>
    <n v="999"/>
    <n v="5994"/>
    <n v="599.4"/>
    <n v="5394.6"/>
    <s v="UPI"/>
  </r>
  <r>
    <s v="ORD1150"/>
    <s v="Mark Sanders"/>
    <x v="0"/>
    <x v="4"/>
    <x v="5"/>
    <x v="190"/>
    <x v="2"/>
    <x v="4"/>
    <x v="1"/>
    <n v="6"/>
    <n v="1299"/>
    <n v="7794"/>
    <n v="779.40000000000009"/>
    <n v="7014.6"/>
    <s v="Other mode"/>
  </r>
  <r>
    <s v="ORD1172"/>
    <s v="Amanda Fisher"/>
    <x v="1"/>
    <x v="16"/>
    <x v="3"/>
    <x v="174"/>
    <x v="2"/>
    <x v="2"/>
    <x v="1"/>
    <n v="6"/>
    <n v="499"/>
    <n v="2994"/>
    <n v="299.40000000000003"/>
    <n v="2694.6"/>
    <s v="UPI"/>
  </r>
  <r>
    <s v="ORD1396"/>
    <s v="Michael Roberts"/>
    <x v="0"/>
    <x v="14"/>
    <x v="3"/>
    <x v="94"/>
    <x v="2"/>
    <x v="12"/>
    <x v="0"/>
    <n v="3"/>
    <n v="1199"/>
    <n v="3597"/>
    <s v="0"/>
    <n v="3597"/>
    <s v="Cash"/>
  </r>
  <r>
    <s v="ORD1097"/>
    <s v="Ryan Moore"/>
    <x v="1"/>
    <x v="3"/>
    <x v="0"/>
    <x v="72"/>
    <x v="1"/>
    <x v="6"/>
    <x v="2"/>
    <n v="3"/>
    <n v="799"/>
    <n v="2397"/>
    <s v="0"/>
    <n v="2397"/>
    <s v="UPI"/>
  </r>
  <r>
    <s v="ORD1476"/>
    <s v="Michelle Baker"/>
    <x v="1"/>
    <x v="12"/>
    <x v="1"/>
    <x v="191"/>
    <x v="1"/>
    <x v="11"/>
    <x v="2"/>
    <n v="3"/>
    <n v="1599"/>
    <n v="4797"/>
    <s v="0"/>
    <n v="4797"/>
    <s v="Cash"/>
  </r>
  <r>
    <s v="ORD1220"/>
    <s v="Jake Harris"/>
    <x v="0"/>
    <x v="37"/>
    <x v="0"/>
    <x v="138"/>
    <x v="1"/>
    <x v="0"/>
    <x v="4"/>
    <n v="4"/>
    <n v="799"/>
    <n v="3196"/>
    <s v="0"/>
    <n v="3196"/>
    <s v="UPI"/>
  </r>
  <r>
    <s v="ORD1372"/>
    <s v="Larry Wilson"/>
    <x v="1"/>
    <x v="4"/>
    <x v="3"/>
    <x v="182"/>
    <x v="2"/>
    <x v="13"/>
    <x v="3"/>
    <n v="6"/>
    <n v="1199"/>
    <n v="7194"/>
    <n v="719.40000000000009"/>
    <n v="6474.6"/>
    <s v="UPI"/>
  </r>
  <r>
    <s v="ORD1474"/>
    <s v="Oscar Robinson"/>
    <x v="1"/>
    <x v="4"/>
    <x v="1"/>
    <x v="122"/>
    <x v="1"/>
    <x v="11"/>
    <x v="1"/>
    <n v="6"/>
    <n v="1299"/>
    <n v="7794"/>
    <n v="779.40000000000009"/>
    <n v="7014.6"/>
    <s v="UPI"/>
  </r>
  <r>
    <s v="ORD1369"/>
    <s v="Jacqueline Meyer"/>
    <x v="0"/>
    <x v="24"/>
    <x v="3"/>
    <x v="173"/>
    <x v="2"/>
    <x v="10"/>
    <x v="0"/>
    <n v="4"/>
    <n v="999"/>
    <n v="3996"/>
    <s v="0"/>
    <n v="3996"/>
    <s v="Other mode"/>
  </r>
  <r>
    <s v="ORD1458"/>
    <s v="Ryan Bauer"/>
    <x v="1"/>
    <x v="26"/>
    <x v="1"/>
    <x v="175"/>
    <x v="2"/>
    <x v="10"/>
    <x v="1"/>
    <n v="2"/>
    <n v="1599"/>
    <n v="3198"/>
    <s v="0"/>
    <n v="3198"/>
    <s v="UPI"/>
  </r>
  <r>
    <s v="ORD1229"/>
    <s v="Daniel Estrada"/>
    <x v="0"/>
    <x v="35"/>
    <x v="3"/>
    <x v="161"/>
    <x v="2"/>
    <x v="10"/>
    <x v="3"/>
    <n v="1"/>
    <n v="499"/>
    <n v="499"/>
    <s v="0"/>
    <n v="499"/>
    <s v="Other mode"/>
  </r>
  <r>
    <s v="ORD1285"/>
    <s v="Jessica Stevenson"/>
    <x v="1"/>
    <x v="16"/>
    <x v="2"/>
    <x v="145"/>
    <x v="1"/>
    <x v="3"/>
    <x v="5"/>
    <n v="6"/>
    <n v="799"/>
    <n v="4794"/>
    <n v="479.40000000000003"/>
    <n v="4314.6000000000004"/>
    <s v="UPI"/>
  </r>
  <r>
    <s v="ORD1312"/>
    <s v="Olivia Smith"/>
    <x v="1"/>
    <x v="25"/>
    <x v="2"/>
    <x v="62"/>
    <x v="2"/>
    <x v="0"/>
    <x v="1"/>
    <n v="3"/>
    <n v="799"/>
    <n v="2397"/>
    <s v="0"/>
    <n v="2397"/>
    <s v="Other mode"/>
  </r>
  <r>
    <s v="ORD1124"/>
    <s v="Nicole Huff"/>
    <x v="0"/>
    <x v="4"/>
    <x v="5"/>
    <x v="111"/>
    <x v="2"/>
    <x v="2"/>
    <x v="0"/>
    <n v="5"/>
    <n v="499"/>
    <n v="2495"/>
    <n v="249.5"/>
    <n v="2245.5"/>
    <s v="UPI"/>
  </r>
  <r>
    <s v="ORD1102"/>
    <s v="Steven Gutierrez"/>
    <x v="0"/>
    <x v="18"/>
    <x v="4"/>
    <x v="192"/>
    <x v="1"/>
    <x v="11"/>
    <x v="4"/>
    <n v="3"/>
    <n v="1199"/>
    <n v="3597"/>
    <s v="0"/>
    <n v="3597"/>
    <s v="Other mode"/>
  </r>
  <r>
    <s v="ORD1370"/>
    <s v="Audrey Mueller"/>
    <x v="1"/>
    <x v="29"/>
    <x v="0"/>
    <x v="184"/>
    <x v="2"/>
    <x v="4"/>
    <x v="2"/>
    <n v="6"/>
    <n v="899"/>
    <n v="5394"/>
    <n v="539.4"/>
    <n v="4854.6000000000004"/>
    <s v="UPI"/>
  </r>
  <r>
    <s v="ORD1548"/>
    <s v="Jennifer Chambers"/>
    <x v="1"/>
    <x v="30"/>
    <x v="2"/>
    <x v="136"/>
    <x v="1"/>
    <x v="3"/>
    <x v="2"/>
    <n v="2"/>
    <n v="1599"/>
    <n v="3198"/>
    <s v="0"/>
    <n v="3198"/>
    <s v="UPI"/>
  </r>
  <r>
    <s v="ORD1070"/>
    <s v="Darryl Hernandez"/>
    <x v="0"/>
    <x v="12"/>
    <x v="0"/>
    <x v="62"/>
    <x v="2"/>
    <x v="10"/>
    <x v="3"/>
    <n v="2"/>
    <n v="499"/>
    <n v="998"/>
    <s v="0"/>
    <n v="998"/>
    <s v="UPI"/>
  </r>
  <r>
    <s v="ORD1263"/>
    <s v="Lauren Wood"/>
    <x v="1"/>
    <x v="4"/>
    <x v="3"/>
    <x v="121"/>
    <x v="2"/>
    <x v="0"/>
    <x v="2"/>
    <n v="2"/>
    <n v="799"/>
    <n v="1598"/>
    <s v="0"/>
    <n v="1598"/>
    <s v="Card"/>
  </r>
  <r>
    <s v="ORD1044"/>
    <s v="Sarah Edwards"/>
    <x v="1"/>
    <x v="13"/>
    <x v="0"/>
    <x v="130"/>
    <x v="2"/>
    <x v="13"/>
    <x v="1"/>
    <n v="3"/>
    <n v="799"/>
    <n v="2397"/>
    <s v="0"/>
    <n v="2397"/>
    <s v="Other mode"/>
  </r>
  <r>
    <s v="ORD1200"/>
    <s v="Joel Ferrell"/>
    <x v="1"/>
    <x v="15"/>
    <x v="0"/>
    <x v="192"/>
    <x v="1"/>
    <x v="0"/>
    <x v="0"/>
    <n v="6"/>
    <n v="1299"/>
    <n v="7794"/>
    <n v="779.40000000000009"/>
    <n v="7014.6"/>
    <s v="Card"/>
  </r>
  <r>
    <s v="ORD1158"/>
    <s v="Emily Hudson"/>
    <x v="1"/>
    <x v="4"/>
    <x v="2"/>
    <x v="189"/>
    <x v="2"/>
    <x v="0"/>
    <x v="0"/>
    <n v="5"/>
    <n v="899"/>
    <n v="4495"/>
    <n v="449.5"/>
    <n v="4045.5"/>
    <s v="Card"/>
  </r>
  <r>
    <s v="ORD1170"/>
    <s v="Jessica Gray"/>
    <x v="1"/>
    <x v="41"/>
    <x v="3"/>
    <x v="137"/>
    <x v="2"/>
    <x v="13"/>
    <x v="2"/>
    <n v="4"/>
    <n v="1299"/>
    <n v="5196"/>
    <s v="0"/>
    <n v="5196"/>
    <s v="Cash"/>
  </r>
  <r>
    <s v="ORD1270"/>
    <s v="Melissa Hart"/>
    <x v="0"/>
    <x v="4"/>
    <x v="4"/>
    <x v="100"/>
    <x v="1"/>
    <x v="10"/>
    <x v="0"/>
    <n v="3"/>
    <n v="899"/>
    <n v="2697"/>
    <s v="0"/>
    <n v="2697"/>
    <s v="Net Banking"/>
  </r>
  <r>
    <s v="ORD1279"/>
    <s v="David Goodwin"/>
    <x v="0"/>
    <x v="4"/>
    <x v="2"/>
    <x v="121"/>
    <x v="2"/>
    <x v="10"/>
    <x v="1"/>
    <n v="6"/>
    <n v="799"/>
    <n v="4794"/>
    <n v="479.40000000000003"/>
    <n v="4314.6000000000004"/>
    <s v="Cash"/>
  </r>
  <r>
    <s v="ORD1135"/>
    <s v="Adrian Sandoval"/>
    <x v="0"/>
    <x v="8"/>
    <x v="1"/>
    <x v="193"/>
    <x v="2"/>
    <x v="11"/>
    <x v="2"/>
    <n v="2"/>
    <n v="1599"/>
    <n v="3198"/>
    <s v="0"/>
    <n v="3198"/>
    <s v="Net Banking"/>
  </r>
  <r>
    <s v="ORD1245"/>
    <s v="Timothy Edwards"/>
    <x v="1"/>
    <x v="1"/>
    <x v="0"/>
    <x v="81"/>
    <x v="2"/>
    <x v="6"/>
    <x v="0"/>
    <n v="5"/>
    <n v="899"/>
    <n v="4495"/>
    <n v="449.5"/>
    <n v="4045.5"/>
    <s v="Card"/>
  </r>
  <r>
    <s v="ORD1258"/>
    <s v="Casey Hernandez"/>
    <x v="0"/>
    <x v="27"/>
    <x v="5"/>
    <x v="130"/>
    <x v="2"/>
    <x v="6"/>
    <x v="4"/>
    <n v="4"/>
    <n v="1199"/>
    <n v="4796"/>
    <s v="0"/>
    <n v="4796"/>
    <s v="Card"/>
  </r>
  <r>
    <s v="ORD1286"/>
    <s v="Mallory King"/>
    <x v="1"/>
    <x v="4"/>
    <x v="4"/>
    <x v="125"/>
    <x v="2"/>
    <x v="12"/>
    <x v="1"/>
    <n v="2"/>
    <n v="499"/>
    <n v="998"/>
    <s v="0"/>
    <n v="998"/>
    <s v="Other mode"/>
  </r>
  <r>
    <s v="ORD1193"/>
    <s v="Joanne Owens"/>
    <x v="1"/>
    <x v="15"/>
    <x v="4"/>
    <x v="185"/>
    <x v="2"/>
    <x v="11"/>
    <x v="3"/>
    <n v="4"/>
    <n v="1199"/>
    <n v="4796"/>
    <s v="0"/>
    <n v="4796"/>
    <s v="Card"/>
  </r>
  <r>
    <s v="ORD1530"/>
    <s v="Mary Johnson MD"/>
    <x v="0"/>
    <x v="33"/>
    <x v="4"/>
    <x v="193"/>
    <x v="2"/>
    <x v="4"/>
    <x v="1"/>
    <n v="3"/>
    <n v="899"/>
    <n v="2697"/>
    <s v="0"/>
    <n v="2697"/>
    <s v="Net Banking"/>
  </r>
  <r>
    <s v="ORD1351"/>
    <s v="Victoria Sawyer"/>
    <x v="1"/>
    <x v="34"/>
    <x v="0"/>
    <x v="86"/>
    <x v="1"/>
    <x v="13"/>
    <x v="1"/>
    <n v="3"/>
    <n v="999"/>
    <n v="2997"/>
    <s v="0"/>
    <n v="2997"/>
    <s v="Card"/>
  </r>
  <r>
    <s v="ORD1283"/>
    <s v="Christopher Rodriguez"/>
    <x v="0"/>
    <x v="34"/>
    <x v="1"/>
    <x v="183"/>
    <x v="1"/>
    <x v="3"/>
    <x v="4"/>
    <n v="5"/>
    <n v="999"/>
    <n v="4995"/>
    <n v="499.5"/>
    <n v="4495.5"/>
    <s v="Cash"/>
  </r>
  <r>
    <s v="ORD1345"/>
    <s v="Emma Wong"/>
    <x v="0"/>
    <x v="35"/>
    <x v="2"/>
    <x v="159"/>
    <x v="2"/>
    <x v="0"/>
    <x v="5"/>
    <n v="1"/>
    <n v="899"/>
    <n v="899"/>
    <s v="0"/>
    <n v="899"/>
    <s v="Other mode"/>
  </r>
  <r>
    <s v="ORD1457"/>
    <s v="Brent Luna"/>
    <x v="0"/>
    <x v="4"/>
    <x v="3"/>
    <x v="123"/>
    <x v="1"/>
    <x v="4"/>
    <x v="4"/>
    <n v="3"/>
    <n v="1299"/>
    <n v="3897"/>
    <s v="0"/>
    <n v="3897"/>
    <s v="Cash"/>
  </r>
  <r>
    <s v="ORD1538"/>
    <s v="Joseph Rodriguez"/>
    <x v="1"/>
    <x v="1"/>
    <x v="2"/>
    <x v="72"/>
    <x v="1"/>
    <x v="3"/>
    <x v="1"/>
    <n v="6"/>
    <n v="1199"/>
    <n v="7194"/>
    <n v="719.40000000000009"/>
    <n v="6474.6"/>
    <s v="UPI"/>
  </r>
  <r>
    <s v="ORD1399"/>
    <s v="George Ramirez"/>
    <x v="1"/>
    <x v="34"/>
    <x v="5"/>
    <x v="69"/>
    <x v="1"/>
    <x v="6"/>
    <x v="5"/>
    <n v="1"/>
    <n v="499"/>
    <n v="499"/>
    <s v="0"/>
    <n v="499"/>
    <s v="UPI"/>
  </r>
  <r>
    <s v="ORD1219"/>
    <s v="Kevin Wilson"/>
    <x v="1"/>
    <x v="34"/>
    <x v="2"/>
    <x v="129"/>
    <x v="2"/>
    <x v="10"/>
    <x v="2"/>
    <n v="3"/>
    <n v="899"/>
    <n v="2697"/>
    <s v="0"/>
    <n v="2697"/>
    <s v="Net Banking"/>
  </r>
  <r>
    <s v="ORD1504"/>
    <s v="Jennifer Jordan"/>
    <x v="0"/>
    <x v="24"/>
    <x v="5"/>
    <x v="184"/>
    <x v="2"/>
    <x v="4"/>
    <x v="1"/>
    <n v="1"/>
    <n v="999"/>
    <n v="999"/>
    <s v="0"/>
    <n v="999"/>
    <s v="UPI"/>
  </r>
  <r>
    <s v="ORD1186"/>
    <s v="Joe Dunn"/>
    <x v="0"/>
    <x v="22"/>
    <x v="3"/>
    <x v="154"/>
    <x v="2"/>
    <x v="4"/>
    <x v="5"/>
    <n v="5"/>
    <n v="799"/>
    <n v="3995"/>
    <n v="399.5"/>
    <n v="3595.5"/>
    <s v="Cash"/>
  </r>
  <r>
    <s v="ORD1295"/>
    <s v="Kayla Anderson"/>
    <x v="1"/>
    <x v="8"/>
    <x v="0"/>
    <x v="66"/>
    <x v="2"/>
    <x v="2"/>
    <x v="1"/>
    <n v="1"/>
    <n v="1199"/>
    <n v="1199"/>
    <s v="0"/>
    <n v="1199"/>
    <s v="Net Banking"/>
  </r>
  <r>
    <s v="ORD1323"/>
    <s v="Laura Edwards"/>
    <x v="0"/>
    <x v="32"/>
    <x v="5"/>
    <x v="173"/>
    <x v="2"/>
    <x v="11"/>
    <x v="5"/>
    <n v="4"/>
    <n v="1199"/>
    <n v="4796"/>
    <s v="0"/>
    <n v="4796"/>
    <s v="UPI"/>
  </r>
  <r>
    <s v="ORD1445"/>
    <s v="Joshua Mendez"/>
    <x v="0"/>
    <x v="15"/>
    <x v="2"/>
    <x v="87"/>
    <x v="1"/>
    <x v="13"/>
    <x v="0"/>
    <n v="4"/>
    <n v="799"/>
    <n v="3196"/>
    <s v="0"/>
    <n v="3196"/>
    <s v="Other mode"/>
  </r>
  <r>
    <s v="ORD1367"/>
    <s v="Michelle Martinez"/>
    <x v="0"/>
    <x v="15"/>
    <x v="5"/>
    <x v="194"/>
    <x v="2"/>
    <x v="6"/>
    <x v="2"/>
    <n v="6"/>
    <n v="999"/>
    <n v="5994"/>
    <n v="599.4"/>
    <n v="5394.6"/>
    <s v="Card"/>
  </r>
  <r>
    <s v="ORD1397"/>
    <s v="Thomas Thompson"/>
    <x v="0"/>
    <x v="17"/>
    <x v="1"/>
    <x v="142"/>
    <x v="1"/>
    <x v="4"/>
    <x v="3"/>
    <n v="3"/>
    <n v="1299"/>
    <n v="3897"/>
    <s v="0"/>
    <n v="3897"/>
    <s v="Net Banking"/>
  </r>
  <r>
    <s v="ORD1127"/>
    <s v="Todd Myers"/>
    <x v="0"/>
    <x v="20"/>
    <x v="3"/>
    <x v="121"/>
    <x v="2"/>
    <x v="12"/>
    <x v="1"/>
    <n v="5"/>
    <n v="999"/>
    <n v="4995"/>
    <n v="499.5"/>
    <n v="4495.5"/>
    <s v="Card"/>
  </r>
  <r>
    <s v="ORD1313"/>
    <s v="Tyrone Morris"/>
    <x v="0"/>
    <x v="14"/>
    <x v="4"/>
    <x v="182"/>
    <x v="2"/>
    <x v="4"/>
    <x v="3"/>
    <n v="2"/>
    <n v="499"/>
    <n v="998"/>
    <s v="0"/>
    <n v="998"/>
    <s v="Other mode"/>
  </r>
  <r>
    <s v="ORD1497"/>
    <s v="Andres Patterson"/>
    <x v="1"/>
    <x v="11"/>
    <x v="3"/>
    <x v="189"/>
    <x v="2"/>
    <x v="9"/>
    <x v="0"/>
    <n v="4"/>
    <n v="999"/>
    <n v="3996"/>
    <s v="0"/>
    <n v="3996"/>
    <s v="Cash"/>
  </r>
  <r>
    <s v="ORD1163"/>
    <s v="Stacy Miller"/>
    <x v="0"/>
    <x v="8"/>
    <x v="4"/>
    <x v="184"/>
    <x v="2"/>
    <x v="10"/>
    <x v="2"/>
    <n v="4"/>
    <n v="1299"/>
    <n v="5196"/>
    <s v="0"/>
    <n v="5196"/>
    <s v="Other mode"/>
  </r>
  <r>
    <s v="ORD1287"/>
    <s v="Steve Gordon"/>
    <x v="0"/>
    <x v="4"/>
    <x v="1"/>
    <x v="192"/>
    <x v="1"/>
    <x v="0"/>
    <x v="0"/>
    <n v="2"/>
    <n v="799"/>
    <n v="1598"/>
    <s v="0"/>
    <n v="1598"/>
    <s v="UPI"/>
  </r>
  <r>
    <s v="ORD1354"/>
    <s v="Donna Jones"/>
    <x v="1"/>
    <x v="25"/>
    <x v="3"/>
    <x v="181"/>
    <x v="2"/>
    <x v="1"/>
    <x v="3"/>
    <n v="2"/>
    <n v="1599"/>
    <n v="3198"/>
    <s v="0"/>
    <n v="3198"/>
    <s v="UPI"/>
  </r>
  <r>
    <s v="ORD1064"/>
    <s v="Jessica Mitchell"/>
    <x v="1"/>
    <x v="37"/>
    <x v="5"/>
    <x v="181"/>
    <x v="2"/>
    <x v="6"/>
    <x v="2"/>
    <n v="2"/>
    <n v="999"/>
    <n v="1998"/>
    <s v="0"/>
    <n v="1998"/>
    <s v="UPI"/>
  </r>
  <r>
    <s v="ORD1049"/>
    <s v="Alan Farmer"/>
    <x v="1"/>
    <x v="12"/>
    <x v="1"/>
    <x v="95"/>
    <x v="2"/>
    <x v="0"/>
    <x v="1"/>
    <n v="4"/>
    <n v="799"/>
    <n v="3196"/>
    <s v="0"/>
    <n v="3196"/>
    <s v="UPI"/>
  </r>
  <r>
    <s v="ORD1362"/>
    <s v="Peter Poole"/>
    <x v="1"/>
    <x v="12"/>
    <x v="1"/>
    <x v="186"/>
    <x v="1"/>
    <x v="10"/>
    <x v="5"/>
    <n v="4"/>
    <n v="499"/>
    <n v="1996"/>
    <s v="0"/>
    <n v="1996"/>
    <s v="Net Banking"/>
  </r>
  <r>
    <s v="ORD1326"/>
    <s v="Linda Campos"/>
    <x v="1"/>
    <x v="4"/>
    <x v="0"/>
    <x v="170"/>
    <x v="2"/>
    <x v="2"/>
    <x v="2"/>
    <n v="1"/>
    <n v="1599"/>
    <n v="1599"/>
    <s v="0"/>
    <n v="1599"/>
    <s v="Other mode"/>
  </r>
  <r>
    <s v="ORD1496"/>
    <s v="William Davis"/>
    <x v="1"/>
    <x v="16"/>
    <x v="5"/>
    <x v="108"/>
    <x v="1"/>
    <x v="11"/>
    <x v="4"/>
    <n v="5"/>
    <n v="1299"/>
    <n v="6495"/>
    <n v="649.5"/>
    <n v="5845.5"/>
    <s v="Card"/>
  </r>
  <r>
    <s v="ORD1380"/>
    <s v="Brandon Williams"/>
    <x v="0"/>
    <x v="25"/>
    <x v="4"/>
    <x v="149"/>
    <x v="2"/>
    <x v="6"/>
    <x v="1"/>
    <n v="2"/>
    <n v="1199"/>
    <n v="2398"/>
    <s v="0"/>
    <n v="2398"/>
    <s v="UPI"/>
  </r>
  <r>
    <s v="ORD1316"/>
    <s v="Sabrina Zuniga"/>
    <x v="1"/>
    <x v="32"/>
    <x v="3"/>
    <x v="128"/>
    <x v="2"/>
    <x v="4"/>
    <x v="4"/>
    <n v="1"/>
    <n v="799"/>
    <n v="799"/>
    <s v="0"/>
    <n v="799"/>
    <s v="Other mode"/>
  </r>
  <r>
    <s v="ORD1407"/>
    <s v="Jennifer Fleming"/>
    <x v="1"/>
    <x v="4"/>
    <x v="4"/>
    <x v="148"/>
    <x v="1"/>
    <x v="9"/>
    <x v="0"/>
    <n v="5"/>
    <n v="1199"/>
    <n v="5995"/>
    <n v="599.5"/>
    <n v="5395.5"/>
    <s v="Cash"/>
  </r>
  <r>
    <s v="ORD1526"/>
    <s v="Amber Moon"/>
    <x v="0"/>
    <x v="4"/>
    <x v="2"/>
    <x v="113"/>
    <x v="2"/>
    <x v="9"/>
    <x v="2"/>
    <n v="5"/>
    <n v="1599"/>
    <n v="7995"/>
    <n v="799.5"/>
    <n v="7195.5"/>
    <s v="UPI"/>
  </r>
  <r>
    <s v="ORD1450"/>
    <s v="Brian Smith"/>
    <x v="1"/>
    <x v="39"/>
    <x v="3"/>
    <x v="179"/>
    <x v="2"/>
    <x v="2"/>
    <x v="1"/>
    <n v="1"/>
    <n v="1199"/>
    <n v="1199"/>
    <s v="0"/>
    <n v="1199"/>
    <s v="Other mode"/>
  </r>
  <r>
    <s v="ORD1431"/>
    <s v="Jessica Cisneros"/>
    <x v="1"/>
    <x v="8"/>
    <x v="3"/>
    <x v="62"/>
    <x v="2"/>
    <x v="4"/>
    <x v="2"/>
    <n v="6"/>
    <n v="999"/>
    <n v="5994"/>
    <n v="599.4"/>
    <n v="5394.6"/>
    <s v="Other mode"/>
  </r>
  <r>
    <s v="ORD1121"/>
    <s v="Leslie Arias"/>
    <x v="0"/>
    <x v="41"/>
    <x v="1"/>
    <x v="85"/>
    <x v="2"/>
    <x v="10"/>
    <x v="1"/>
    <n v="5"/>
    <n v="899"/>
    <n v="4495"/>
    <n v="449.5"/>
    <n v="4045.5"/>
    <s v="Other mode"/>
  </r>
  <r>
    <s v="ORD1415"/>
    <s v="Theresa Lee"/>
    <x v="0"/>
    <x v="8"/>
    <x v="1"/>
    <x v="76"/>
    <x v="1"/>
    <x v="6"/>
    <x v="3"/>
    <n v="1"/>
    <n v="999"/>
    <n v="999"/>
    <s v="0"/>
    <n v="999"/>
    <s v="UPI"/>
  </r>
  <r>
    <s v="ORD1477"/>
    <s v="Rebecca Clark"/>
    <x v="0"/>
    <x v="2"/>
    <x v="5"/>
    <x v="195"/>
    <x v="2"/>
    <x v="13"/>
    <x v="1"/>
    <n v="6"/>
    <n v="1599"/>
    <n v="9594"/>
    <n v="959.40000000000009"/>
    <n v="8634.6"/>
    <s v="Card"/>
  </r>
  <r>
    <s v="ORD1099"/>
    <s v="Erika Thompson"/>
    <x v="1"/>
    <x v="35"/>
    <x v="0"/>
    <x v="92"/>
    <x v="1"/>
    <x v="9"/>
    <x v="2"/>
    <n v="2"/>
    <n v="999"/>
    <n v="1998"/>
    <s v="0"/>
    <n v="1998"/>
    <s v="UPI"/>
  </r>
  <r>
    <s v="ORD1403"/>
    <s v="Alexander Martinez"/>
    <x v="0"/>
    <x v="5"/>
    <x v="5"/>
    <x v="156"/>
    <x v="2"/>
    <x v="11"/>
    <x v="3"/>
    <n v="1"/>
    <n v="799"/>
    <n v="799"/>
    <s v="0"/>
    <n v="799"/>
    <s v="Cash"/>
  </r>
  <r>
    <s v="ORD1402"/>
    <s v="Brandon Walker"/>
    <x v="0"/>
    <x v="20"/>
    <x v="1"/>
    <x v="130"/>
    <x v="2"/>
    <x v="13"/>
    <x v="0"/>
    <n v="5"/>
    <n v="799"/>
    <n v="3995"/>
    <n v="399.5"/>
    <n v="3595.5"/>
    <s v="Net Banking"/>
  </r>
  <r>
    <s v="ORD1485"/>
    <s v="Brittany Farley"/>
    <x v="1"/>
    <x v="39"/>
    <x v="1"/>
    <x v="168"/>
    <x v="2"/>
    <x v="4"/>
    <x v="2"/>
    <n v="2"/>
    <n v="999"/>
    <n v="1998"/>
    <s v="0"/>
    <n v="1998"/>
    <s v="UPI"/>
  </r>
  <r>
    <s v="ORD1520"/>
    <s v="Gregory Clark"/>
    <x v="1"/>
    <x v="27"/>
    <x v="3"/>
    <x v="195"/>
    <x v="2"/>
    <x v="2"/>
    <x v="1"/>
    <n v="3"/>
    <n v="899"/>
    <n v="2697"/>
    <s v="0"/>
    <n v="2697"/>
    <s v="Other mode"/>
  </r>
  <r>
    <s v="ORD1418"/>
    <s v="John Pitts"/>
    <x v="0"/>
    <x v="9"/>
    <x v="0"/>
    <x v="63"/>
    <x v="2"/>
    <x v="11"/>
    <x v="5"/>
    <n v="4"/>
    <n v="999"/>
    <n v="3996"/>
    <s v="0"/>
    <n v="3996"/>
    <s v="Cash"/>
  </r>
  <r>
    <s v="ORD1487"/>
    <s v="Danielle Wood"/>
    <x v="1"/>
    <x v="8"/>
    <x v="1"/>
    <x v="150"/>
    <x v="2"/>
    <x v="4"/>
    <x v="1"/>
    <n v="1"/>
    <n v="999"/>
    <n v="999"/>
    <s v="0"/>
    <n v="999"/>
    <s v="Net Banking"/>
  </r>
  <r>
    <s v="ORD1062"/>
    <s v="Derrick Perry"/>
    <x v="1"/>
    <x v="26"/>
    <x v="5"/>
    <x v="129"/>
    <x v="2"/>
    <x v="6"/>
    <x v="5"/>
    <n v="5"/>
    <n v="1299"/>
    <n v="6495"/>
    <n v="649.5"/>
    <n v="5845.5"/>
    <s v="UPI"/>
  </r>
  <r>
    <s v="ORD1018"/>
    <s v="Tina Hernandez"/>
    <x v="0"/>
    <x v="18"/>
    <x v="0"/>
    <x v="72"/>
    <x v="1"/>
    <x v="13"/>
    <x v="2"/>
    <n v="2"/>
    <n v="899"/>
    <n v="1798"/>
    <s v="0"/>
    <n v="1798"/>
    <s v="UPI"/>
  </r>
  <r>
    <s v="ORD1398"/>
    <s v="Marissa Rojas"/>
    <x v="1"/>
    <x v="4"/>
    <x v="0"/>
    <x v="72"/>
    <x v="1"/>
    <x v="1"/>
    <x v="5"/>
    <n v="1"/>
    <n v="1299"/>
    <n v="1299"/>
    <s v="0"/>
    <n v="1299"/>
    <s v="UPI"/>
  </r>
  <r>
    <s v="ORD1374"/>
    <s v="Adam Davis"/>
    <x v="1"/>
    <x v="27"/>
    <x v="1"/>
    <x v="144"/>
    <x v="1"/>
    <x v="1"/>
    <x v="4"/>
    <n v="1"/>
    <n v="1599"/>
    <n v="1599"/>
    <s v="0"/>
    <n v="1599"/>
    <s v="Other mode"/>
  </r>
  <r>
    <s v="ORD1043"/>
    <s v="Cameron Morgan"/>
    <x v="0"/>
    <x v="29"/>
    <x v="1"/>
    <x v="196"/>
    <x v="1"/>
    <x v="0"/>
    <x v="1"/>
    <n v="1"/>
    <n v="899"/>
    <n v="899"/>
    <s v="0"/>
    <n v="899"/>
    <s v="UPI"/>
  </r>
  <r>
    <s v="ORD1383"/>
    <s v="Kelly Burton"/>
    <x v="1"/>
    <x v="22"/>
    <x v="4"/>
    <x v="90"/>
    <x v="2"/>
    <x v="6"/>
    <x v="4"/>
    <n v="3"/>
    <n v="1599"/>
    <n v="4797"/>
    <s v="0"/>
    <n v="4797"/>
    <s v="Net Banking"/>
  </r>
  <r>
    <s v="ORD1390"/>
    <s v="Miguel Andrews"/>
    <x v="0"/>
    <x v="0"/>
    <x v="0"/>
    <x v="187"/>
    <x v="2"/>
    <x v="2"/>
    <x v="3"/>
    <n v="2"/>
    <n v="899"/>
    <n v="1798"/>
    <s v="0"/>
    <n v="1798"/>
    <s v="Other mode"/>
  </r>
  <r>
    <s v="ORD1012"/>
    <s v="Joshua West"/>
    <x v="1"/>
    <x v="4"/>
    <x v="5"/>
    <x v="170"/>
    <x v="2"/>
    <x v="11"/>
    <x v="4"/>
    <n v="2"/>
    <n v="799"/>
    <n v="1598"/>
    <s v="0"/>
    <n v="1598"/>
    <s v="UPI"/>
  </r>
  <r>
    <s v="ORD1488"/>
    <s v="Jon Lane"/>
    <x v="0"/>
    <x v="14"/>
    <x v="0"/>
    <x v="159"/>
    <x v="2"/>
    <x v="2"/>
    <x v="5"/>
    <n v="2"/>
    <n v="499"/>
    <n v="998"/>
    <s v="0"/>
    <n v="998"/>
    <s v="Other mode"/>
  </r>
  <r>
    <s v="ORD1248"/>
    <s v="Danny Green"/>
    <x v="0"/>
    <x v="35"/>
    <x v="1"/>
    <x v="127"/>
    <x v="1"/>
    <x v="11"/>
    <x v="3"/>
    <n v="5"/>
    <n v="899"/>
    <n v="4495"/>
    <n v="449.5"/>
    <n v="4045.5"/>
    <s v="UPI"/>
  </r>
  <r>
    <s v="ORD1500"/>
    <s v="Jason Vazquez"/>
    <x v="1"/>
    <x v="4"/>
    <x v="1"/>
    <x v="104"/>
    <x v="2"/>
    <x v="13"/>
    <x v="1"/>
    <n v="5"/>
    <n v="799"/>
    <n v="3995"/>
    <n v="399.5"/>
    <n v="3595.5"/>
    <s v="Card"/>
  </r>
  <r>
    <s v="ORD1387"/>
    <s v="Richard Patterson"/>
    <x v="1"/>
    <x v="32"/>
    <x v="0"/>
    <x v="93"/>
    <x v="2"/>
    <x v="9"/>
    <x v="1"/>
    <n v="2"/>
    <n v="799"/>
    <n v="1598"/>
    <s v="0"/>
    <n v="1598"/>
    <s v="Net Banking"/>
  </r>
  <r>
    <s v="ORD1145"/>
    <s v="Linda Mcmahon"/>
    <x v="1"/>
    <x v="39"/>
    <x v="2"/>
    <x v="82"/>
    <x v="2"/>
    <x v="12"/>
    <x v="2"/>
    <n v="5"/>
    <n v="1299"/>
    <n v="6495"/>
    <n v="649.5"/>
    <n v="5845.5"/>
    <s v="UPI"/>
  </r>
  <r>
    <s v="ORD1542"/>
    <s v="Alvin Warren"/>
    <x v="1"/>
    <x v="4"/>
    <x v="5"/>
    <x v="113"/>
    <x v="2"/>
    <x v="11"/>
    <x v="3"/>
    <n v="2"/>
    <n v="1599"/>
    <n v="3198"/>
    <s v="0"/>
    <n v="3198"/>
    <s v="Net Banking"/>
  </r>
  <r>
    <s v="ORD1447"/>
    <s v="James Jones"/>
    <x v="1"/>
    <x v="7"/>
    <x v="0"/>
    <x v="81"/>
    <x v="2"/>
    <x v="6"/>
    <x v="3"/>
    <n v="3"/>
    <n v="1599"/>
    <n v="4797"/>
    <s v="0"/>
    <n v="4797"/>
    <s v="Other mode"/>
  </r>
  <r>
    <s v="ORD1058"/>
    <s v="Sara Keller"/>
    <x v="1"/>
    <x v="6"/>
    <x v="0"/>
    <x v="141"/>
    <x v="2"/>
    <x v="10"/>
    <x v="5"/>
    <n v="3"/>
    <n v="499"/>
    <n v="1497"/>
    <s v="0"/>
    <n v="1497"/>
    <s v="UPI"/>
  </r>
  <r>
    <s v="ORD1197"/>
    <s v="Rebecca Rodriguez"/>
    <x v="0"/>
    <x v="20"/>
    <x v="2"/>
    <x v="181"/>
    <x v="2"/>
    <x v="10"/>
    <x v="2"/>
    <n v="5"/>
    <n v="1299"/>
    <n v="6495"/>
    <n v="649.5"/>
    <n v="5845.5"/>
    <s v="Card"/>
  </r>
  <r>
    <s v="ORD1389"/>
    <s v="Jessica Johnson"/>
    <x v="1"/>
    <x v="33"/>
    <x v="1"/>
    <x v="89"/>
    <x v="2"/>
    <x v="10"/>
    <x v="3"/>
    <n v="3"/>
    <n v="799"/>
    <n v="2397"/>
    <s v="0"/>
    <n v="2397"/>
    <s v="Net Banking"/>
  </r>
  <r>
    <s v="ORD1019"/>
    <s v="Lisa Sanders"/>
    <x v="0"/>
    <x v="35"/>
    <x v="3"/>
    <x v="156"/>
    <x v="2"/>
    <x v="12"/>
    <x v="2"/>
    <n v="5"/>
    <n v="999"/>
    <n v="4995"/>
    <n v="499.5"/>
    <n v="4495.5"/>
    <s v="Cash"/>
  </r>
  <r>
    <s v="ORD1535"/>
    <s v="Nicholas Smith"/>
    <x v="1"/>
    <x v="5"/>
    <x v="3"/>
    <x v="160"/>
    <x v="2"/>
    <x v="11"/>
    <x v="4"/>
    <n v="3"/>
    <n v="1199"/>
    <n v="3597"/>
    <s v="0"/>
    <n v="3597"/>
    <s v="Cash"/>
  </r>
  <r>
    <s v="ORD1547"/>
    <s v="Adam Patel"/>
    <x v="1"/>
    <x v="18"/>
    <x v="3"/>
    <x v="183"/>
    <x v="1"/>
    <x v="13"/>
    <x v="2"/>
    <n v="3"/>
    <n v="499"/>
    <n v="1497"/>
    <s v="0"/>
    <n v="1497"/>
    <s v="Card"/>
  </r>
  <r>
    <s v="ORD1025"/>
    <s v="Megan Davis"/>
    <x v="0"/>
    <x v="5"/>
    <x v="5"/>
    <x v="147"/>
    <x v="2"/>
    <x v="2"/>
    <x v="0"/>
    <n v="3"/>
    <n v="899"/>
    <n v="2697"/>
    <s v="0"/>
    <n v="2697"/>
    <s v="Net Banking"/>
  </r>
  <r>
    <s v="ORD1417"/>
    <s v="Jason Lee"/>
    <x v="0"/>
    <x v="1"/>
    <x v="4"/>
    <x v="98"/>
    <x v="2"/>
    <x v="1"/>
    <x v="1"/>
    <n v="6"/>
    <n v="899"/>
    <n v="5394"/>
    <n v="539.4"/>
    <n v="4854.6000000000004"/>
    <s v="UPI"/>
  </r>
  <r>
    <s v="ORD1216"/>
    <s v="Anthony Wilcox"/>
    <x v="1"/>
    <x v="32"/>
    <x v="5"/>
    <x v="85"/>
    <x v="2"/>
    <x v="9"/>
    <x v="2"/>
    <n v="1"/>
    <n v="1199"/>
    <n v="1199"/>
    <s v="0"/>
    <n v="1199"/>
    <s v="Card"/>
  </r>
  <r>
    <s v="ORD1406"/>
    <s v="Robert Holt"/>
    <x v="0"/>
    <x v="4"/>
    <x v="4"/>
    <x v="92"/>
    <x v="1"/>
    <x v="1"/>
    <x v="3"/>
    <n v="3"/>
    <n v="899"/>
    <n v="2697"/>
    <s v="0"/>
    <n v="2697"/>
    <s v="Cash"/>
  </r>
  <r>
    <s v="ORD1304"/>
    <s v="Shari Byrd"/>
    <x v="0"/>
    <x v="4"/>
    <x v="5"/>
    <x v="80"/>
    <x v="2"/>
    <x v="13"/>
    <x v="5"/>
    <n v="3"/>
    <n v="1199"/>
    <n v="3597"/>
    <s v="0"/>
    <n v="3597"/>
    <s v="UPI"/>
  </r>
  <r>
    <s v="ORD1057"/>
    <s v="Theresa Decker"/>
    <x v="1"/>
    <x v="41"/>
    <x v="2"/>
    <x v="170"/>
    <x v="2"/>
    <x v="9"/>
    <x v="2"/>
    <n v="2"/>
    <n v="1199"/>
    <n v="2398"/>
    <s v="0"/>
    <n v="2398"/>
    <s v="Card"/>
  </r>
  <r>
    <s v="ORD1469"/>
    <s v="Calvin Mckee"/>
    <x v="0"/>
    <x v="26"/>
    <x v="5"/>
    <x v="197"/>
    <x v="1"/>
    <x v="6"/>
    <x v="2"/>
    <n v="1"/>
    <n v="1199"/>
    <n v="1199"/>
    <s v="0"/>
    <n v="1199"/>
    <s v="UPI"/>
  </r>
  <r>
    <s v="ORD1544"/>
    <s v="Christopher Jones"/>
    <x v="0"/>
    <x v="38"/>
    <x v="5"/>
    <x v="79"/>
    <x v="2"/>
    <x v="0"/>
    <x v="3"/>
    <n v="3"/>
    <n v="1299"/>
    <n v="3897"/>
    <s v="0"/>
    <n v="3897"/>
    <s v="Cash"/>
  </r>
  <r>
    <s v="ORD1005"/>
    <s v="Mr. Erin"/>
    <x v="1"/>
    <x v="1"/>
    <x v="2"/>
    <x v="123"/>
    <x v="1"/>
    <x v="4"/>
    <x v="4"/>
    <n v="5"/>
    <n v="999"/>
    <n v="4995"/>
    <n v="499.5"/>
    <n v="4495.5"/>
    <s v="UPI"/>
  </r>
  <r>
    <s v="ORD1059"/>
    <s v="Ronald Thompson"/>
    <x v="1"/>
    <x v="25"/>
    <x v="4"/>
    <x v="183"/>
    <x v="1"/>
    <x v="9"/>
    <x v="5"/>
    <n v="1"/>
    <n v="1299"/>
    <n v="1299"/>
    <s v="0"/>
    <n v="1299"/>
    <s v="UPI"/>
  </r>
  <r>
    <s v="ORD1490"/>
    <s v="Eric Riley"/>
    <x v="1"/>
    <x v="28"/>
    <x v="0"/>
    <x v="190"/>
    <x v="2"/>
    <x v="11"/>
    <x v="0"/>
    <n v="5"/>
    <n v="999"/>
    <n v="4995"/>
    <n v="499.5"/>
    <n v="4495.5"/>
    <s v="Cash"/>
  </r>
  <r>
    <s v="ORD1244"/>
    <s v="Mark Smith"/>
    <x v="1"/>
    <x v="30"/>
    <x v="2"/>
    <x v="132"/>
    <x v="1"/>
    <x v="4"/>
    <x v="5"/>
    <n v="6"/>
    <n v="999"/>
    <n v="5994"/>
    <n v="599.4"/>
    <n v="5394.6"/>
    <s v="Cash"/>
  </r>
  <r>
    <s v="ORD1414"/>
    <s v="Jasmine Johnson"/>
    <x v="1"/>
    <x v="38"/>
    <x v="0"/>
    <x v="96"/>
    <x v="2"/>
    <x v="10"/>
    <x v="4"/>
    <n v="2"/>
    <n v="999"/>
    <n v="1998"/>
    <s v="0"/>
    <n v="1998"/>
    <s v="Other mode"/>
  </r>
  <r>
    <s v="ORD1240"/>
    <s v="Alexander Gonzalez"/>
    <x v="1"/>
    <x v="24"/>
    <x v="0"/>
    <x v="134"/>
    <x v="2"/>
    <x v="2"/>
    <x v="1"/>
    <n v="3"/>
    <n v="1199"/>
    <n v="3597"/>
    <s v="0"/>
    <n v="3597"/>
    <s v="Net Banking"/>
  </r>
  <r>
    <s v="ORD1268"/>
    <s v="James Salinas DDS"/>
    <x v="1"/>
    <x v="24"/>
    <x v="0"/>
    <x v="122"/>
    <x v="1"/>
    <x v="6"/>
    <x v="1"/>
    <n v="5"/>
    <n v="899"/>
    <n v="4495"/>
    <n v="449.5"/>
    <n v="4045.5"/>
    <s v="Cash"/>
  </r>
  <r>
    <s v="ORD1282"/>
    <s v="Courtney Melton"/>
    <x v="1"/>
    <x v="39"/>
    <x v="3"/>
    <x v="159"/>
    <x v="2"/>
    <x v="10"/>
    <x v="1"/>
    <n v="1"/>
    <n v="1299"/>
    <n v="1299"/>
    <s v="0"/>
    <n v="1299"/>
    <s v="UPI"/>
  </r>
  <r>
    <s v="ORD1309"/>
    <s v="Leslie Howard"/>
    <x v="0"/>
    <x v="32"/>
    <x v="1"/>
    <x v="198"/>
    <x v="1"/>
    <x v="0"/>
    <x v="1"/>
    <n v="6"/>
    <n v="999"/>
    <n v="5994"/>
    <n v="599.4"/>
    <n v="5394.6"/>
    <s v="Card"/>
  </r>
  <r>
    <s v="ORD1142"/>
    <s v="Kristen Griffin"/>
    <x v="1"/>
    <x v="20"/>
    <x v="0"/>
    <x v="189"/>
    <x v="2"/>
    <x v="12"/>
    <x v="5"/>
    <n v="3"/>
    <n v="799"/>
    <n v="2397"/>
    <s v="0"/>
    <n v="2397"/>
    <s v="UPI"/>
  </r>
  <r>
    <s v="ORD1523"/>
    <s v="Raymond Murillo"/>
    <x v="0"/>
    <x v="4"/>
    <x v="2"/>
    <x v="199"/>
    <x v="2"/>
    <x v="13"/>
    <x v="0"/>
    <n v="6"/>
    <n v="1599"/>
    <n v="9594"/>
    <n v="959.40000000000009"/>
    <n v="8634.6"/>
    <s v="Other mode"/>
  </r>
  <r>
    <s v="ORD1071"/>
    <s v="Robert Sawyer"/>
    <x v="1"/>
    <x v="2"/>
    <x v="4"/>
    <x v="146"/>
    <x v="2"/>
    <x v="11"/>
    <x v="2"/>
    <n v="2"/>
    <n v="999"/>
    <n v="1998"/>
    <s v="0"/>
    <n v="1998"/>
    <s v="Card"/>
  </r>
  <r>
    <s v="ORD1238"/>
    <s v="Olivia Burke"/>
    <x v="0"/>
    <x v="38"/>
    <x v="5"/>
    <x v="100"/>
    <x v="1"/>
    <x v="8"/>
    <x v="1"/>
    <n v="2"/>
    <n v="1599"/>
    <n v="3198"/>
    <s v="0"/>
    <n v="3198"/>
    <s v="Other mode"/>
  </r>
  <r>
    <s v="ORD1013"/>
    <s v="Susan Phillips"/>
    <x v="0"/>
    <x v="33"/>
    <x v="1"/>
    <x v="182"/>
    <x v="2"/>
    <x v="11"/>
    <x v="3"/>
    <n v="3"/>
    <n v="499"/>
    <n v="1497"/>
    <s v="0"/>
    <n v="1497"/>
    <s v="UPI"/>
  </r>
  <r>
    <s v="ORD1365"/>
    <s v="Edward Colon"/>
    <x v="1"/>
    <x v="18"/>
    <x v="3"/>
    <x v="178"/>
    <x v="2"/>
    <x v="12"/>
    <x v="1"/>
    <n v="3"/>
    <n v="899"/>
    <n v="2697"/>
    <s v="0"/>
    <n v="2697"/>
    <s v="Card"/>
  </r>
  <r>
    <s v="ORD1162"/>
    <s v="Lindsay Anderson"/>
    <x v="1"/>
    <x v="40"/>
    <x v="1"/>
    <x v="72"/>
    <x v="1"/>
    <x v="1"/>
    <x v="1"/>
    <n v="2"/>
    <n v="1599"/>
    <n v="3198"/>
    <s v="0"/>
    <n v="3198"/>
    <s v="Net Banking"/>
  </r>
  <r>
    <s v="ORD1261"/>
    <s v="Steven Rogers"/>
    <x v="1"/>
    <x v="31"/>
    <x v="2"/>
    <x v="113"/>
    <x v="2"/>
    <x v="0"/>
    <x v="5"/>
    <n v="5"/>
    <n v="1199"/>
    <n v="5995"/>
    <n v="599.5"/>
    <n v="5395.5"/>
    <s v="Cash"/>
  </r>
  <r>
    <s v="ORD1428"/>
    <s v="Toni Mitchell"/>
    <x v="0"/>
    <x v="24"/>
    <x v="2"/>
    <x v="78"/>
    <x v="1"/>
    <x v="1"/>
    <x v="2"/>
    <n v="6"/>
    <n v="999"/>
    <n v="5994"/>
    <n v="599.4"/>
    <n v="5394.6"/>
    <s v="UPI"/>
  </r>
  <r>
    <s v="ORD1077"/>
    <s v="Kerry Spencer"/>
    <x v="0"/>
    <x v="23"/>
    <x v="3"/>
    <x v="74"/>
    <x v="2"/>
    <x v="12"/>
    <x v="3"/>
    <n v="3"/>
    <n v="1599"/>
    <n v="4797"/>
    <s v="0"/>
    <n v="4797"/>
    <s v="UPI"/>
  </r>
  <r>
    <s v="ORD1336"/>
    <s v="Jose Edwards"/>
    <x v="1"/>
    <x v="38"/>
    <x v="2"/>
    <x v="167"/>
    <x v="1"/>
    <x v="6"/>
    <x v="2"/>
    <n v="4"/>
    <n v="499"/>
    <n v="1996"/>
    <s v="0"/>
    <n v="1996"/>
    <s v="UPI"/>
  </r>
  <r>
    <s v="ORD1507"/>
    <s v="Cynthia Wells"/>
    <x v="1"/>
    <x v="38"/>
    <x v="2"/>
    <x v="139"/>
    <x v="2"/>
    <x v="9"/>
    <x v="0"/>
    <n v="1"/>
    <n v="799"/>
    <n v="799"/>
    <s v="0"/>
    <n v="799"/>
    <s v="Cash"/>
  </r>
  <r>
    <s v="ORD1144"/>
    <s v="Carolyn Dean"/>
    <x v="1"/>
    <x v="4"/>
    <x v="3"/>
    <x v="66"/>
    <x v="2"/>
    <x v="6"/>
    <x v="2"/>
    <n v="4"/>
    <n v="999"/>
    <n v="3996"/>
    <s v="0"/>
    <n v="3996"/>
    <s v="Card"/>
  </r>
  <r>
    <s v="ORD1140"/>
    <s v="Victoria Evans"/>
    <x v="0"/>
    <x v="37"/>
    <x v="1"/>
    <x v="139"/>
    <x v="2"/>
    <x v="6"/>
    <x v="1"/>
    <n v="6"/>
    <n v="799"/>
    <n v="4794"/>
    <n v="479.40000000000003"/>
    <n v="4314.6000000000004"/>
    <s v="Card"/>
  </r>
  <r>
    <s v="ORD1089"/>
    <s v="Breanna Ryan"/>
    <x v="0"/>
    <x v="27"/>
    <x v="3"/>
    <x v="156"/>
    <x v="2"/>
    <x v="4"/>
    <x v="2"/>
    <n v="3"/>
    <n v="1599"/>
    <n v="4797"/>
    <s v="0"/>
    <n v="4797"/>
    <s v="Net Banking"/>
  </r>
  <r>
    <s v="ORD1016"/>
    <s v="Robert Dominguez"/>
    <x v="0"/>
    <x v="27"/>
    <x v="0"/>
    <x v="111"/>
    <x v="2"/>
    <x v="1"/>
    <x v="3"/>
    <n v="6"/>
    <n v="1199"/>
    <n v="7194"/>
    <n v="719.40000000000009"/>
    <n v="6474.6"/>
    <s v="Card"/>
  </r>
  <r>
    <s v="ORD1272"/>
    <s v="Stephen Austin"/>
    <x v="0"/>
    <x v="4"/>
    <x v="0"/>
    <x v="101"/>
    <x v="2"/>
    <x v="0"/>
    <x v="4"/>
    <n v="3"/>
    <n v="899"/>
    <n v="2697"/>
    <s v="0"/>
    <n v="2697"/>
    <s v="UPI"/>
  </r>
  <r>
    <s v="ORD1174"/>
    <s v="Justin Evans"/>
    <x v="1"/>
    <x v="12"/>
    <x v="5"/>
    <x v="99"/>
    <x v="2"/>
    <x v="6"/>
    <x v="2"/>
    <n v="3"/>
    <n v="999"/>
    <n v="2997"/>
    <s v="0"/>
    <n v="2997"/>
    <s v="UPI"/>
  </r>
  <r>
    <s v="ORD1189"/>
    <s v="Rebecca Hicks"/>
    <x v="0"/>
    <x v="41"/>
    <x v="1"/>
    <x v="133"/>
    <x v="2"/>
    <x v="12"/>
    <x v="5"/>
    <n v="3"/>
    <n v="799"/>
    <n v="2397"/>
    <s v="0"/>
    <n v="2397"/>
    <s v="UPI"/>
  </r>
  <r>
    <s v="ORD1007"/>
    <s v="Brooke Lambert"/>
    <x v="1"/>
    <x v="5"/>
    <x v="5"/>
    <x v="95"/>
    <x v="2"/>
    <x v="2"/>
    <x v="1"/>
    <n v="4"/>
    <n v="799"/>
    <n v="3196"/>
    <s v="0"/>
    <n v="3196"/>
    <s v="Other mode"/>
  </r>
  <r>
    <s v="ORD1207"/>
    <s v="Renee Alvarez"/>
    <x v="1"/>
    <x v="6"/>
    <x v="5"/>
    <x v="117"/>
    <x v="2"/>
    <x v="6"/>
    <x v="1"/>
    <n v="4"/>
    <n v="1599"/>
    <n v="6396"/>
    <s v="0"/>
    <n v="6396"/>
    <s v="UPI"/>
  </r>
  <r>
    <s v="ORD1492"/>
    <s v="Kevin Patterson"/>
    <x v="0"/>
    <x v="21"/>
    <x v="5"/>
    <x v="157"/>
    <x v="1"/>
    <x v="1"/>
    <x v="5"/>
    <n v="1"/>
    <n v="899"/>
    <n v="899"/>
    <s v="0"/>
    <n v="899"/>
    <s v="UPI"/>
  </r>
  <r>
    <s v="ORD1098"/>
    <s v="Donna Munoz"/>
    <x v="0"/>
    <x v="2"/>
    <x v="3"/>
    <x v="112"/>
    <x v="2"/>
    <x v="1"/>
    <x v="3"/>
    <n v="4"/>
    <n v="499"/>
    <n v="1996"/>
    <s v="0"/>
    <n v="1996"/>
    <s v="UPI"/>
  </r>
  <r>
    <s v="ORD1165"/>
    <s v="Randy Norton"/>
    <x v="0"/>
    <x v="4"/>
    <x v="4"/>
    <x v="120"/>
    <x v="1"/>
    <x v="0"/>
    <x v="4"/>
    <n v="2"/>
    <n v="1199"/>
    <n v="2398"/>
    <s v="0"/>
    <n v="2398"/>
    <s v="UPI"/>
  </r>
  <r>
    <s v="ORD1021"/>
    <s v="Shawn James"/>
    <x v="0"/>
    <x v="11"/>
    <x v="4"/>
    <x v="150"/>
    <x v="2"/>
    <x v="9"/>
    <x v="2"/>
    <n v="5"/>
    <n v="999"/>
    <n v="4995"/>
    <n v="499.5"/>
    <n v="4495.5"/>
    <s v="UPI"/>
  </r>
  <r>
    <s v="ORD1208"/>
    <s v="John Freeman"/>
    <x v="0"/>
    <x v="10"/>
    <x v="2"/>
    <x v="194"/>
    <x v="2"/>
    <x v="6"/>
    <x v="0"/>
    <n v="6"/>
    <n v="1599"/>
    <n v="9594"/>
    <n v="959.40000000000009"/>
    <n v="8634.6"/>
    <s v="Other mode"/>
  </r>
  <r>
    <s v="ORD1334"/>
    <s v="Michael Edwards"/>
    <x v="0"/>
    <x v="38"/>
    <x v="0"/>
    <x v="150"/>
    <x v="2"/>
    <x v="0"/>
    <x v="1"/>
    <n v="1"/>
    <n v="1599"/>
    <n v="1599"/>
    <s v="0"/>
    <n v="1599"/>
    <s v="Other mode"/>
  </r>
  <r>
    <s v="ORD1404"/>
    <s v="Samantha Robinson"/>
    <x v="1"/>
    <x v="36"/>
    <x v="4"/>
    <x v="195"/>
    <x v="2"/>
    <x v="11"/>
    <x v="1"/>
    <n v="5"/>
    <n v="1599"/>
    <n v="7995"/>
    <n v="799.5"/>
    <n v="7195.5"/>
    <s v="UPI"/>
  </r>
  <r>
    <s v="ORD1425"/>
    <s v="Michele Simmons"/>
    <x v="0"/>
    <x v="4"/>
    <x v="5"/>
    <x v="154"/>
    <x v="2"/>
    <x v="9"/>
    <x v="3"/>
    <n v="5"/>
    <n v="999"/>
    <n v="4995"/>
    <n v="499.5"/>
    <n v="4495.5"/>
    <s v="Other mode"/>
  </r>
  <r>
    <s v="ORD1489"/>
    <s v="David Crawford"/>
    <x v="0"/>
    <x v="36"/>
    <x v="2"/>
    <x v="200"/>
    <x v="2"/>
    <x v="10"/>
    <x v="0"/>
    <n v="3"/>
    <n v="1599"/>
    <n v="4797"/>
    <s v="0"/>
    <n v="4797"/>
    <s v="UPI"/>
  </r>
  <r>
    <s v="ORD1190"/>
    <s v="Anthony Hess"/>
    <x v="0"/>
    <x v="9"/>
    <x v="4"/>
    <x v="148"/>
    <x v="1"/>
    <x v="0"/>
    <x v="2"/>
    <n v="3"/>
    <n v="1199"/>
    <n v="3597"/>
    <s v="0"/>
    <n v="3597"/>
    <s v="UPI"/>
  </r>
  <r>
    <s v="ORD1384"/>
    <s v="Shannon Smith"/>
    <x v="0"/>
    <x v="13"/>
    <x v="5"/>
    <x v="174"/>
    <x v="2"/>
    <x v="2"/>
    <x v="2"/>
    <n v="4"/>
    <n v="899"/>
    <n v="3596"/>
    <s v="0"/>
    <n v="3596"/>
    <s v="Cash"/>
  </r>
  <r>
    <s v="ORD1110"/>
    <s v="Robert Johnson MD"/>
    <x v="1"/>
    <x v="21"/>
    <x v="5"/>
    <x v="142"/>
    <x v="1"/>
    <x v="1"/>
    <x v="1"/>
    <n v="4"/>
    <n v="1199"/>
    <n v="4796"/>
    <s v="0"/>
    <n v="4796"/>
    <s v="Cash"/>
  </r>
  <r>
    <s v="ORD1277"/>
    <s v="Kevin Weiss"/>
    <x v="1"/>
    <x v="4"/>
    <x v="3"/>
    <x v="66"/>
    <x v="2"/>
    <x v="1"/>
    <x v="5"/>
    <n v="3"/>
    <n v="999"/>
    <n v="2997"/>
    <s v="0"/>
    <n v="2997"/>
    <s v="Net Banking"/>
  </r>
  <r>
    <s v="ORD1438"/>
    <s v="Christy Gutierrez"/>
    <x v="0"/>
    <x v="30"/>
    <x v="0"/>
    <x v="189"/>
    <x v="2"/>
    <x v="10"/>
    <x v="3"/>
    <n v="1"/>
    <n v="1299"/>
    <n v="1299"/>
    <s v="0"/>
    <n v="1299"/>
    <s v="UPI"/>
  </r>
  <r>
    <s v="ORD1246"/>
    <s v="John Dorsey"/>
    <x v="1"/>
    <x v="23"/>
    <x v="1"/>
    <x v="158"/>
    <x v="1"/>
    <x v="8"/>
    <x v="0"/>
    <n v="4"/>
    <n v="499"/>
    <n v="1996"/>
    <s v="0"/>
    <n v="1996"/>
    <s v="Cash"/>
  </r>
  <r>
    <s v="ORD1494"/>
    <s v="Richard Welch"/>
    <x v="1"/>
    <x v="4"/>
    <x v="0"/>
    <x v="188"/>
    <x v="1"/>
    <x v="8"/>
    <x v="4"/>
    <n v="3"/>
    <n v="1299"/>
    <n v="3897"/>
    <s v="0"/>
    <n v="3897"/>
    <s v="Other mode"/>
  </r>
  <r>
    <s v="ORD1456"/>
    <s v="Teresa Fuller"/>
    <x v="1"/>
    <x v="41"/>
    <x v="2"/>
    <x v="201"/>
    <x v="2"/>
    <x v="2"/>
    <x v="2"/>
    <n v="1"/>
    <n v="999"/>
    <n v="999"/>
    <s v="0"/>
    <n v="999"/>
    <s v="Card"/>
  </r>
  <r>
    <s v="ORD1437"/>
    <s v="Brian Miller"/>
    <x v="1"/>
    <x v="1"/>
    <x v="3"/>
    <x v="202"/>
    <x v="2"/>
    <x v="9"/>
    <x v="2"/>
    <n v="1"/>
    <n v="1199"/>
    <n v="1199"/>
    <s v="0"/>
    <n v="1199"/>
    <s v="Cash"/>
  </r>
  <r>
    <s v="ORD1444"/>
    <s v="Erin Hart"/>
    <x v="0"/>
    <x v="18"/>
    <x v="4"/>
    <x v="203"/>
    <x v="1"/>
    <x v="6"/>
    <x v="1"/>
    <n v="3"/>
    <n v="499"/>
    <n v="1497"/>
    <s v="0"/>
    <n v="1497"/>
    <s v="Cash"/>
  </r>
  <r>
    <s v="ORD1107"/>
    <s v="Kyle Smith"/>
    <x v="0"/>
    <x v="4"/>
    <x v="2"/>
    <x v="181"/>
    <x v="2"/>
    <x v="13"/>
    <x v="5"/>
    <n v="4"/>
    <n v="999"/>
    <n v="3996"/>
    <s v="0"/>
    <n v="3996"/>
    <s v="UPI"/>
  </r>
  <r>
    <s v="ORD1029"/>
    <s v="Joshua Garcia"/>
    <x v="0"/>
    <x v="30"/>
    <x v="3"/>
    <x v="114"/>
    <x v="1"/>
    <x v="4"/>
    <x v="3"/>
    <n v="2"/>
    <n v="499"/>
    <n v="998"/>
    <s v="0"/>
    <n v="998"/>
    <s v="UPI"/>
  </r>
  <r>
    <s v="ORD1359"/>
    <s v="Carlos Dunn"/>
    <x v="0"/>
    <x v="25"/>
    <x v="2"/>
    <x v="87"/>
    <x v="1"/>
    <x v="8"/>
    <x v="5"/>
    <n v="5"/>
    <n v="899"/>
    <n v="4495"/>
    <n v="449.5"/>
    <n v="4045.5"/>
    <s v="UPI"/>
  </r>
  <r>
    <s v="ORD1448"/>
    <s v="Gary Lambert"/>
    <x v="0"/>
    <x v="4"/>
    <x v="2"/>
    <x v="160"/>
    <x v="2"/>
    <x v="4"/>
    <x v="2"/>
    <n v="1"/>
    <n v="1599"/>
    <n v="1599"/>
    <s v="0"/>
    <n v="1599"/>
    <s v="Net Banking"/>
  </r>
  <r>
    <s v="ORD1513"/>
    <s v="Robert Banks"/>
    <x v="1"/>
    <x v="35"/>
    <x v="1"/>
    <x v="142"/>
    <x v="1"/>
    <x v="8"/>
    <x v="1"/>
    <n v="2"/>
    <n v="1199"/>
    <n v="2398"/>
    <s v="0"/>
    <n v="2398"/>
    <s v="Card"/>
  </r>
  <r>
    <s v="ORD1196"/>
    <s v="Emily Ellis"/>
    <x v="0"/>
    <x v="4"/>
    <x v="4"/>
    <x v="105"/>
    <x v="1"/>
    <x v="6"/>
    <x v="2"/>
    <n v="3"/>
    <n v="999"/>
    <n v="2997"/>
    <s v="0"/>
    <n v="2997"/>
    <s v="Card"/>
  </r>
  <r>
    <s v="ORD1534"/>
    <s v="Michael Fisher"/>
    <x v="1"/>
    <x v="17"/>
    <x v="5"/>
    <x v="151"/>
    <x v="2"/>
    <x v="6"/>
    <x v="2"/>
    <n v="4"/>
    <n v="1199"/>
    <n v="4796"/>
    <s v="0"/>
    <n v="4796"/>
    <s v="UPI"/>
  </r>
  <r>
    <s v="ORD1442"/>
    <s v="Seth Watson"/>
    <x v="0"/>
    <x v="20"/>
    <x v="4"/>
    <x v="88"/>
    <x v="1"/>
    <x v="4"/>
    <x v="2"/>
    <n v="3"/>
    <n v="499"/>
    <n v="1497"/>
    <s v="0"/>
    <n v="1497"/>
    <s v="Net Banking"/>
  </r>
  <r>
    <s v="ORD1055"/>
    <s v="Tyler Cooper"/>
    <x v="0"/>
    <x v="31"/>
    <x v="2"/>
    <x v="170"/>
    <x v="2"/>
    <x v="6"/>
    <x v="3"/>
    <n v="4"/>
    <n v="999"/>
    <n v="3996"/>
    <s v="0"/>
    <n v="3996"/>
    <s v="Net Banking"/>
  </r>
  <r>
    <s v="ORD1310"/>
    <s v="Savannah Howell"/>
    <x v="1"/>
    <x v="41"/>
    <x v="4"/>
    <x v="193"/>
    <x v="2"/>
    <x v="6"/>
    <x v="4"/>
    <n v="2"/>
    <n v="799"/>
    <n v="1598"/>
    <s v="0"/>
    <n v="1598"/>
    <s v="Other mode"/>
  </r>
  <r>
    <s v="ORD1236"/>
    <s v="Brian Moss"/>
    <x v="0"/>
    <x v="30"/>
    <x v="2"/>
    <x v="134"/>
    <x v="2"/>
    <x v="10"/>
    <x v="1"/>
    <n v="2"/>
    <n v="499"/>
    <n v="998"/>
    <s v="0"/>
    <n v="998"/>
    <s v="Other mode"/>
  </r>
  <r>
    <s v="ORD1004"/>
    <s v="Andrea Spencer"/>
    <x v="1"/>
    <x v="11"/>
    <x v="1"/>
    <x v="193"/>
    <x v="2"/>
    <x v="4"/>
    <x v="4"/>
    <n v="2"/>
    <n v="1299"/>
    <n v="2598"/>
    <s v="0"/>
    <n v="2598"/>
    <s v="UPI"/>
  </r>
  <r>
    <s v="ORD1543"/>
    <s v="Ryan Owens"/>
    <x v="0"/>
    <x v="16"/>
    <x v="0"/>
    <x v="90"/>
    <x v="2"/>
    <x v="4"/>
    <x v="1"/>
    <n v="3"/>
    <n v="1299"/>
    <n v="3897"/>
    <s v="0"/>
    <n v="3897"/>
    <s v="Other mode"/>
  </r>
  <r>
    <s v="ORD1202"/>
    <s v="Kevin Ortiz"/>
    <x v="0"/>
    <x v="22"/>
    <x v="2"/>
    <x v="120"/>
    <x v="1"/>
    <x v="13"/>
    <x v="4"/>
    <n v="6"/>
    <n v="1299"/>
    <n v="7794"/>
    <n v="779.40000000000009"/>
    <n v="7014.6"/>
    <s v="Card"/>
  </r>
  <r>
    <s v="ORD1502"/>
    <s v="Alice Perez"/>
    <x v="1"/>
    <x v="30"/>
    <x v="2"/>
    <x v="103"/>
    <x v="2"/>
    <x v="6"/>
    <x v="2"/>
    <n v="2"/>
    <n v="799"/>
    <n v="1598"/>
    <s v="0"/>
    <n v="1598"/>
    <s v="UPI"/>
  </r>
  <r>
    <s v="ORD1179"/>
    <s v="Arthur Luna"/>
    <x v="0"/>
    <x v="4"/>
    <x v="5"/>
    <x v="188"/>
    <x v="1"/>
    <x v="10"/>
    <x v="5"/>
    <n v="2"/>
    <n v="499"/>
    <n v="998"/>
    <s v="0"/>
    <n v="998"/>
    <s v="Other mode"/>
  </r>
  <r>
    <s v="ORD1344"/>
    <s v="Sarah Horton"/>
    <x v="0"/>
    <x v="4"/>
    <x v="3"/>
    <x v="166"/>
    <x v="2"/>
    <x v="6"/>
    <x v="5"/>
    <n v="3"/>
    <n v="499"/>
    <n v="1497"/>
    <s v="0"/>
    <n v="1497"/>
    <s v="Cash"/>
  </r>
  <r>
    <s v="ORD1137"/>
    <s v="Nicole Peterson"/>
    <x v="0"/>
    <x v="24"/>
    <x v="4"/>
    <x v="168"/>
    <x v="2"/>
    <x v="13"/>
    <x v="4"/>
    <n v="1"/>
    <n v="799"/>
    <n v="799"/>
    <s v="0"/>
    <n v="799"/>
    <s v="Other mode"/>
  </r>
  <r>
    <s v="ORD1241"/>
    <s v="Michael Cole"/>
    <x v="0"/>
    <x v="35"/>
    <x v="1"/>
    <x v="109"/>
    <x v="2"/>
    <x v="1"/>
    <x v="2"/>
    <n v="2"/>
    <n v="499"/>
    <n v="998"/>
    <s v="0"/>
    <n v="998"/>
    <s v="Net Banking"/>
  </r>
  <r>
    <s v="ORD1191"/>
    <s v="Jacob Tucker"/>
    <x v="0"/>
    <x v="6"/>
    <x v="1"/>
    <x v="101"/>
    <x v="2"/>
    <x v="2"/>
    <x v="1"/>
    <n v="5"/>
    <n v="999"/>
    <n v="4995"/>
    <n v="499.5"/>
    <n v="4495.5"/>
    <s v="Other mode"/>
  </r>
  <r>
    <s v="ORD1529"/>
    <s v="Theodore Gray"/>
    <x v="0"/>
    <x v="20"/>
    <x v="4"/>
    <x v="178"/>
    <x v="2"/>
    <x v="11"/>
    <x v="5"/>
    <n v="4"/>
    <n v="1199"/>
    <n v="4796"/>
    <s v="0"/>
    <n v="4796"/>
    <s v="Cash"/>
  </r>
  <r>
    <s v="ORD1090"/>
    <s v="Tammy Welch"/>
    <x v="1"/>
    <x v="1"/>
    <x v="4"/>
    <x v="171"/>
    <x v="1"/>
    <x v="9"/>
    <x v="2"/>
    <n v="4"/>
    <n v="999"/>
    <n v="3996"/>
    <s v="0"/>
    <n v="3996"/>
    <s v="Other mode"/>
  </r>
  <r>
    <s v="ORD1470"/>
    <s v="Ann Boyer"/>
    <x v="0"/>
    <x v="7"/>
    <x v="0"/>
    <x v="142"/>
    <x v="1"/>
    <x v="8"/>
    <x v="2"/>
    <n v="5"/>
    <n v="1199"/>
    <n v="5995"/>
    <n v="599.5"/>
    <n v="5395.5"/>
    <s v="Card"/>
  </r>
  <r>
    <s v="ORD1302"/>
    <s v="Jeremy Randolph"/>
    <x v="0"/>
    <x v="4"/>
    <x v="2"/>
    <x v="62"/>
    <x v="2"/>
    <x v="0"/>
    <x v="2"/>
    <n v="3"/>
    <n v="1599"/>
    <n v="4797"/>
    <s v="0"/>
    <n v="4797"/>
    <s v="UPI"/>
  </r>
  <r>
    <s v="ORD1363"/>
    <s v="Rachael Rogers"/>
    <x v="1"/>
    <x v="4"/>
    <x v="1"/>
    <x v="179"/>
    <x v="2"/>
    <x v="4"/>
    <x v="0"/>
    <n v="4"/>
    <n v="1599"/>
    <n v="6396"/>
    <s v="0"/>
    <n v="6396"/>
    <s v="Cash"/>
  </r>
  <r>
    <s v="ORD1111"/>
    <s v="Lauren Crosby"/>
    <x v="0"/>
    <x v="5"/>
    <x v="3"/>
    <x v="40"/>
    <x v="0"/>
    <x v="6"/>
    <x v="5"/>
    <n v="2"/>
    <n v="1599"/>
    <n v="3198"/>
    <s v="0"/>
    <n v="3198"/>
    <s v="Cas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C816B4-E455-4A08-89F3-C243A150A3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7">
    <pivotField dataField="1" showAll="0"/>
    <pivotField showAll="0"/>
    <pivotField showAll="0"/>
    <pivotField numFmtId="1" showAll="0"/>
    <pivotField showAll="0">
      <items count="7">
        <item x="5"/>
        <item x="4"/>
        <item x="3"/>
        <item x="2"/>
        <item x="1"/>
        <item x="0"/>
        <item t="default"/>
      </items>
    </pivotField>
    <pivotField numFmtId="14" showAll="0">
      <items count="205">
        <item x="192"/>
        <item x="76"/>
        <item x="45"/>
        <item x="171"/>
        <item x="197"/>
        <item x="110"/>
        <item x="78"/>
        <item x="196"/>
        <item x="158"/>
        <item x="83"/>
        <item x="145"/>
        <item x="87"/>
        <item x="75"/>
        <item x="68"/>
        <item x="92"/>
        <item x="69"/>
        <item x="77"/>
        <item x="19"/>
        <item x="157"/>
        <item x="123"/>
        <item x="136"/>
        <item x="177"/>
        <item x="105"/>
        <item x="152"/>
        <item x="73"/>
        <item x="188"/>
        <item x="132"/>
        <item x="124"/>
        <item x="122"/>
        <item x="108"/>
        <item x="186"/>
        <item x="138"/>
        <item x="120"/>
        <item x="88"/>
        <item x="164"/>
        <item x="86"/>
        <item x="135"/>
        <item x="142"/>
        <item x="144"/>
        <item x="115"/>
        <item x="64"/>
        <item x="162"/>
        <item x="198"/>
        <item x="100"/>
        <item x="203"/>
        <item x="165"/>
        <item x="183"/>
        <item x="143"/>
        <item x="167"/>
        <item x="107"/>
        <item x="148"/>
        <item x="84"/>
        <item x="72"/>
        <item x="191"/>
        <item x="127"/>
        <item x="114"/>
        <item x="71"/>
        <item x="140"/>
        <item x="93"/>
        <item x="70"/>
        <item x="67"/>
        <item x="109"/>
        <item x="201"/>
        <item x="82"/>
        <item x="101"/>
        <item x="155"/>
        <item x="154"/>
        <item x="90"/>
        <item x="113"/>
        <item x="137"/>
        <item x="128"/>
        <item x="180"/>
        <item x="98"/>
        <item x="99"/>
        <item x="91"/>
        <item x="150"/>
        <item x="66"/>
        <item x="187"/>
        <item x="199"/>
        <item x="160"/>
        <item x="130"/>
        <item x="89"/>
        <item x="146"/>
        <item x="133"/>
        <item x="163"/>
        <item x="65"/>
        <item x="161"/>
        <item x="172"/>
        <item x="176"/>
        <item x="131"/>
        <item x="103"/>
        <item x="119"/>
        <item x="200"/>
        <item x="81"/>
        <item x="94"/>
        <item x="63"/>
        <item x="202"/>
        <item x="190"/>
        <item x="112"/>
        <item x="62"/>
        <item x="141"/>
        <item x="134"/>
        <item x="166"/>
        <item x="139"/>
        <item x="181"/>
        <item x="117"/>
        <item x="129"/>
        <item x="125"/>
        <item x="174"/>
        <item x="173"/>
        <item x="74"/>
        <item x="153"/>
        <item x="179"/>
        <item x="116"/>
        <item x="178"/>
        <item x="195"/>
        <item x="175"/>
        <item x="170"/>
        <item x="96"/>
        <item x="102"/>
        <item x="95"/>
        <item x="185"/>
        <item x="151"/>
        <item x="184"/>
        <item x="121"/>
        <item x="126"/>
        <item x="147"/>
        <item x="149"/>
        <item x="111"/>
        <item x="104"/>
        <item x="118"/>
        <item x="156"/>
        <item x="106"/>
        <item x="182"/>
        <item x="80"/>
        <item x="79"/>
        <item x="194"/>
        <item x="189"/>
        <item x="193"/>
        <item x="169"/>
        <item x="159"/>
        <item x="168"/>
        <item x="85"/>
        <item x="97"/>
        <item x="14"/>
        <item x="46"/>
        <item x="61"/>
        <item x="20"/>
        <item x="47"/>
        <item x="10"/>
        <item x="48"/>
        <item x="23"/>
        <item x="49"/>
        <item x="50"/>
        <item x="44"/>
        <item x="51"/>
        <item x="21"/>
        <item x="52"/>
        <item x="37"/>
        <item x="53"/>
        <item x="40"/>
        <item x="24"/>
        <item x="54"/>
        <item x="55"/>
        <item x="13"/>
        <item x="56"/>
        <item x="57"/>
        <item x="58"/>
        <item x="59"/>
        <item x="60"/>
        <item x="22"/>
        <item x="16"/>
        <item x="33"/>
        <item x="0"/>
        <item x="38"/>
        <item x="28"/>
        <item x="25"/>
        <item x="7"/>
        <item x="34"/>
        <item x="42"/>
        <item x="2"/>
        <item x="26"/>
        <item x="35"/>
        <item x="6"/>
        <item x="27"/>
        <item x="29"/>
        <item x="12"/>
        <item x="43"/>
        <item x="30"/>
        <item x="1"/>
        <item x="36"/>
        <item x="39"/>
        <item x="15"/>
        <item x="31"/>
        <item x="8"/>
        <item x="32"/>
        <item x="4"/>
        <item x="11"/>
        <item x="41"/>
        <item x="18"/>
        <item x="3"/>
        <item x="5"/>
        <item x="17"/>
        <item x="9"/>
        <item t="default"/>
      </items>
    </pivotField>
    <pivotField showAll="0">
      <items count="4">
        <item x="0"/>
        <item x="2"/>
        <item x="1"/>
        <item t="default"/>
      </items>
    </pivotField>
    <pivotField showAll="0">
      <items count="15">
        <item x="13"/>
        <item x="2"/>
        <item x="0"/>
        <item x="7"/>
        <item x="11"/>
        <item x="10"/>
        <item x="6"/>
        <item x="9"/>
        <item x="3"/>
        <item x="5"/>
        <item x="4"/>
        <item x="12"/>
        <item x="1"/>
        <item x="8"/>
        <item t="default"/>
      </items>
    </pivotField>
    <pivotField showAll="0"/>
    <pivotField dataField="1" showAll="0"/>
    <pivotField showAll="0"/>
    <pivotField numFmtId="165" showAll="0"/>
    <pivotField showAll="0"/>
    <pivotField dataField="1" numFmtId="164"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Total Sales Amount" fld="13" baseField="0" baseItem="0" numFmtId="164"/>
    <dataField name="Total Quantity Sold" fld="9" baseField="0" baseItem="0"/>
    <dataField name="Total Orders" fld="0" subtotal="count" baseField="0" baseItem="0"/>
  </dataFields>
  <formats count="11">
    <format dxfId="127">
      <pivotArea type="all" dataOnly="0" outline="0" fieldPosition="0"/>
    </format>
    <format dxfId="126">
      <pivotArea outline="0" collapsedLevelsAreSubtotals="1" fieldPosition="0"/>
    </format>
    <format dxfId="125">
      <pivotArea dataOnly="0" labelOnly="1" outline="0" fieldPosition="0">
        <references count="1">
          <reference field="4294967294" count="3">
            <x v="0"/>
            <x v="1"/>
            <x v="2"/>
          </reference>
        </references>
      </pivotArea>
    </format>
    <format dxfId="124">
      <pivotArea type="all" dataOnly="0" outline="0" fieldPosition="0"/>
    </format>
    <format dxfId="123">
      <pivotArea outline="0" collapsedLevelsAreSubtotals="1" fieldPosition="0"/>
    </format>
    <format dxfId="122">
      <pivotArea dataOnly="0" labelOnly="1" outline="0" fieldPosition="0">
        <references count="1">
          <reference field="4294967294" count="3">
            <x v="0"/>
            <x v="1"/>
            <x v="2"/>
          </reference>
        </references>
      </pivotArea>
    </format>
    <format dxfId="121">
      <pivotArea type="all" dataOnly="0" outline="0" fieldPosition="0"/>
    </format>
    <format dxfId="120">
      <pivotArea outline="0" collapsedLevelsAreSubtotals="1" fieldPosition="0"/>
    </format>
    <format dxfId="119">
      <pivotArea outline="0" collapsedLevelsAreSubtotals="1" fieldPosition="0"/>
    </format>
    <format dxfId="118">
      <pivotArea outline="0" collapsedLevelsAreSubtotals="1" fieldPosition="0"/>
    </format>
    <format dxfId="117">
      <pivotArea dataOnly="0" outline="0" fieldPosition="0">
        <references count="1">
          <reference field="4294967294" count="3">
            <x v="0"/>
            <x v="1"/>
            <x v="2"/>
          </reference>
        </references>
      </pivotArea>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271BB9-1D5A-4748-96D9-F80273DE8C4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A3:B10" firstHeaderRow="1" firstDataRow="1" firstDataCol="1"/>
  <pivotFields count="17">
    <pivotField showAll="0"/>
    <pivotField showAll="0"/>
    <pivotField showAll="0">
      <items count="3">
        <item x="1"/>
        <item x="0"/>
        <item t="default"/>
      </items>
    </pivotField>
    <pivotField numFmtId="1" showAll="0"/>
    <pivotField showAll="0">
      <items count="7">
        <item x="5"/>
        <item x="4"/>
        <item x="3"/>
        <item x="2"/>
        <item x="1"/>
        <item x="0"/>
        <item t="default"/>
      </items>
    </pivotField>
    <pivotField numFmtId="14" showAll="0">
      <items count="205">
        <item x="192"/>
        <item x="76"/>
        <item x="45"/>
        <item x="171"/>
        <item x="197"/>
        <item x="110"/>
        <item x="78"/>
        <item x="196"/>
        <item x="158"/>
        <item x="83"/>
        <item x="145"/>
        <item x="87"/>
        <item x="75"/>
        <item x="68"/>
        <item x="92"/>
        <item x="69"/>
        <item x="77"/>
        <item x="19"/>
        <item x="157"/>
        <item x="123"/>
        <item x="136"/>
        <item x="177"/>
        <item x="105"/>
        <item x="152"/>
        <item x="73"/>
        <item x="188"/>
        <item x="132"/>
        <item x="124"/>
        <item x="122"/>
        <item x="108"/>
        <item x="186"/>
        <item x="138"/>
        <item x="120"/>
        <item x="88"/>
        <item x="164"/>
        <item x="86"/>
        <item x="135"/>
        <item x="142"/>
        <item x="144"/>
        <item x="115"/>
        <item x="64"/>
        <item x="162"/>
        <item x="198"/>
        <item x="100"/>
        <item x="203"/>
        <item x="165"/>
        <item x="183"/>
        <item x="143"/>
        <item x="167"/>
        <item x="107"/>
        <item x="148"/>
        <item x="84"/>
        <item x="72"/>
        <item x="191"/>
        <item x="127"/>
        <item x="114"/>
        <item x="71"/>
        <item x="140"/>
        <item x="93"/>
        <item x="70"/>
        <item x="67"/>
        <item x="109"/>
        <item x="201"/>
        <item x="82"/>
        <item x="101"/>
        <item x="155"/>
        <item x="154"/>
        <item x="90"/>
        <item x="113"/>
        <item x="137"/>
        <item x="128"/>
        <item x="180"/>
        <item x="98"/>
        <item x="99"/>
        <item x="91"/>
        <item x="150"/>
        <item x="66"/>
        <item x="187"/>
        <item x="199"/>
        <item x="160"/>
        <item x="130"/>
        <item x="89"/>
        <item x="146"/>
        <item x="133"/>
        <item x="163"/>
        <item x="65"/>
        <item x="161"/>
        <item x="172"/>
        <item x="176"/>
        <item x="131"/>
        <item x="103"/>
        <item x="119"/>
        <item x="200"/>
        <item x="81"/>
        <item x="94"/>
        <item x="63"/>
        <item x="202"/>
        <item x="190"/>
        <item x="112"/>
        <item x="62"/>
        <item x="141"/>
        <item x="134"/>
        <item x="166"/>
        <item x="139"/>
        <item x="181"/>
        <item x="117"/>
        <item x="129"/>
        <item x="125"/>
        <item x="174"/>
        <item x="173"/>
        <item x="74"/>
        <item x="153"/>
        <item x="179"/>
        <item x="116"/>
        <item x="178"/>
        <item x="195"/>
        <item x="175"/>
        <item x="170"/>
        <item x="96"/>
        <item x="102"/>
        <item x="95"/>
        <item x="185"/>
        <item x="151"/>
        <item x="184"/>
        <item x="121"/>
        <item x="126"/>
        <item x="147"/>
        <item x="149"/>
        <item x="111"/>
        <item x="104"/>
        <item x="118"/>
        <item x="156"/>
        <item x="106"/>
        <item x="182"/>
        <item x="80"/>
        <item x="79"/>
        <item x="194"/>
        <item x="189"/>
        <item x="193"/>
        <item x="169"/>
        <item x="159"/>
        <item x="168"/>
        <item x="85"/>
        <item x="97"/>
        <item x="14"/>
        <item x="46"/>
        <item x="61"/>
        <item x="20"/>
        <item x="47"/>
        <item x="10"/>
        <item x="48"/>
        <item x="23"/>
        <item x="49"/>
        <item x="50"/>
        <item x="44"/>
        <item x="51"/>
        <item x="21"/>
        <item x="52"/>
        <item x="37"/>
        <item x="53"/>
        <item x="40"/>
        <item x="24"/>
        <item x="54"/>
        <item x="55"/>
        <item x="13"/>
        <item x="56"/>
        <item x="57"/>
        <item x="58"/>
        <item x="59"/>
        <item x="60"/>
        <item x="22"/>
        <item x="16"/>
        <item x="33"/>
        <item x="0"/>
        <item x="38"/>
        <item x="28"/>
        <item x="25"/>
        <item x="7"/>
        <item x="34"/>
        <item x="42"/>
        <item x="2"/>
        <item x="26"/>
        <item x="35"/>
        <item x="6"/>
        <item x="27"/>
        <item x="29"/>
        <item x="12"/>
        <item x="43"/>
        <item x="30"/>
        <item x="1"/>
        <item x="36"/>
        <item x="39"/>
        <item x="15"/>
        <item x="31"/>
        <item x="8"/>
        <item x="32"/>
        <item x="4"/>
        <item x="11"/>
        <item x="41"/>
        <item x="18"/>
        <item x="3"/>
        <item x="5"/>
        <item x="17"/>
        <item x="9"/>
        <item t="default"/>
      </items>
    </pivotField>
    <pivotField showAll="0">
      <items count="4">
        <item x="0"/>
        <item x="2"/>
        <item x="1"/>
        <item t="default"/>
      </items>
    </pivotField>
    <pivotField showAll="0">
      <items count="15">
        <item x="13"/>
        <item x="2"/>
        <item x="0"/>
        <item x="7"/>
        <item x="11"/>
        <item x="10"/>
        <item x="6"/>
        <item x="9"/>
        <item x="3"/>
        <item x="5"/>
        <item x="4"/>
        <item x="12"/>
        <item x="1"/>
        <item x="8"/>
        <item t="default"/>
      </items>
    </pivotField>
    <pivotField axis="axisRow" showAll="0">
      <items count="7">
        <item x="2"/>
        <item x="0"/>
        <item x="1"/>
        <item x="4"/>
        <item x="3"/>
        <item x="5"/>
        <item t="default"/>
      </items>
    </pivotField>
    <pivotField dataField="1" showAll="0"/>
    <pivotField showAll="0"/>
    <pivotField numFmtId="165" showAll="0"/>
    <pivotField numFmtId="2" showAll="0"/>
    <pivotField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7">
    <i>
      <x/>
    </i>
    <i>
      <x v="1"/>
    </i>
    <i>
      <x v="2"/>
    </i>
    <i>
      <x v="3"/>
    </i>
    <i>
      <x v="4"/>
    </i>
    <i>
      <x v="5"/>
    </i>
    <i t="grand">
      <x/>
    </i>
  </rowItems>
  <colItems count="1">
    <i/>
  </colItems>
  <dataFields count="1">
    <dataField name="Total Quantity Sold" fld="9" baseField="0" baseItem="0"/>
  </dataFields>
  <formats count="21">
    <format dxfId="116">
      <pivotArea field="8" type="button" dataOnly="0" labelOnly="1" outline="0" axis="axisRow" fieldPosition="0"/>
    </format>
    <format dxfId="115">
      <pivotArea dataOnly="0" labelOnly="1" fieldPosition="0">
        <references count="1">
          <reference field="8" count="0"/>
        </references>
      </pivotArea>
    </format>
    <format dxfId="114">
      <pivotArea dataOnly="0" labelOnly="1" grandRow="1" outline="0" fieldPosition="0"/>
    </format>
    <format dxfId="113">
      <pivotArea type="all" dataOnly="0" outline="0" fieldPosition="0"/>
    </format>
    <format dxfId="112">
      <pivotArea outline="0" collapsedLevelsAreSubtotals="1" fieldPosition="0"/>
    </format>
    <format dxfId="111">
      <pivotArea field="8" type="button" dataOnly="0" labelOnly="1" outline="0" axis="axisRow" fieldPosition="0"/>
    </format>
    <format dxfId="110">
      <pivotArea dataOnly="0" labelOnly="1" fieldPosition="0">
        <references count="1">
          <reference field="8" count="0"/>
        </references>
      </pivotArea>
    </format>
    <format dxfId="109">
      <pivotArea dataOnly="0" labelOnly="1" grandRow="1" outline="0" fieldPosition="0"/>
    </format>
    <format dxfId="108">
      <pivotArea dataOnly="0" labelOnly="1" outline="0" axis="axisValues" fieldPosition="0"/>
    </format>
    <format dxfId="107">
      <pivotArea type="all" dataOnly="0" outline="0" fieldPosition="0"/>
    </format>
    <format dxfId="106">
      <pivotArea outline="0" collapsedLevelsAreSubtotals="1" fieldPosition="0"/>
    </format>
    <format dxfId="105">
      <pivotArea dataOnly="0" labelOnly="1" fieldPosition="0">
        <references count="1">
          <reference field="8" count="0"/>
        </references>
      </pivotArea>
    </format>
    <format dxfId="104">
      <pivotArea dataOnly="0" labelOnly="1" grandRow="1" outline="0" fieldPosition="0"/>
    </format>
    <format dxfId="103">
      <pivotArea field="8" type="button" dataOnly="0" labelOnly="1" outline="0" axis="axisRow" fieldPosition="0"/>
    </format>
    <format dxfId="102">
      <pivotArea dataOnly="0" labelOnly="1" outline="0" axis="axisValues" fieldPosition="0"/>
    </format>
    <format dxfId="101">
      <pivotArea dataOnly="0" grandRow="1" axis="axisRow" fieldPosition="0"/>
    </format>
    <format dxfId="100">
      <pivotArea dataOnly="0" grandRow="1" axis="axisRow" fieldPosition="0"/>
    </format>
    <format dxfId="99">
      <pivotArea grandRow="1" outline="0" collapsedLevelsAreSubtotals="1" fieldPosition="0"/>
    </format>
    <format dxfId="98">
      <pivotArea grandRow="1" outline="0" collapsedLevelsAreSubtotals="1" fieldPosition="0"/>
    </format>
    <format dxfId="97">
      <pivotArea grandRow="1" outline="0" collapsedLevelsAreSubtotals="1" fieldPosition="0"/>
    </format>
    <format dxfId="96">
      <pivotArea dataOnly="0" labelOnly="1" grandRow="1" outline="0" fieldPosition="0"/>
    </format>
  </formats>
  <conditionalFormats count="1">
    <conditionalFormat scope="field" priority="1">
      <pivotAreas count="1">
        <pivotArea outline="0" collapsedLevelsAreSubtotals="1" fieldPosition="0">
          <references count="2">
            <reference field="4294967294" count="1" selected="0">
              <x v="0"/>
            </reference>
            <reference field="8" count="0" selected="0"/>
          </references>
        </pivotArea>
      </pivotAreas>
    </conditionalFormat>
  </conditionalFormats>
  <chartFormats count="36">
    <chartFormat chart="4" format="36" series="1">
      <pivotArea type="data" outline="0" fieldPosition="0">
        <references count="1">
          <reference field="4294967294" count="1" selected="0">
            <x v="0"/>
          </reference>
        </references>
      </pivotArea>
    </chartFormat>
    <chartFormat chart="23" format="42" series="1">
      <pivotArea type="data" outline="0" fieldPosition="0">
        <references count="1">
          <reference field="4294967294" count="1" selected="0">
            <x v="0"/>
          </reference>
        </references>
      </pivotArea>
    </chartFormat>
    <chartFormat chart="23" format="43">
      <pivotArea type="data" outline="0" fieldPosition="0">
        <references count="2">
          <reference field="4294967294" count="1" selected="0">
            <x v="0"/>
          </reference>
          <reference field="8" count="1" selected="0">
            <x v="0"/>
          </reference>
        </references>
      </pivotArea>
    </chartFormat>
    <chartFormat chart="23" format="44">
      <pivotArea type="data" outline="0" fieldPosition="0">
        <references count="2">
          <reference field="4294967294" count="1" selected="0">
            <x v="0"/>
          </reference>
          <reference field="8" count="1" selected="0">
            <x v="1"/>
          </reference>
        </references>
      </pivotArea>
    </chartFormat>
    <chartFormat chart="23" format="45">
      <pivotArea type="data" outline="0" fieldPosition="0">
        <references count="2">
          <reference field="4294967294" count="1" selected="0">
            <x v="0"/>
          </reference>
          <reference field="8" count="1" selected="0">
            <x v="2"/>
          </reference>
        </references>
      </pivotArea>
    </chartFormat>
    <chartFormat chart="23" format="46">
      <pivotArea type="data" outline="0" fieldPosition="0">
        <references count="2">
          <reference field="4294967294" count="1" selected="0">
            <x v="0"/>
          </reference>
          <reference field="8" count="1" selected="0">
            <x v="3"/>
          </reference>
        </references>
      </pivotArea>
    </chartFormat>
    <chartFormat chart="23" format="47">
      <pivotArea type="data" outline="0" fieldPosition="0">
        <references count="2">
          <reference field="4294967294" count="1" selected="0">
            <x v="0"/>
          </reference>
          <reference field="8" count="1" selected="0">
            <x v="4"/>
          </reference>
        </references>
      </pivotArea>
    </chartFormat>
    <chartFormat chart="23" format="48">
      <pivotArea type="data" outline="0" fieldPosition="0">
        <references count="2">
          <reference field="4294967294" count="1" selected="0">
            <x v="0"/>
          </reference>
          <reference field="8" count="1" selected="0">
            <x v="5"/>
          </reference>
        </references>
      </pivotArea>
    </chartFormat>
    <chartFormat chart="24" format="49" series="1">
      <pivotArea type="data" outline="0" fieldPosition="0">
        <references count="1">
          <reference field="4294967294" count="1" selected="0">
            <x v="0"/>
          </reference>
        </references>
      </pivotArea>
    </chartFormat>
    <chartFormat chart="24" format="50">
      <pivotArea type="data" outline="0" fieldPosition="0">
        <references count="2">
          <reference field="4294967294" count="1" selected="0">
            <x v="0"/>
          </reference>
          <reference field="8" count="1" selected="0">
            <x v="0"/>
          </reference>
        </references>
      </pivotArea>
    </chartFormat>
    <chartFormat chart="24" format="51">
      <pivotArea type="data" outline="0" fieldPosition="0">
        <references count="2">
          <reference field="4294967294" count="1" selected="0">
            <x v="0"/>
          </reference>
          <reference field="8" count="1" selected="0">
            <x v="1"/>
          </reference>
        </references>
      </pivotArea>
    </chartFormat>
    <chartFormat chart="24" format="52">
      <pivotArea type="data" outline="0" fieldPosition="0">
        <references count="2">
          <reference field="4294967294" count="1" selected="0">
            <x v="0"/>
          </reference>
          <reference field="8" count="1" selected="0">
            <x v="2"/>
          </reference>
        </references>
      </pivotArea>
    </chartFormat>
    <chartFormat chart="24" format="53">
      <pivotArea type="data" outline="0" fieldPosition="0">
        <references count="2">
          <reference field="4294967294" count="1" selected="0">
            <x v="0"/>
          </reference>
          <reference field="8" count="1" selected="0">
            <x v="3"/>
          </reference>
        </references>
      </pivotArea>
    </chartFormat>
    <chartFormat chart="24" format="54">
      <pivotArea type="data" outline="0" fieldPosition="0">
        <references count="2">
          <reference field="4294967294" count="1" selected="0">
            <x v="0"/>
          </reference>
          <reference field="8" count="1" selected="0">
            <x v="4"/>
          </reference>
        </references>
      </pivotArea>
    </chartFormat>
    <chartFormat chart="24" format="55">
      <pivotArea type="data" outline="0" fieldPosition="0">
        <references count="2">
          <reference field="4294967294" count="1" selected="0">
            <x v="0"/>
          </reference>
          <reference field="8" count="1" selected="0">
            <x v="5"/>
          </reference>
        </references>
      </pivotArea>
    </chartFormat>
    <chartFormat chart="25" format="49" series="1">
      <pivotArea type="data" outline="0" fieldPosition="0">
        <references count="1">
          <reference field="4294967294" count="1" selected="0">
            <x v="0"/>
          </reference>
        </references>
      </pivotArea>
    </chartFormat>
    <chartFormat chart="25" format="50">
      <pivotArea type="data" outline="0" fieldPosition="0">
        <references count="2">
          <reference field="4294967294" count="1" selected="0">
            <x v="0"/>
          </reference>
          <reference field="8" count="1" selected="0">
            <x v="0"/>
          </reference>
        </references>
      </pivotArea>
    </chartFormat>
    <chartFormat chart="25" format="51">
      <pivotArea type="data" outline="0" fieldPosition="0">
        <references count="2">
          <reference field="4294967294" count="1" selected="0">
            <x v="0"/>
          </reference>
          <reference field="8" count="1" selected="0">
            <x v="1"/>
          </reference>
        </references>
      </pivotArea>
    </chartFormat>
    <chartFormat chart="25" format="52">
      <pivotArea type="data" outline="0" fieldPosition="0">
        <references count="2">
          <reference field="4294967294" count="1" selected="0">
            <x v="0"/>
          </reference>
          <reference field="8" count="1" selected="0">
            <x v="2"/>
          </reference>
        </references>
      </pivotArea>
    </chartFormat>
    <chartFormat chart="25" format="53">
      <pivotArea type="data" outline="0" fieldPosition="0">
        <references count="2">
          <reference field="4294967294" count="1" selected="0">
            <x v="0"/>
          </reference>
          <reference field="8" count="1" selected="0">
            <x v="3"/>
          </reference>
        </references>
      </pivotArea>
    </chartFormat>
    <chartFormat chart="25" format="54">
      <pivotArea type="data" outline="0" fieldPosition="0">
        <references count="2">
          <reference field="4294967294" count="1" selected="0">
            <x v="0"/>
          </reference>
          <reference field="8" count="1" selected="0">
            <x v="4"/>
          </reference>
        </references>
      </pivotArea>
    </chartFormat>
    <chartFormat chart="25" format="55">
      <pivotArea type="data" outline="0" fieldPosition="0">
        <references count="2">
          <reference field="4294967294" count="1" selected="0">
            <x v="0"/>
          </reference>
          <reference field="8" count="1" selected="0">
            <x v="5"/>
          </reference>
        </references>
      </pivotArea>
    </chartFormat>
    <chartFormat chart="26" format="56" series="1">
      <pivotArea type="data" outline="0" fieldPosition="0">
        <references count="1">
          <reference field="4294967294" count="1" selected="0">
            <x v="0"/>
          </reference>
        </references>
      </pivotArea>
    </chartFormat>
    <chartFormat chart="26" format="57">
      <pivotArea type="data" outline="0" fieldPosition="0">
        <references count="2">
          <reference field="4294967294" count="1" selected="0">
            <x v="0"/>
          </reference>
          <reference field="8" count="1" selected="0">
            <x v="0"/>
          </reference>
        </references>
      </pivotArea>
    </chartFormat>
    <chartFormat chart="26" format="58">
      <pivotArea type="data" outline="0" fieldPosition="0">
        <references count="2">
          <reference field="4294967294" count="1" selected="0">
            <x v="0"/>
          </reference>
          <reference field="8" count="1" selected="0">
            <x v="1"/>
          </reference>
        </references>
      </pivotArea>
    </chartFormat>
    <chartFormat chart="26" format="59">
      <pivotArea type="data" outline="0" fieldPosition="0">
        <references count="2">
          <reference field="4294967294" count="1" selected="0">
            <x v="0"/>
          </reference>
          <reference field="8" count="1" selected="0">
            <x v="2"/>
          </reference>
        </references>
      </pivotArea>
    </chartFormat>
    <chartFormat chart="26" format="60">
      <pivotArea type="data" outline="0" fieldPosition="0">
        <references count="2">
          <reference field="4294967294" count="1" selected="0">
            <x v="0"/>
          </reference>
          <reference field="8" count="1" selected="0">
            <x v="3"/>
          </reference>
        </references>
      </pivotArea>
    </chartFormat>
    <chartFormat chart="26" format="61">
      <pivotArea type="data" outline="0" fieldPosition="0">
        <references count="2">
          <reference field="4294967294" count="1" selected="0">
            <x v="0"/>
          </reference>
          <reference field="8" count="1" selected="0">
            <x v="4"/>
          </reference>
        </references>
      </pivotArea>
    </chartFormat>
    <chartFormat chart="26" format="62">
      <pivotArea type="data" outline="0" fieldPosition="0">
        <references count="2">
          <reference field="4294967294" count="1" selected="0">
            <x v="0"/>
          </reference>
          <reference field="8" count="1" selected="0">
            <x v="5"/>
          </reference>
        </references>
      </pivotArea>
    </chartFormat>
    <chartFormat chart="36" format="63" series="1">
      <pivotArea type="data" outline="0" fieldPosition="0">
        <references count="1">
          <reference field="4294967294" count="1" selected="0">
            <x v="0"/>
          </reference>
        </references>
      </pivotArea>
    </chartFormat>
    <chartFormat chart="36" format="64">
      <pivotArea type="data" outline="0" fieldPosition="0">
        <references count="2">
          <reference field="4294967294" count="1" selected="0">
            <x v="0"/>
          </reference>
          <reference field="8" count="1" selected="0">
            <x v="0"/>
          </reference>
        </references>
      </pivotArea>
    </chartFormat>
    <chartFormat chart="36" format="65">
      <pivotArea type="data" outline="0" fieldPosition="0">
        <references count="2">
          <reference field="4294967294" count="1" selected="0">
            <x v="0"/>
          </reference>
          <reference field="8" count="1" selected="0">
            <x v="1"/>
          </reference>
        </references>
      </pivotArea>
    </chartFormat>
    <chartFormat chart="36" format="66">
      <pivotArea type="data" outline="0" fieldPosition="0">
        <references count="2">
          <reference field="4294967294" count="1" selected="0">
            <x v="0"/>
          </reference>
          <reference field="8" count="1" selected="0">
            <x v="2"/>
          </reference>
        </references>
      </pivotArea>
    </chartFormat>
    <chartFormat chart="36" format="67">
      <pivotArea type="data" outline="0" fieldPosition="0">
        <references count="2">
          <reference field="4294967294" count="1" selected="0">
            <x v="0"/>
          </reference>
          <reference field="8" count="1" selected="0">
            <x v="3"/>
          </reference>
        </references>
      </pivotArea>
    </chartFormat>
    <chartFormat chart="36" format="68">
      <pivotArea type="data" outline="0" fieldPosition="0">
        <references count="2">
          <reference field="4294967294" count="1" selected="0">
            <x v="0"/>
          </reference>
          <reference field="8" count="1" selected="0">
            <x v="4"/>
          </reference>
        </references>
      </pivotArea>
    </chartFormat>
    <chartFormat chart="36" format="69">
      <pivotArea type="data" outline="0" fieldPosition="0">
        <references count="2">
          <reference field="4294967294" count="1" selected="0">
            <x v="0"/>
          </reference>
          <reference field="8" count="1" selected="0">
            <x v="5"/>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E19090-229A-4408-998E-85585ABF373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0">
  <location ref="A3:C7" firstHeaderRow="0" firstDataRow="1" firstDataCol="1"/>
  <pivotFields count="17">
    <pivotField showAll="0"/>
    <pivotField showAll="0"/>
    <pivotField showAll="0">
      <items count="3">
        <item x="1"/>
        <item x="0"/>
        <item t="default"/>
      </items>
    </pivotField>
    <pivotField numFmtId="1" showAll="0"/>
    <pivotField showAll="0">
      <items count="7">
        <item x="5"/>
        <item x="4"/>
        <item x="3"/>
        <item x="2"/>
        <item x="1"/>
        <item x="0"/>
        <item t="default"/>
      </items>
    </pivotField>
    <pivotField numFmtId="14" showAll="0">
      <items count="205">
        <item x="192"/>
        <item x="76"/>
        <item x="45"/>
        <item x="171"/>
        <item x="197"/>
        <item x="110"/>
        <item x="78"/>
        <item x="196"/>
        <item x="158"/>
        <item x="83"/>
        <item x="145"/>
        <item x="87"/>
        <item x="75"/>
        <item x="68"/>
        <item x="92"/>
        <item x="69"/>
        <item x="77"/>
        <item x="19"/>
        <item x="157"/>
        <item x="123"/>
        <item x="136"/>
        <item x="177"/>
        <item x="105"/>
        <item x="152"/>
        <item x="73"/>
        <item x="188"/>
        <item x="132"/>
        <item x="124"/>
        <item x="122"/>
        <item x="108"/>
        <item x="186"/>
        <item x="138"/>
        <item x="120"/>
        <item x="88"/>
        <item x="164"/>
        <item x="86"/>
        <item x="135"/>
        <item x="142"/>
        <item x="144"/>
        <item x="115"/>
        <item x="64"/>
        <item x="162"/>
        <item x="198"/>
        <item x="100"/>
        <item x="203"/>
        <item x="165"/>
        <item x="183"/>
        <item x="143"/>
        <item x="167"/>
        <item x="107"/>
        <item x="148"/>
        <item x="84"/>
        <item x="72"/>
        <item x="191"/>
        <item x="127"/>
        <item x="114"/>
        <item x="71"/>
        <item x="140"/>
        <item x="93"/>
        <item x="70"/>
        <item x="67"/>
        <item x="109"/>
        <item x="201"/>
        <item x="82"/>
        <item x="101"/>
        <item x="155"/>
        <item x="154"/>
        <item x="90"/>
        <item x="113"/>
        <item x="137"/>
        <item x="128"/>
        <item x="180"/>
        <item x="98"/>
        <item x="99"/>
        <item x="91"/>
        <item x="150"/>
        <item x="66"/>
        <item x="187"/>
        <item x="199"/>
        <item x="160"/>
        <item x="130"/>
        <item x="89"/>
        <item x="146"/>
        <item x="133"/>
        <item x="163"/>
        <item x="65"/>
        <item x="161"/>
        <item x="172"/>
        <item x="176"/>
        <item x="131"/>
        <item x="103"/>
        <item x="119"/>
        <item x="200"/>
        <item x="81"/>
        <item x="94"/>
        <item x="63"/>
        <item x="202"/>
        <item x="190"/>
        <item x="112"/>
        <item x="62"/>
        <item x="141"/>
        <item x="134"/>
        <item x="166"/>
        <item x="139"/>
        <item x="181"/>
        <item x="117"/>
        <item x="129"/>
        <item x="125"/>
        <item x="174"/>
        <item x="173"/>
        <item x="74"/>
        <item x="153"/>
        <item x="179"/>
        <item x="116"/>
        <item x="178"/>
        <item x="195"/>
        <item x="175"/>
        <item x="170"/>
        <item x="96"/>
        <item x="102"/>
        <item x="95"/>
        <item x="185"/>
        <item x="151"/>
        <item x="184"/>
        <item x="121"/>
        <item x="126"/>
        <item x="147"/>
        <item x="149"/>
        <item x="111"/>
        <item x="104"/>
        <item x="118"/>
        <item x="156"/>
        <item x="106"/>
        <item x="182"/>
        <item x="80"/>
        <item x="79"/>
        <item x="194"/>
        <item x="189"/>
        <item x="193"/>
        <item x="169"/>
        <item x="159"/>
        <item x="168"/>
        <item x="85"/>
        <item x="97"/>
        <item x="14"/>
        <item x="46"/>
        <item x="61"/>
        <item x="20"/>
        <item x="47"/>
        <item x="10"/>
        <item x="48"/>
        <item x="23"/>
        <item x="49"/>
        <item x="50"/>
        <item x="44"/>
        <item x="51"/>
        <item x="21"/>
        <item x="52"/>
        <item x="37"/>
        <item x="53"/>
        <item x="40"/>
        <item x="24"/>
        <item x="54"/>
        <item x="55"/>
        <item x="13"/>
        <item x="56"/>
        <item x="57"/>
        <item x="58"/>
        <item x="59"/>
        <item x="60"/>
        <item x="22"/>
        <item x="16"/>
        <item x="33"/>
        <item x="0"/>
        <item x="38"/>
        <item x="28"/>
        <item x="25"/>
        <item x="7"/>
        <item x="34"/>
        <item x="42"/>
        <item x="2"/>
        <item x="26"/>
        <item x="35"/>
        <item x="6"/>
        <item x="27"/>
        <item x="29"/>
        <item x="12"/>
        <item x="43"/>
        <item x="30"/>
        <item x="1"/>
        <item x="36"/>
        <item x="39"/>
        <item x="15"/>
        <item x="31"/>
        <item x="8"/>
        <item x="32"/>
        <item x="4"/>
        <item x="11"/>
        <item x="41"/>
        <item x="18"/>
        <item x="3"/>
        <item x="5"/>
        <item x="17"/>
        <item x="9"/>
        <item t="default"/>
      </items>
    </pivotField>
    <pivotField axis="axisRow" showAll="0">
      <items count="4">
        <item x="0"/>
        <item x="2"/>
        <item x="1"/>
        <item t="default"/>
      </items>
    </pivotField>
    <pivotField showAll="0">
      <items count="15">
        <item x="13"/>
        <item x="2"/>
        <item x="0"/>
        <item x="7"/>
        <item x="11"/>
        <item x="10"/>
        <item x="6"/>
        <item x="9"/>
        <item x="3"/>
        <item x="5"/>
        <item x="4"/>
        <item x="12"/>
        <item x="1"/>
        <item x="8"/>
        <item t="default"/>
      </items>
    </pivotField>
    <pivotField showAll="0"/>
    <pivotField dataField="1" showAll="0"/>
    <pivotField showAll="0"/>
    <pivotField numFmtId="165" showAll="0"/>
    <pivotField numFmtId="2" showAll="0"/>
    <pivotField dataField="1" numFmtId="16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Fields count="1">
    <field x="-2"/>
  </colFields>
  <colItems count="2">
    <i>
      <x/>
    </i>
    <i i="1">
      <x v="1"/>
    </i>
  </colItems>
  <dataFields count="2">
    <dataField name="Total Quantity Sold" fld="9" baseField="0" baseItem="0"/>
    <dataField name="Total Sales" fld="13" baseField="0" baseItem="0" numFmtId="164"/>
  </dataFields>
  <formats count="22">
    <format dxfId="95">
      <pivotArea field="6" type="button" dataOnly="0" labelOnly="1" outline="0" axis="axisRow" fieldPosition="0"/>
    </format>
    <format dxfId="94">
      <pivotArea dataOnly="0" labelOnly="1" fieldPosition="0">
        <references count="1">
          <reference field="6" count="0"/>
        </references>
      </pivotArea>
    </format>
    <format dxfId="93">
      <pivotArea dataOnly="0" labelOnly="1" grandRow="1" outline="0" fieldPosition="0"/>
    </format>
    <format dxfId="92">
      <pivotArea type="all" dataOnly="0" outline="0" fieldPosition="0"/>
    </format>
    <format dxfId="91">
      <pivotArea outline="0" collapsedLevelsAreSubtotals="1" fieldPosition="0"/>
    </format>
    <format dxfId="90">
      <pivotArea field="6" type="button" dataOnly="0" labelOnly="1" outline="0" axis="axisRow" fieldPosition="0"/>
    </format>
    <format dxfId="89">
      <pivotArea dataOnly="0" labelOnly="1" fieldPosition="0">
        <references count="1">
          <reference field="6" count="0"/>
        </references>
      </pivotArea>
    </format>
    <format dxfId="88">
      <pivotArea dataOnly="0" labelOnly="1" grandRow="1" outline="0" fieldPosition="0"/>
    </format>
    <format dxfId="87">
      <pivotArea dataOnly="0" labelOnly="1" outline="0" fieldPosition="0">
        <references count="1">
          <reference field="4294967294" count="2">
            <x v="0"/>
            <x v="1"/>
          </reference>
        </references>
      </pivotArea>
    </format>
    <format dxfId="86">
      <pivotArea field="6" type="button" dataOnly="0" labelOnly="1" outline="0" axis="axisRow" fieldPosition="0"/>
    </format>
    <format dxfId="85">
      <pivotArea dataOnly="0" labelOnly="1" outline="0" fieldPosition="0">
        <references count="1">
          <reference field="4294967294" count="2">
            <x v="0"/>
            <x v="1"/>
          </reference>
        </references>
      </pivotArea>
    </format>
    <format dxfId="84">
      <pivotArea dataOnly="0" grandRow="1" axis="axisRow" fieldPosition="0"/>
    </format>
    <format dxfId="83">
      <pivotArea dataOnly="0" grandRow="1" axis="axisRow" fieldPosition="0"/>
    </format>
    <format dxfId="82">
      <pivotArea grandRow="1" outline="0" collapsedLevelsAreSubtotals="1" fieldPosition="0"/>
    </format>
    <format dxfId="81">
      <pivotArea dataOnly="0" labelOnly="1" grandRow="1" outline="0" fieldPosition="0"/>
    </format>
    <format dxfId="80">
      <pivotArea collapsedLevelsAreSubtotals="1" fieldPosition="0">
        <references count="1">
          <reference field="6" count="0"/>
        </references>
      </pivotArea>
    </format>
    <format dxfId="79">
      <pivotArea dataOnly="0" labelOnly="1" fieldPosition="0">
        <references count="1">
          <reference field="6" count="0"/>
        </references>
      </pivotArea>
    </format>
    <format dxfId="78">
      <pivotArea grandRow="1" outline="0" collapsedLevelsAreSubtotals="1" fieldPosition="0"/>
    </format>
    <format dxfId="77">
      <pivotArea dataOnly="0" labelOnly="1" grandRow="1" outline="0" fieldPosition="0"/>
    </format>
    <format dxfId="76">
      <pivotArea grandRow="1" outline="0" collapsedLevelsAreSubtotals="1" fieldPosition="0"/>
    </format>
    <format dxfId="75">
      <pivotArea dataOnly="0" labelOnly="1" grandRow="1" outline="0" fieldPosition="0"/>
    </format>
    <format dxfId="74">
      <pivotArea dataOnly="0" labelOnly="1" grandRow="1" outline="0" fieldPosition="0"/>
    </format>
  </formats>
  <conditionalFormats count="1">
    <conditionalFormat scope="field" priority="1">
      <pivotAreas count="1">
        <pivotArea outline="0" collapsedLevelsAreSubtotals="1" fieldPosition="0">
          <references count="2">
            <reference field="4294967294" count="1" selected="0">
              <x v="0"/>
            </reference>
            <reference field="6" count="0" selected="0"/>
          </references>
        </pivotArea>
      </pivotAreas>
    </conditionalFormat>
  </conditionalFormats>
  <chartFormats count="32">
    <chartFormat chart="41" format="32" series="1">
      <pivotArea type="data" outline="0" fieldPosition="0">
        <references count="1">
          <reference field="4294967294" count="1" selected="0">
            <x v="0"/>
          </reference>
        </references>
      </pivotArea>
    </chartFormat>
    <chartFormat chart="41" format="33">
      <pivotArea type="data" outline="0" fieldPosition="0">
        <references count="2">
          <reference field="4294967294" count="1" selected="0">
            <x v="0"/>
          </reference>
          <reference field="6" count="1" selected="0">
            <x v="0"/>
          </reference>
        </references>
      </pivotArea>
    </chartFormat>
    <chartFormat chart="41" format="34">
      <pivotArea type="data" outline="0" fieldPosition="0">
        <references count="2">
          <reference field="4294967294" count="1" selected="0">
            <x v="0"/>
          </reference>
          <reference field="6" count="1" selected="0">
            <x v="1"/>
          </reference>
        </references>
      </pivotArea>
    </chartFormat>
    <chartFormat chart="41" format="35">
      <pivotArea type="data" outline="0" fieldPosition="0">
        <references count="2">
          <reference field="4294967294" count="1" selected="0">
            <x v="0"/>
          </reference>
          <reference field="6" count="1" selected="0">
            <x v="2"/>
          </reference>
        </references>
      </pivotArea>
    </chartFormat>
    <chartFormat chart="41" format="36" series="1">
      <pivotArea type="data" outline="0" fieldPosition="0">
        <references count="1">
          <reference field="4294967294" count="1" selected="0">
            <x v="1"/>
          </reference>
        </references>
      </pivotArea>
    </chartFormat>
    <chartFormat chart="41" format="37">
      <pivotArea type="data" outline="0" fieldPosition="0">
        <references count="2">
          <reference field="4294967294" count="1" selected="0">
            <x v="1"/>
          </reference>
          <reference field="6" count="1" selected="0">
            <x v="0"/>
          </reference>
        </references>
      </pivotArea>
    </chartFormat>
    <chartFormat chart="41" format="38">
      <pivotArea type="data" outline="0" fieldPosition="0">
        <references count="2">
          <reference field="4294967294" count="1" selected="0">
            <x v="1"/>
          </reference>
          <reference field="6" count="1" selected="0">
            <x v="1"/>
          </reference>
        </references>
      </pivotArea>
    </chartFormat>
    <chartFormat chart="41" format="39">
      <pivotArea type="data" outline="0" fieldPosition="0">
        <references count="2">
          <reference field="4294967294" count="1" selected="0">
            <x v="1"/>
          </reference>
          <reference field="6" count="1" selected="0">
            <x v="2"/>
          </reference>
        </references>
      </pivotArea>
    </chartFormat>
    <chartFormat chart="42" format="40" series="1">
      <pivotArea type="data" outline="0" fieldPosition="0">
        <references count="1">
          <reference field="4294967294" count="1" selected="0">
            <x v="0"/>
          </reference>
        </references>
      </pivotArea>
    </chartFormat>
    <chartFormat chart="42" format="41">
      <pivotArea type="data" outline="0" fieldPosition="0">
        <references count="2">
          <reference field="4294967294" count="1" selected="0">
            <x v="0"/>
          </reference>
          <reference field="6" count="1" selected="0">
            <x v="0"/>
          </reference>
        </references>
      </pivotArea>
    </chartFormat>
    <chartFormat chart="42" format="42">
      <pivotArea type="data" outline="0" fieldPosition="0">
        <references count="2">
          <reference field="4294967294" count="1" selected="0">
            <x v="0"/>
          </reference>
          <reference field="6" count="1" selected="0">
            <x v="1"/>
          </reference>
        </references>
      </pivotArea>
    </chartFormat>
    <chartFormat chart="42" format="43">
      <pivotArea type="data" outline="0" fieldPosition="0">
        <references count="2">
          <reference field="4294967294" count="1" selected="0">
            <x v="0"/>
          </reference>
          <reference field="6" count="1" selected="0">
            <x v="2"/>
          </reference>
        </references>
      </pivotArea>
    </chartFormat>
    <chartFormat chart="42" format="44" series="1">
      <pivotArea type="data" outline="0" fieldPosition="0">
        <references count="1">
          <reference field="4294967294" count="1" selected="0">
            <x v="1"/>
          </reference>
        </references>
      </pivotArea>
    </chartFormat>
    <chartFormat chart="42" format="45">
      <pivotArea type="data" outline="0" fieldPosition="0">
        <references count="2">
          <reference field="4294967294" count="1" selected="0">
            <x v="1"/>
          </reference>
          <reference field="6" count="1" selected="0">
            <x v="0"/>
          </reference>
        </references>
      </pivotArea>
    </chartFormat>
    <chartFormat chart="42" format="46">
      <pivotArea type="data" outline="0" fieldPosition="0">
        <references count="2">
          <reference field="4294967294" count="1" selected="0">
            <x v="1"/>
          </reference>
          <reference field="6" count="1" selected="0">
            <x v="1"/>
          </reference>
        </references>
      </pivotArea>
    </chartFormat>
    <chartFormat chart="42" format="47">
      <pivotArea type="data" outline="0" fieldPosition="0">
        <references count="2">
          <reference field="4294967294" count="1" selected="0">
            <x v="1"/>
          </reference>
          <reference field="6" count="1" selected="0">
            <x v="2"/>
          </reference>
        </references>
      </pivotArea>
    </chartFormat>
    <chartFormat chart="43" format="40" series="1">
      <pivotArea type="data" outline="0" fieldPosition="0">
        <references count="1">
          <reference field="4294967294" count="1" selected="0">
            <x v="0"/>
          </reference>
        </references>
      </pivotArea>
    </chartFormat>
    <chartFormat chart="43" format="41">
      <pivotArea type="data" outline="0" fieldPosition="0">
        <references count="2">
          <reference field="4294967294" count="1" selected="0">
            <x v="0"/>
          </reference>
          <reference field="6" count="1" selected="0">
            <x v="0"/>
          </reference>
        </references>
      </pivotArea>
    </chartFormat>
    <chartFormat chart="43" format="42">
      <pivotArea type="data" outline="0" fieldPosition="0">
        <references count="2">
          <reference field="4294967294" count="1" selected="0">
            <x v="0"/>
          </reference>
          <reference field="6" count="1" selected="0">
            <x v="1"/>
          </reference>
        </references>
      </pivotArea>
    </chartFormat>
    <chartFormat chart="43" format="43">
      <pivotArea type="data" outline="0" fieldPosition="0">
        <references count="2">
          <reference field="4294967294" count="1" selected="0">
            <x v="0"/>
          </reference>
          <reference field="6" count="1" selected="0">
            <x v="2"/>
          </reference>
        </references>
      </pivotArea>
    </chartFormat>
    <chartFormat chart="43" format="44" series="1">
      <pivotArea type="data" outline="0" fieldPosition="0">
        <references count="1">
          <reference field="4294967294" count="1" selected="0">
            <x v="1"/>
          </reference>
        </references>
      </pivotArea>
    </chartFormat>
    <chartFormat chart="43" format="45">
      <pivotArea type="data" outline="0" fieldPosition="0">
        <references count="2">
          <reference field="4294967294" count="1" selected="0">
            <x v="1"/>
          </reference>
          <reference field="6" count="1" selected="0">
            <x v="0"/>
          </reference>
        </references>
      </pivotArea>
    </chartFormat>
    <chartFormat chart="43" format="46">
      <pivotArea type="data" outline="0" fieldPosition="0">
        <references count="2">
          <reference field="4294967294" count="1" selected="0">
            <x v="1"/>
          </reference>
          <reference field="6" count="1" selected="0">
            <x v="1"/>
          </reference>
        </references>
      </pivotArea>
    </chartFormat>
    <chartFormat chart="43" format="47">
      <pivotArea type="data" outline="0" fieldPosition="0">
        <references count="2">
          <reference field="4294967294" count="1" selected="0">
            <x v="1"/>
          </reference>
          <reference field="6" count="1" selected="0">
            <x v="2"/>
          </reference>
        </references>
      </pivotArea>
    </chartFormat>
    <chartFormat chart="55" format="56" series="1">
      <pivotArea type="data" outline="0" fieldPosition="0">
        <references count="1">
          <reference field="4294967294" count="1" selected="0">
            <x v="0"/>
          </reference>
        </references>
      </pivotArea>
    </chartFormat>
    <chartFormat chart="55" format="57">
      <pivotArea type="data" outline="0" fieldPosition="0">
        <references count="2">
          <reference field="4294967294" count="1" selected="0">
            <x v="0"/>
          </reference>
          <reference field="6" count="1" selected="0">
            <x v="0"/>
          </reference>
        </references>
      </pivotArea>
    </chartFormat>
    <chartFormat chart="55" format="58">
      <pivotArea type="data" outline="0" fieldPosition="0">
        <references count="2">
          <reference field="4294967294" count="1" selected="0">
            <x v="0"/>
          </reference>
          <reference field="6" count="1" selected="0">
            <x v="1"/>
          </reference>
        </references>
      </pivotArea>
    </chartFormat>
    <chartFormat chart="55" format="59">
      <pivotArea type="data" outline="0" fieldPosition="0">
        <references count="2">
          <reference field="4294967294" count="1" selected="0">
            <x v="0"/>
          </reference>
          <reference field="6" count="1" selected="0">
            <x v="2"/>
          </reference>
        </references>
      </pivotArea>
    </chartFormat>
    <chartFormat chart="55" format="60" series="1">
      <pivotArea type="data" outline="0" fieldPosition="0">
        <references count="1">
          <reference field="4294967294" count="1" selected="0">
            <x v="1"/>
          </reference>
        </references>
      </pivotArea>
    </chartFormat>
    <chartFormat chart="55" format="61">
      <pivotArea type="data" outline="0" fieldPosition="0">
        <references count="2">
          <reference field="4294967294" count="1" selected="0">
            <x v="1"/>
          </reference>
          <reference field="6" count="1" selected="0">
            <x v="0"/>
          </reference>
        </references>
      </pivotArea>
    </chartFormat>
    <chartFormat chart="55" format="62">
      <pivotArea type="data" outline="0" fieldPosition="0">
        <references count="2">
          <reference field="4294967294" count="1" selected="0">
            <x v="1"/>
          </reference>
          <reference field="6" count="1" selected="0">
            <x v="1"/>
          </reference>
        </references>
      </pivotArea>
    </chartFormat>
    <chartFormat chart="55" format="63">
      <pivotArea type="data" outline="0" fieldPosition="0">
        <references count="2">
          <reference field="4294967294" count="1" selected="0">
            <x v="1"/>
          </reference>
          <reference field="6"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5F425D-9484-4696-B6D7-0367701FC2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0" rowHeaderCaption="Regions">
  <location ref="A3:B10" firstHeaderRow="1" firstDataRow="1" firstDataCol="1"/>
  <pivotFields count="17">
    <pivotField showAll="0"/>
    <pivotField showAll="0"/>
    <pivotField showAll="0">
      <items count="3">
        <item x="1"/>
        <item x="0"/>
        <item t="default"/>
      </items>
    </pivotField>
    <pivotField numFmtId="1" showAll="0"/>
    <pivotField axis="axisRow" showAll="0">
      <items count="7">
        <item x="5"/>
        <item x="4"/>
        <item x="3"/>
        <item x="2"/>
        <item x="1"/>
        <item x="0"/>
        <item t="default"/>
      </items>
    </pivotField>
    <pivotField numFmtId="14" showAll="0">
      <items count="205">
        <item x="192"/>
        <item x="76"/>
        <item x="45"/>
        <item x="171"/>
        <item x="197"/>
        <item x="110"/>
        <item x="78"/>
        <item x="196"/>
        <item x="158"/>
        <item x="83"/>
        <item x="145"/>
        <item x="87"/>
        <item x="75"/>
        <item x="68"/>
        <item x="92"/>
        <item x="69"/>
        <item x="77"/>
        <item x="19"/>
        <item x="157"/>
        <item x="123"/>
        <item x="136"/>
        <item x="177"/>
        <item x="105"/>
        <item x="152"/>
        <item x="73"/>
        <item x="188"/>
        <item x="132"/>
        <item x="124"/>
        <item x="122"/>
        <item x="108"/>
        <item x="186"/>
        <item x="138"/>
        <item x="120"/>
        <item x="88"/>
        <item x="164"/>
        <item x="86"/>
        <item x="135"/>
        <item x="142"/>
        <item x="144"/>
        <item x="115"/>
        <item x="64"/>
        <item x="162"/>
        <item x="198"/>
        <item x="100"/>
        <item x="203"/>
        <item x="165"/>
        <item x="183"/>
        <item x="143"/>
        <item x="167"/>
        <item x="107"/>
        <item x="148"/>
        <item x="84"/>
        <item x="72"/>
        <item x="191"/>
        <item x="127"/>
        <item x="114"/>
        <item x="71"/>
        <item x="140"/>
        <item x="93"/>
        <item x="70"/>
        <item x="67"/>
        <item x="109"/>
        <item x="201"/>
        <item x="82"/>
        <item x="101"/>
        <item x="155"/>
        <item x="154"/>
        <item x="90"/>
        <item x="113"/>
        <item x="137"/>
        <item x="128"/>
        <item x="180"/>
        <item x="98"/>
        <item x="99"/>
        <item x="91"/>
        <item x="150"/>
        <item x="66"/>
        <item x="187"/>
        <item x="199"/>
        <item x="160"/>
        <item x="130"/>
        <item x="89"/>
        <item x="146"/>
        <item x="133"/>
        <item x="163"/>
        <item x="65"/>
        <item x="161"/>
        <item x="172"/>
        <item x="176"/>
        <item x="131"/>
        <item x="103"/>
        <item x="119"/>
        <item x="200"/>
        <item x="81"/>
        <item x="94"/>
        <item x="63"/>
        <item x="202"/>
        <item x="190"/>
        <item x="112"/>
        <item x="62"/>
        <item x="141"/>
        <item x="134"/>
        <item x="166"/>
        <item x="139"/>
        <item x="181"/>
        <item x="117"/>
        <item x="129"/>
        <item x="125"/>
        <item x="174"/>
        <item x="173"/>
        <item x="74"/>
        <item x="153"/>
        <item x="179"/>
        <item x="116"/>
        <item x="178"/>
        <item x="195"/>
        <item x="175"/>
        <item x="170"/>
        <item x="96"/>
        <item x="102"/>
        <item x="95"/>
        <item x="185"/>
        <item x="151"/>
        <item x="184"/>
        <item x="121"/>
        <item x="126"/>
        <item x="147"/>
        <item x="149"/>
        <item x="111"/>
        <item x="104"/>
        <item x="118"/>
        <item x="156"/>
        <item x="106"/>
        <item x="182"/>
        <item x="80"/>
        <item x="79"/>
        <item x="194"/>
        <item x="189"/>
        <item x="193"/>
        <item x="169"/>
        <item x="159"/>
        <item x="168"/>
        <item x="85"/>
        <item x="97"/>
        <item x="14"/>
        <item x="46"/>
        <item x="61"/>
        <item x="20"/>
        <item x="47"/>
        <item x="10"/>
        <item x="48"/>
        <item x="23"/>
        <item x="49"/>
        <item x="50"/>
        <item x="44"/>
        <item x="51"/>
        <item x="21"/>
        <item x="52"/>
        <item x="37"/>
        <item x="53"/>
        <item x="40"/>
        <item x="24"/>
        <item x="54"/>
        <item x="55"/>
        <item x="13"/>
        <item x="56"/>
        <item x="57"/>
        <item x="58"/>
        <item x="59"/>
        <item x="60"/>
        <item x="22"/>
        <item x="16"/>
        <item x="33"/>
        <item x="0"/>
        <item x="38"/>
        <item x="28"/>
        <item x="25"/>
        <item x="7"/>
        <item x="34"/>
        <item x="42"/>
        <item x="2"/>
        <item x="26"/>
        <item x="35"/>
        <item x="6"/>
        <item x="27"/>
        <item x="29"/>
        <item x="12"/>
        <item x="43"/>
        <item x="30"/>
        <item x="1"/>
        <item x="36"/>
        <item x="39"/>
        <item x="15"/>
        <item x="31"/>
        <item x="8"/>
        <item x="32"/>
        <item x="4"/>
        <item x="11"/>
        <item x="41"/>
        <item x="18"/>
        <item x="3"/>
        <item x="5"/>
        <item x="17"/>
        <item x="9"/>
        <item t="default"/>
      </items>
    </pivotField>
    <pivotField showAll="0">
      <items count="4">
        <item x="0"/>
        <item x="2"/>
        <item x="1"/>
        <item t="default"/>
      </items>
    </pivotField>
    <pivotField showAll="0">
      <items count="15">
        <item x="13"/>
        <item x="2"/>
        <item x="0"/>
        <item x="7"/>
        <item x="11"/>
        <item x="10"/>
        <item x="6"/>
        <item x="9"/>
        <item x="3"/>
        <item x="5"/>
        <item x="4"/>
        <item x="12"/>
        <item x="1"/>
        <item x="8"/>
        <item t="default"/>
      </items>
    </pivotField>
    <pivotField showAll="0"/>
    <pivotField showAll="0"/>
    <pivotField showAll="0"/>
    <pivotField numFmtId="165" showAll="0"/>
    <pivotField numFmtId="2" showAll="0"/>
    <pivotField dataField="1" numFmtId="164"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Total Sales" fld="13" baseField="0" baseItem="0" numFmtId="164"/>
  </dataFields>
  <formats count="22">
    <format dxfId="73">
      <pivotArea field="4" type="button" dataOnly="0" labelOnly="1" outline="0" axis="axisRow" fieldPosition="0"/>
    </format>
    <format dxfId="72">
      <pivotArea dataOnly="0" labelOnly="1" grandRow="1" outline="0" fieldPosition="0"/>
    </format>
    <format dxfId="71">
      <pivotArea dataOnly="0" labelOnly="1" fieldPosition="0">
        <references count="1">
          <reference field="4" count="0"/>
        </references>
      </pivotArea>
    </format>
    <format dxfId="70">
      <pivotArea dataOnly="0" labelOnly="1" grandRow="1" outline="0" fieldPosition="0"/>
    </format>
    <format dxfId="69">
      <pivotArea grandRow="1" outline="0" collapsedLevelsAreSubtotals="1" fieldPosition="0"/>
    </format>
    <format dxfId="68">
      <pivotArea dataOnly="0" labelOnly="1" grandRow="1" outline="0" fieldPosition="0"/>
    </format>
    <format dxfId="67">
      <pivotArea type="all" dataOnly="0" outline="0" fieldPosition="0"/>
    </format>
    <format dxfId="66">
      <pivotArea outline="0" collapsedLevelsAreSubtotals="1" fieldPosition="0"/>
    </format>
    <format dxfId="65">
      <pivotArea field="4" type="button" dataOnly="0" labelOnly="1" outline="0" axis="axisRow" fieldPosition="0"/>
    </format>
    <format dxfId="64">
      <pivotArea dataOnly="0" labelOnly="1" fieldPosition="0">
        <references count="1">
          <reference field="4" count="0"/>
        </references>
      </pivotArea>
    </format>
    <format dxfId="63">
      <pivotArea dataOnly="0" labelOnly="1" grandRow="1" outline="0" fieldPosition="0"/>
    </format>
    <format dxfId="62">
      <pivotArea dataOnly="0" labelOnly="1" outline="0" axis="axisValues" fieldPosition="0"/>
    </format>
    <format dxfId="61">
      <pivotArea field="4" type="button" dataOnly="0" labelOnly="1" outline="0" axis="axisRow" fieldPosition="0"/>
    </format>
    <format dxfId="60">
      <pivotArea dataOnly="0" labelOnly="1" outline="0" axis="axisValues" fieldPosition="0"/>
    </format>
    <format dxfId="59">
      <pivotArea dataOnly="0" labelOnly="1" fieldPosition="0">
        <references count="1">
          <reference field="4" count="0"/>
        </references>
      </pivotArea>
    </format>
    <format dxfId="58">
      <pivotArea grandRow="1" outline="0" collapsedLevelsAreSubtotals="1" fieldPosition="0"/>
    </format>
    <format dxfId="57">
      <pivotArea dataOnly="0" labelOnly="1" grandRow="1" outline="0" fieldPosition="0"/>
    </format>
    <format dxfId="56">
      <pivotArea grandRow="1" outline="0" collapsedLevelsAreSubtotals="1" fieldPosition="0"/>
    </format>
    <format dxfId="55">
      <pivotArea dataOnly="0" labelOnly="1" grandRow="1" outline="0" fieldPosition="0"/>
    </format>
    <format dxfId="54">
      <pivotArea grandRow="1" outline="0" collapsedLevelsAreSubtotals="1" fieldPosition="0"/>
    </format>
    <format dxfId="53">
      <pivotArea dataOnly="0" labelOnly="1" grandRow="1" outline="0" fieldPosition="0"/>
    </format>
    <format dxfId="52">
      <pivotArea dataOnly="0" grandRow="1" fieldPosition="0"/>
    </format>
  </formats>
  <conditionalFormats count="1">
    <conditionalFormat scope="field" priority="1">
      <pivotAreas count="1">
        <pivotArea outline="0" collapsedLevelsAreSubtotals="1" fieldPosition="0">
          <references count="2">
            <reference field="4294967294" count="1" selected="0">
              <x v="0"/>
            </reference>
            <reference field="4" count="0" selected="0"/>
          </references>
        </pivotArea>
      </pivotAreas>
    </conditionalFormat>
  </conditionalFormats>
  <chartFormats count="9">
    <chartFormat chart="15"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47" format="3"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6" format="5" series="1">
      <pivotArea type="data" outline="0" fieldPosition="0">
        <references count="1">
          <reference field="4294967294" count="1" selected="0">
            <x v="0"/>
          </reference>
        </references>
      </pivotArea>
    </chartFormat>
    <chartFormat chart="57" format="7" series="1">
      <pivotArea type="data" outline="0" fieldPosition="0">
        <references count="1">
          <reference field="4294967294" count="1" selected="0">
            <x v="0"/>
          </reference>
        </references>
      </pivotArea>
    </chartFormat>
    <chartFormat chart="58" format="8"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71FA1E-F126-4361-B5E4-EF1F944FC1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7" rowHeaderCaption="Clothing type (Items)">
  <location ref="A3:B18" firstHeaderRow="1" firstDataRow="1" firstDataCol="1"/>
  <pivotFields count="17">
    <pivotField showAll="0"/>
    <pivotField showAll="0"/>
    <pivotField showAll="0">
      <items count="3">
        <item x="1"/>
        <item x="0"/>
        <item t="default"/>
      </items>
    </pivotField>
    <pivotField numFmtId="1" showAll="0"/>
    <pivotField showAll="0">
      <items count="7">
        <item x="5"/>
        <item x="4"/>
        <item x="3"/>
        <item x="2"/>
        <item x="1"/>
        <item x="0"/>
        <item t="default"/>
      </items>
    </pivotField>
    <pivotField numFmtId="14" showAll="0">
      <items count="205">
        <item x="192"/>
        <item x="76"/>
        <item x="45"/>
        <item x="171"/>
        <item x="197"/>
        <item x="110"/>
        <item x="78"/>
        <item x="196"/>
        <item x="158"/>
        <item x="83"/>
        <item x="145"/>
        <item x="87"/>
        <item x="75"/>
        <item x="68"/>
        <item x="92"/>
        <item x="69"/>
        <item x="77"/>
        <item x="19"/>
        <item x="157"/>
        <item x="123"/>
        <item x="136"/>
        <item x="177"/>
        <item x="105"/>
        <item x="152"/>
        <item x="73"/>
        <item x="188"/>
        <item x="132"/>
        <item x="124"/>
        <item x="122"/>
        <item x="108"/>
        <item x="186"/>
        <item x="138"/>
        <item x="120"/>
        <item x="88"/>
        <item x="164"/>
        <item x="86"/>
        <item x="135"/>
        <item x="142"/>
        <item x="144"/>
        <item x="115"/>
        <item x="64"/>
        <item x="162"/>
        <item x="198"/>
        <item x="100"/>
        <item x="203"/>
        <item x="165"/>
        <item x="183"/>
        <item x="143"/>
        <item x="167"/>
        <item x="107"/>
        <item x="148"/>
        <item x="84"/>
        <item x="72"/>
        <item x="191"/>
        <item x="127"/>
        <item x="114"/>
        <item x="71"/>
        <item x="140"/>
        <item x="93"/>
        <item x="70"/>
        <item x="67"/>
        <item x="109"/>
        <item x="201"/>
        <item x="82"/>
        <item x="101"/>
        <item x="155"/>
        <item x="154"/>
        <item x="90"/>
        <item x="113"/>
        <item x="137"/>
        <item x="128"/>
        <item x="180"/>
        <item x="98"/>
        <item x="99"/>
        <item x="91"/>
        <item x="150"/>
        <item x="66"/>
        <item x="187"/>
        <item x="199"/>
        <item x="160"/>
        <item x="130"/>
        <item x="89"/>
        <item x="146"/>
        <item x="133"/>
        <item x="163"/>
        <item x="65"/>
        <item x="161"/>
        <item x="172"/>
        <item x="176"/>
        <item x="131"/>
        <item x="103"/>
        <item x="119"/>
        <item x="200"/>
        <item x="81"/>
        <item x="94"/>
        <item x="63"/>
        <item x="202"/>
        <item x="190"/>
        <item x="112"/>
        <item x="62"/>
        <item x="141"/>
        <item x="134"/>
        <item x="166"/>
        <item x="139"/>
        <item x="181"/>
        <item x="117"/>
        <item x="129"/>
        <item x="125"/>
        <item x="174"/>
        <item x="173"/>
        <item x="74"/>
        <item x="153"/>
        <item x="179"/>
        <item x="116"/>
        <item x="178"/>
        <item x="195"/>
        <item x="175"/>
        <item x="170"/>
        <item x="96"/>
        <item x="102"/>
        <item x="95"/>
        <item x="185"/>
        <item x="151"/>
        <item x="184"/>
        <item x="121"/>
        <item x="126"/>
        <item x="147"/>
        <item x="149"/>
        <item x="111"/>
        <item x="104"/>
        <item x="118"/>
        <item x="156"/>
        <item x="106"/>
        <item x="182"/>
        <item x="80"/>
        <item x="79"/>
        <item x="194"/>
        <item x="189"/>
        <item x="193"/>
        <item x="169"/>
        <item x="159"/>
        <item x="168"/>
        <item x="85"/>
        <item x="97"/>
        <item x="14"/>
        <item x="46"/>
        <item x="61"/>
        <item x="20"/>
        <item x="47"/>
        <item x="10"/>
        <item x="48"/>
        <item x="23"/>
        <item x="49"/>
        <item x="50"/>
        <item x="44"/>
        <item x="51"/>
        <item x="21"/>
        <item x="52"/>
        <item x="37"/>
        <item x="53"/>
        <item x="40"/>
        <item x="24"/>
        <item x="54"/>
        <item x="55"/>
        <item x="13"/>
        <item x="56"/>
        <item x="57"/>
        <item x="58"/>
        <item x="59"/>
        <item x="60"/>
        <item x="22"/>
        <item x="16"/>
        <item x="33"/>
        <item x="0"/>
        <item x="38"/>
        <item x="28"/>
        <item x="25"/>
        <item x="7"/>
        <item x="34"/>
        <item x="42"/>
        <item x="2"/>
        <item x="26"/>
        <item x="35"/>
        <item x="6"/>
        <item x="27"/>
        <item x="29"/>
        <item x="12"/>
        <item x="43"/>
        <item x="30"/>
        <item x="1"/>
        <item x="36"/>
        <item x="39"/>
        <item x="15"/>
        <item x="31"/>
        <item x="8"/>
        <item x="32"/>
        <item x="4"/>
        <item x="11"/>
        <item x="41"/>
        <item x="18"/>
        <item x="3"/>
        <item x="5"/>
        <item x="17"/>
        <item x="9"/>
        <item t="default"/>
      </items>
    </pivotField>
    <pivotField showAll="0">
      <items count="4">
        <item x="0"/>
        <item x="2"/>
        <item x="1"/>
        <item t="default"/>
      </items>
    </pivotField>
    <pivotField axis="axisRow" showAll="0">
      <items count="15">
        <item x="13"/>
        <item x="2"/>
        <item x="0"/>
        <item x="7"/>
        <item x="11"/>
        <item x="10"/>
        <item x="6"/>
        <item x="9"/>
        <item x="3"/>
        <item x="5"/>
        <item x="4"/>
        <item x="12"/>
        <item x="1"/>
        <item n="WIndcheater" x="8"/>
        <item t="default"/>
      </items>
    </pivotField>
    <pivotField showAll="0"/>
    <pivotField showAll="0"/>
    <pivotField showAll="0"/>
    <pivotField numFmtId="165" showAll="0"/>
    <pivotField showAll="0"/>
    <pivotField dataField="1" numFmtId="164"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15">
    <i>
      <x/>
    </i>
    <i>
      <x v="1"/>
    </i>
    <i>
      <x v="2"/>
    </i>
    <i>
      <x v="3"/>
    </i>
    <i>
      <x v="4"/>
    </i>
    <i>
      <x v="5"/>
    </i>
    <i>
      <x v="6"/>
    </i>
    <i>
      <x v="7"/>
    </i>
    <i>
      <x v="8"/>
    </i>
    <i>
      <x v="9"/>
    </i>
    <i>
      <x v="10"/>
    </i>
    <i>
      <x v="11"/>
    </i>
    <i>
      <x v="12"/>
    </i>
    <i>
      <x v="13"/>
    </i>
    <i t="grand">
      <x/>
    </i>
  </rowItems>
  <colItems count="1">
    <i/>
  </colItems>
  <dataFields count="1">
    <dataField name="Total Sales" fld="13" baseField="0" baseItem="0" numFmtId="164"/>
  </dataFields>
  <formats count="19">
    <format dxfId="51">
      <pivotArea field="7" type="button" dataOnly="0" labelOnly="1" outline="0" axis="axisRow" fieldPosition="0"/>
    </format>
    <format dxfId="50">
      <pivotArea field="7" type="button" dataOnly="0" labelOnly="1" outline="0" axis="axisRow" fieldPosition="0"/>
    </format>
    <format dxfId="49">
      <pivotArea grandRow="1" outline="0" collapsedLevelsAreSubtotals="1" fieldPosition="0"/>
    </format>
    <format dxfId="48">
      <pivotArea dataOnly="0" labelOnly="1" grandRow="1" outline="0" fieldPosition="0"/>
    </format>
    <format dxfId="47">
      <pivotArea grandRow="1" outline="0" collapsedLevelsAreSubtotals="1" fieldPosition="0"/>
    </format>
    <format dxfId="46">
      <pivotArea dataOnly="0" labelOnly="1" grandRow="1" outline="0" fieldPosition="0"/>
    </format>
    <format dxfId="45">
      <pivotArea type="all" dataOnly="0" outline="0" fieldPosition="0"/>
    </format>
    <format dxfId="44">
      <pivotArea outline="0" collapsedLevelsAreSubtotals="1" fieldPosition="0"/>
    </format>
    <format dxfId="43">
      <pivotArea field="7" type="button" dataOnly="0" labelOnly="1" outline="0" axis="axisRow" fieldPosition="0"/>
    </format>
    <format dxfId="42">
      <pivotArea dataOnly="0" labelOnly="1" fieldPosition="0">
        <references count="1">
          <reference field="7" count="0"/>
        </references>
      </pivotArea>
    </format>
    <format dxfId="41">
      <pivotArea dataOnly="0" labelOnly="1" grandRow="1" outline="0" fieldPosition="0"/>
    </format>
    <format dxfId="40">
      <pivotArea dataOnly="0" labelOnly="1" outline="0" axis="axisValues" fieldPosition="0"/>
    </format>
    <format dxfId="39">
      <pivotArea dataOnly="0" labelOnly="1" fieldPosition="0">
        <references count="1">
          <reference field="7" count="0"/>
        </references>
      </pivotArea>
    </format>
    <format dxfId="38">
      <pivotArea dataOnly="0" labelOnly="1" fieldPosition="0">
        <references count="1">
          <reference field="7" count="0"/>
        </references>
      </pivotArea>
    </format>
    <format dxfId="37">
      <pivotArea collapsedLevelsAreSubtotals="1" fieldPosition="0">
        <references count="1">
          <reference field="7" count="0"/>
        </references>
      </pivotArea>
    </format>
    <format dxfId="36">
      <pivotArea grandRow="1" outline="0" collapsedLevelsAreSubtotals="1" fieldPosition="0"/>
    </format>
    <format dxfId="35">
      <pivotArea dataOnly="0" labelOnly="1" grandRow="1" outline="0" fieldPosition="0"/>
    </format>
    <format dxfId="34">
      <pivotArea grandRow="1" outline="0" collapsedLevelsAreSubtotals="1" fieldPosition="0"/>
    </format>
    <format dxfId="33">
      <pivotArea dataOnly="0" labelOnly="1" grandRow="1" outline="0" fieldPosition="0"/>
    </format>
  </formats>
  <conditionalFormats count="1">
    <conditionalFormat scope="field" priority="1">
      <pivotAreas count="1">
        <pivotArea outline="0" collapsedLevelsAreSubtotals="1" fieldPosition="0">
          <references count="2">
            <reference field="4294967294" count="1" selected="0">
              <x v="0"/>
            </reference>
            <reference field="7" count="0" selected="0"/>
          </references>
        </pivotArea>
      </pivotAreas>
    </conditionalFormat>
  </conditionalFormats>
  <chartFormats count="5">
    <chartFormat chart="16" format="5"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0" format="6" series="1">
      <pivotArea type="data" outline="0" fieldPosition="0">
        <references count="1">
          <reference field="4294967294" count="1" selected="0">
            <x v="0"/>
          </reference>
        </references>
      </pivotArea>
    </chartFormat>
    <chartFormat chart="46" format="6"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DD55A1-205E-48D3-A561-FBBA68CFCA7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rowHeaderCaption="Timeline (2024)">
  <location ref="A3:B13" firstHeaderRow="1" firstDataRow="1" firstDataCol="1"/>
  <pivotFields count="17">
    <pivotField showAll="0"/>
    <pivotField showAll="0"/>
    <pivotField showAll="0"/>
    <pivotField numFmtId="1" showAll="0">
      <items count="43">
        <item x="10"/>
        <item x="30"/>
        <item x="0"/>
        <item x="4"/>
        <item x="12"/>
        <item x="1"/>
        <item x="32"/>
        <item x="8"/>
        <item x="38"/>
        <item x="25"/>
        <item x="6"/>
        <item x="21"/>
        <item x="22"/>
        <item x="16"/>
        <item x="27"/>
        <item x="26"/>
        <item x="29"/>
        <item x="33"/>
        <item x="34"/>
        <item x="2"/>
        <item x="24"/>
        <item x="39"/>
        <item x="31"/>
        <item x="17"/>
        <item x="13"/>
        <item x="35"/>
        <item x="40"/>
        <item x="23"/>
        <item x="37"/>
        <item x="7"/>
        <item x="41"/>
        <item x="36"/>
        <item x="28"/>
        <item x="15"/>
        <item x="18"/>
        <item x="11"/>
        <item x="3"/>
        <item x="20"/>
        <item x="14"/>
        <item x="19"/>
        <item x="9"/>
        <item x="5"/>
        <item t="default"/>
      </items>
    </pivotField>
    <pivotField showAll="0">
      <items count="7">
        <item x="5"/>
        <item x="4"/>
        <item x="3"/>
        <item x="2"/>
        <item x="1"/>
        <item x="0"/>
        <item t="default"/>
      </items>
    </pivotField>
    <pivotField numFmtId="14" showAll="0">
      <items count="205">
        <item x="192"/>
        <item x="76"/>
        <item x="45"/>
        <item x="171"/>
        <item x="197"/>
        <item x="110"/>
        <item x="78"/>
        <item x="196"/>
        <item x="158"/>
        <item x="83"/>
        <item x="145"/>
        <item x="87"/>
        <item x="75"/>
        <item x="68"/>
        <item x="92"/>
        <item x="69"/>
        <item x="77"/>
        <item x="19"/>
        <item x="157"/>
        <item x="123"/>
        <item x="136"/>
        <item x="177"/>
        <item x="105"/>
        <item x="152"/>
        <item x="73"/>
        <item x="188"/>
        <item x="132"/>
        <item x="124"/>
        <item x="122"/>
        <item x="108"/>
        <item x="186"/>
        <item x="138"/>
        <item x="120"/>
        <item x="88"/>
        <item x="164"/>
        <item x="86"/>
        <item x="135"/>
        <item x="142"/>
        <item x="144"/>
        <item x="115"/>
        <item x="64"/>
        <item x="162"/>
        <item x="198"/>
        <item x="100"/>
        <item x="203"/>
        <item x="165"/>
        <item x="183"/>
        <item x="143"/>
        <item x="167"/>
        <item x="107"/>
        <item x="148"/>
        <item x="84"/>
        <item x="72"/>
        <item x="191"/>
        <item x="127"/>
        <item x="114"/>
        <item x="71"/>
        <item x="140"/>
        <item x="93"/>
        <item x="70"/>
        <item x="67"/>
        <item x="109"/>
        <item x="201"/>
        <item x="82"/>
        <item x="101"/>
        <item x="155"/>
        <item x="154"/>
        <item x="90"/>
        <item x="113"/>
        <item x="137"/>
        <item x="128"/>
        <item x="180"/>
        <item x="98"/>
        <item x="99"/>
        <item x="91"/>
        <item x="150"/>
        <item x="66"/>
        <item x="187"/>
        <item x="199"/>
        <item x="160"/>
        <item x="130"/>
        <item x="89"/>
        <item x="146"/>
        <item x="133"/>
        <item x="163"/>
        <item x="65"/>
        <item x="161"/>
        <item x="172"/>
        <item x="176"/>
        <item x="131"/>
        <item x="103"/>
        <item x="119"/>
        <item x="200"/>
        <item x="81"/>
        <item x="94"/>
        <item x="63"/>
        <item x="202"/>
        <item x="190"/>
        <item x="112"/>
        <item x="62"/>
        <item x="141"/>
        <item x="134"/>
        <item x="166"/>
        <item x="139"/>
        <item x="181"/>
        <item x="117"/>
        <item x="129"/>
        <item x="125"/>
        <item x="174"/>
        <item x="173"/>
        <item x="74"/>
        <item x="153"/>
        <item x="179"/>
        <item x="116"/>
        <item x="178"/>
        <item x="195"/>
        <item x="175"/>
        <item x="170"/>
        <item x="96"/>
        <item x="102"/>
        <item x="95"/>
        <item x="185"/>
        <item x="151"/>
        <item x="184"/>
        <item x="121"/>
        <item x="126"/>
        <item x="147"/>
        <item x="149"/>
        <item x="111"/>
        <item x="104"/>
        <item x="118"/>
        <item x="156"/>
        <item x="106"/>
        <item x="182"/>
        <item x="80"/>
        <item x="79"/>
        <item x="194"/>
        <item x="189"/>
        <item x="193"/>
        <item x="169"/>
        <item x="159"/>
        <item x="168"/>
        <item x="85"/>
        <item x="97"/>
        <item x="14"/>
        <item x="46"/>
        <item x="61"/>
        <item x="20"/>
        <item x="47"/>
        <item x="10"/>
        <item x="48"/>
        <item x="23"/>
        <item x="49"/>
        <item x="50"/>
        <item x="44"/>
        <item x="51"/>
        <item x="21"/>
        <item x="52"/>
        <item x="37"/>
        <item x="53"/>
        <item x="40"/>
        <item x="24"/>
        <item x="54"/>
        <item x="55"/>
        <item x="13"/>
        <item x="56"/>
        <item x="57"/>
        <item x="58"/>
        <item x="59"/>
        <item x="60"/>
        <item x="22"/>
        <item x="16"/>
        <item x="33"/>
        <item x="0"/>
        <item x="38"/>
        <item x="28"/>
        <item x="25"/>
        <item x="7"/>
        <item x="34"/>
        <item x="42"/>
        <item x="2"/>
        <item x="26"/>
        <item x="35"/>
        <item x="6"/>
        <item x="27"/>
        <item x="29"/>
        <item x="12"/>
        <item x="43"/>
        <item x="30"/>
        <item x="1"/>
        <item x="36"/>
        <item x="39"/>
        <item x="15"/>
        <item x="31"/>
        <item x="8"/>
        <item x="32"/>
        <item x="4"/>
        <item x="11"/>
        <item x="41"/>
        <item x="18"/>
        <item x="3"/>
        <item x="5"/>
        <item x="17"/>
        <item x="9"/>
        <item t="default"/>
      </items>
    </pivotField>
    <pivotField showAll="0">
      <items count="4">
        <item x="0"/>
        <item x="2"/>
        <item x="1"/>
        <item t="default"/>
      </items>
    </pivotField>
    <pivotField showAll="0">
      <items count="15">
        <item x="13"/>
        <item x="2"/>
        <item x="0"/>
        <item x="7"/>
        <item x="11"/>
        <item x="10"/>
        <item x="6"/>
        <item x="9"/>
        <item x="3"/>
        <item x="5"/>
        <item x="4"/>
        <item x="12"/>
        <item x="1"/>
        <item x="8"/>
        <item t="default"/>
      </items>
    </pivotField>
    <pivotField showAll="0"/>
    <pivotField showAll="0"/>
    <pivotField showAll="0"/>
    <pivotField numFmtId="165" showAll="0"/>
    <pivotField showAll="0"/>
    <pivotField dataField="1" numFmtId="164"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6"/>
  </rowFields>
  <rowItems count="10">
    <i>
      <x v="1"/>
    </i>
    <i>
      <x v="2"/>
    </i>
    <i>
      <x v="3"/>
    </i>
    <i>
      <x v="4"/>
    </i>
    <i>
      <x v="5"/>
    </i>
    <i>
      <x v="6"/>
    </i>
    <i>
      <x v="7"/>
    </i>
    <i>
      <x v="8"/>
    </i>
    <i>
      <x v="9"/>
    </i>
    <i t="grand">
      <x/>
    </i>
  </rowItems>
  <colItems count="1">
    <i/>
  </colItems>
  <dataFields count="1">
    <dataField name="Total Revenue" fld="13" baseField="0" baseItem="0" numFmtId="164"/>
  </dataFields>
  <formats count="32">
    <format dxfId="32">
      <pivotArea outline="0" collapsedLevelsAreSubtotals="1" fieldPosition="0"/>
    </format>
    <format dxfId="31">
      <pivotArea outline="0" collapsedLevelsAreSubtotals="1" fieldPosition="0"/>
    </format>
    <format dxfId="30">
      <pivotArea dataOnly="0" labelOnly="1" outline="0" axis="axisValues" fieldPosition="0"/>
    </format>
    <format dxfId="29">
      <pivotArea outline="0" collapsedLevelsAreSubtotals="1" fieldPosition="0"/>
    </format>
    <format dxfId="28">
      <pivotArea outline="0" collapsedLevelsAreSubtotals="1" fieldPosition="0"/>
    </format>
    <format dxfId="27">
      <pivotArea dataOnly="0" labelOnly="1" fieldPosition="0">
        <references count="1">
          <reference field="16" count="0"/>
        </references>
      </pivotArea>
    </format>
    <format dxfId="26">
      <pivotArea dataOnly="0" fieldPosition="0">
        <references count="1">
          <reference field="16" count="9">
            <x v="1"/>
            <x v="2"/>
            <x v="3"/>
            <x v="4"/>
            <x v="5"/>
            <x v="6"/>
            <x v="7"/>
            <x v="8"/>
            <x v="9"/>
          </reference>
        </references>
      </pivotArea>
    </format>
    <format dxfId="25">
      <pivotArea dataOnly="0" fieldPosition="0">
        <references count="1">
          <reference field="16" count="9">
            <x v="1"/>
            <x v="2"/>
            <x v="3"/>
            <x v="4"/>
            <x v="5"/>
            <x v="6"/>
            <x v="7"/>
            <x v="8"/>
            <x v="9"/>
          </reference>
        </references>
      </pivotArea>
    </format>
    <format dxfId="24">
      <pivotArea dataOnly="0" labelOnly="1" fieldPosition="0">
        <references count="1">
          <reference field="16" count="9">
            <x v="1"/>
            <x v="2"/>
            <x v="3"/>
            <x v="4"/>
            <x v="5"/>
            <x v="6"/>
            <x v="7"/>
            <x v="8"/>
            <x v="9"/>
          </reference>
        </references>
      </pivotArea>
    </format>
    <format dxfId="23">
      <pivotArea dataOnly="0" labelOnly="1" grandRow="1" outline="0" fieldPosition="0"/>
    </format>
    <format dxfId="22">
      <pivotArea dataOnly="0" labelOnly="1" grandRow="1" outline="0" fieldPosition="0"/>
    </format>
    <format dxfId="21">
      <pivotArea dataOnly="0" labelOnly="1" grandRow="1" outline="0" fieldPosition="0"/>
    </format>
    <format dxfId="20">
      <pivotArea collapsedLevelsAreSubtotals="1" fieldPosition="0">
        <references count="1">
          <reference field="16" count="9">
            <x v="1"/>
            <x v="2"/>
            <x v="3"/>
            <x v="4"/>
            <x v="5"/>
            <x v="6"/>
            <x v="7"/>
            <x v="8"/>
            <x v="9"/>
          </reference>
        </references>
      </pivotArea>
    </format>
    <format dxfId="19">
      <pivotArea grandRow="1" outline="0" collapsedLevelsAreSubtotals="1" fieldPosition="0"/>
    </format>
    <format dxfId="18">
      <pivotArea dataOnly="0" labelOnly="1" grandRow="1" outline="0" fieldPosition="0"/>
    </format>
    <format dxfId="17">
      <pivotArea field="16" type="button" dataOnly="0" labelOnly="1" outline="0" axis="axisRow" fieldPosition="0"/>
    </format>
    <format dxfId="16">
      <pivotArea field="16" type="button" dataOnly="0" labelOnly="1" outline="0" axis="axisRow" fieldPosition="0"/>
    </format>
    <format dxfId="15">
      <pivotArea dataOnly="0" outline="0" axis="axisValues" fieldPosition="0"/>
    </format>
    <format dxfId="14">
      <pivotArea dataOnly="0" labelOnly="1" outline="0" axis="axisValues" fieldPosition="0"/>
    </format>
    <format dxfId="13">
      <pivotArea dataOnly="0" labelOnly="1" outline="0" axis="axisValues" fieldPosition="0"/>
    </format>
    <format dxfId="12">
      <pivotArea grandRow="1" outline="0" collapsedLevelsAreSubtotals="1" fieldPosition="0"/>
    </format>
    <format dxfId="11">
      <pivotArea dataOnly="0" labelOnly="1" grandRow="1" outline="0" fieldPosition="0"/>
    </format>
    <format dxfId="10">
      <pivotArea grandRow="1" outline="0" collapsedLevelsAreSubtotals="1" fieldPosition="0"/>
    </format>
    <format dxfId="9">
      <pivotArea grandRow="1" outline="0" collapsedLevelsAreSubtotals="1" fieldPosition="0"/>
    </format>
    <format dxfId="8">
      <pivotArea grandRow="1" outline="0" collapsedLevelsAreSubtotals="1" fieldPosition="0"/>
    </format>
    <format dxfId="7">
      <pivotArea grandRow="1" outline="0" collapsedLevelsAreSubtotals="1" fieldPosition="0"/>
    </format>
    <format dxfId="6">
      <pivotArea grandRow="1" outline="0" collapsedLevelsAreSubtotals="1" fieldPosition="0"/>
    </format>
    <format dxfId="5">
      <pivotArea dataOnly="0" labelOnly="1" grandRow="1" outline="0" fieldPosition="0"/>
    </format>
    <format dxfId="4">
      <pivotArea grandRow="1" outline="0" collapsedLevelsAreSubtotals="1" fieldPosition="0"/>
    </format>
    <format dxfId="3">
      <pivotArea dataOnly="0" labelOnly="1" grandRow="1" outline="0" fieldPosition="0"/>
    </format>
    <format dxfId="2">
      <pivotArea grandRow="1" outline="0" collapsedLevelsAreSubtotals="1" fieldPosition="0"/>
    </format>
    <format dxfId="1">
      <pivotArea dataOnly="0" labelOnly="1" grandRow="1" outline="0" fieldPosition="0"/>
    </format>
  </formats>
  <conditionalFormats count="1">
    <conditionalFormat scope="field" priority="1">
      <pivotAreas count="1">
        <pivotArea outline="0" collapsedLevelsAreSubtotals="1" fieldPosition="0">
          <references count="2">
            <reference field="4294967294" count="1" selected="0">
              <x v="0"/>
            </reference>
            <reference field="16" count="0" selected="0"/>
          </references>
        </pivotArea>
      </pivotAreas>
    </conditionalFormat>
  </conditionalFormats>
  <chartFormats count="5">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61BE074-5B1D-4B84-8990-917901DAFC1D}" autoFormatId="16" applyNumberFormats="0" applyBorderFormats="0" applyFontFormats="0" applyPatternFormats="0" applyAlignmentFormats="0" applyWidthHeightFormats="0">
  <queryTableRefresh nextId="16">
    <queryTableFields count="11">
      <queryTableField id="1" name="Order ID" tableColumnId="1"/>
      <queryTableField id="2" name="Customer Name" tableColumnId="2"/>
      <queryTableField id="3" name="Gender" tableColumnId="3"/>
      <queryTableField id="4" name="Age" tableColumnId="4"/>
      <queryTableField id="5" name="City" tableColumnId="5"/>
      <queryTableField id="6" dataBound="0" tableColumnId="6"/>
      <queryTableField id="7" dataBound="0" tableColumnId="7"/>
      <queryTableField id="8" name="Clothing Size" tableColumnId="8"/>
      <queryTableField id="9" name="Quantity Sold" tableColumnId="9"/>
      <queryTableField id="10" name="Unit Price" tableColumnId="10"/>
      <queryTableField id="11" name="Payment Mode" tableColumnId="11"/>
    </queryTableFields>
    <queryTableDeletedFields count="6">
      <deletedField name="Season"/>
      <deletedField name="Total Price"/>
      <deletedField name="Discount (%)"/>
      <deletedField name="Final Amount"/>
      <deletedField name="Order Date"/>
      <deletedField name="Clothing Typ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5FD1DCF3-6414-4C46-A14C-56A2077B3F3B}" autoFormatId="16" applyNumberFormats="0" applyBorderFormats="0" applyFontFormats="0" applyPatternFormats="0" applyAlignmentFormats="0" applyWidthHeightFormats="0">
  <queryTableRefresh nextId="23">
    <queryTableFields count="15">
      <queryTableField id="1" name="Order ID" tableColumnId="1"/>
      <queryTableField id="2" name="Customer Name" tableColumnId="2"/>
      <queryTableField id="3" name="Gender" tableColumnId="3"/>
      <queryTableField id="4" name="Age" tableColumnId="4"/>
      <queryTableField id="5" name="City" tableColumnId="5"/>
      <queryTableField id="6" dataBound="0" tableColumnId="6"/>
      <queryTableField id="22" dataBound="0" tableColumnId="18"/>
      <queryTableField id="7" dataBound="0" tableColumnId="7"/>
      <queryTableField id="8" name="Clothing Size" tableColumnId="8"/>
      <queryTableField id="19" dataBound="0" tableColumnId="15"/>
      <queryTableField id="10" name="Unit Price" tableColumnId="10"/>
      <queryTableField id="16" dataBound="0" tableColumnId="12"/>
      <queryTableField id="20" dataBound="0" tableColumnId="16"/>
      <queryTableField id="21" dataBound="0" tableColumnId="17"/>
      <queryTableField id="11" name="Payment Mode" tableColumnId="11"/>
    </queryTableFields>
    <queryTableDeletedFields count="7">
      <deletedField name="Season"/>
      <deletedField name="Total Price"/>
      <deletedField name="Discount (%)"/>
      <deletedField name="Final Amount"/>
      <deletedField name="Quantity Sold"/>
      <deletedField name="Clothing Type"/>
      <deletedField name="Order Dat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79C330D-3F58-40A2-89C4-2BB204DD1B9E}" sourceName="Gender">
  <pivotTables>
    <pivotTable tabId="11" name="PivotTable7"/>
  </pivotTables>
  <data>
    <tabular pivotCacheId="12923597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othing_Type" xr10:uid="{6E1144A7-26F6-4F1F-8975-7CC037288462}" sourceName="Clothing Type">
  <pivotTables>
    <pivotTable tabId="11" name="PivotTable7"/>
    <pivotTable tabId="16" name="PivotTable2"/>
    <pivotTable tabId="15" name="PivotTable2"/>
    <pivotTable tabId="13" name="PivotTable1"/>
    <pivotTable tabId="12" name="PivotTable8"/>
    <pivotTable tabId="17" name="PivotTable1"/>
  </pivotTables>
  <data>
    <tabular pivotCacheId="129235970">
      <items count="14">
        <i x="13" s="1"/>
        <i x="2" s="1"/>
        <i x="0" s="1"/>
        <i x="7" s="1"/>
        <i x="11" s="1"/>
        <i x="10" s="1"/>
        <i x="6" s="1"/>
        <i x="9" s="1"/>
        <i x="3" s="1"/>
        <i x="5" s="1"/>
        <i x="4" s="1"/>
        <i x="12" s="1"/>
        <i x="1"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639E2DF7-91F2-494C-A103-57E27BF37F72}" sourceName="Gender">
  <pivotTables>
    <pivotTable tabId="13" name="PivotTable1"/>
  </pivotTables>
  <data>
    <tabular pivotCacheId="12923597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78E876A9-6348-482F-A2EC-1C8B25F89BC7}" sourceName="Gender">
  <pivotTables>
    <pivotTable tabId="12" name="PivotTable8"/>
  </pivotTables>
  <data>
    <tabular pivotCacheId="129235970">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1333E92A-0CE9-4969-8692-7C5F30B1946A}" sourceName="Gender">
  <pivotTables>
    <pivotTable tabId="16" name="PivotTable2"/>
  </pivotTables>
  <data>
    <tabular pivotCacheId="129235970">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eason" xr10:uid="{73D905E5-D5A7-42E6-BE62-C28B7FD957BD}" sourceName="Order Season ">
  <pivotTables>
    <pivotTable tabId="16" name="PivotTable2"/>
    <pivotTable tabId="15" name="PivotTable2"/>
    <pivotTable tabId="13" name="PivotTable1"/>
    <pivotTable tabId="12" name="PivotTable8"/>
    <pivotTable tabId="11" name="PivotTable7"/>
    <pivotTable tabId="17" name="PivotTable1"/>
  </pivotTables>
  <data>
    <tabular pivotCacheId="129235970">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3" xr10:uid="{2CAAF6EE-468C-431A-9CC8-B173E18E8C12}" sourceName="City">
  <pivotTables>
    <pivotTable tabId="17" name="PivotTable1"/>
    <pivotTable tabId="16" name="PivotTable2"/>
    <pivotTable tabId="15" name="PivotTable2"/>
    <pivotTable tabId="13" name="PivotTable1"/>
    <pivotTable tabId="12" name="PivotTable8"/>
    <pivotTable tabId="11" name="PivotTable7"/>
  </pivotTables>
  <data>
    <tabular pivotCacheId="129235970">
      <items count="6">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91230BC-5EFD-4AE8-99F3-6EF36AF5C0A6}" cache="Slicer_Gender" caption="Gender" style="SlicerStyleLight6" lockedPosition="1" rowHeight="234950"/>
  <slicer name="Clothing Type" xr10:uid="{80C2DC7D-5D2A-4217-B55D-5C563B1802D3}" cache="Slicer_Clothing_Type" caption="Clothing Type" columnCount="2" style="SlicerStyleLight4" lockedPosition="1" rowHeight="234950"/>
  <slicer name="City" xr10:uid="{2B4AB410-21F7-435E-A600-AFD77CF5C135}" cache="Slicer_City3" caption="City" columnCount="2" style="SlicerStyleLight2" lockedPosition="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othing Type 1" xr10:uid="{9A76F975-6DD8-4B0D-BDF8-8D4FDFFC9792}" cache="Slicer_Clothing_Type" caption="Clothing Type" columnCount="2" style="SlicerStyleLight4" lockedPosition="1" rowHeight="234950"/>
  <slicer name="Gender 2" xr10:uid="{79566C52-8445-4158-8429-4DBF7A908D44}" cache="Slicer_Gender2" caption="Gender" style="SlicerStyleLight6" lockedPosition="1" rowHeight="234950"/>
  <slicer name="City 1" xr10:uid="{3CACFAF5-49DE-4144-8446-70BBA3D2C459}" cache="Slicer_City3" caption="City" columnCount="2" style="SlicerStyleLight2" lockedPosition="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othing Type 2" xr10:uid="{53EA1DE8-614B-4B28-8729-2D11BFA16B69}" cache="Slicer_Clothing_Type" caption="Clothing Type" columnCount="2" style="SlicerStyleLight4" lockedPosition="1" rowHeight="234950"/>
  <slicer name="Gender 1" xr10:uid="{312B9D73-B549-4DE6-8A30-45A70844D52A}" cache="Slicer_Gender1" caption="Gender" style="SlicerStyleLight6" lockedPosition="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51D154C8-88F7-4B56-89AB-3A8D070E6AE9}" cache="Slicer_Gender3" caption="Gender" style="SlicerStyleLight6" lockedPosition="1" rowHeight="234950"/>
  <slicer name="Order Season " xr10:uid="{3FD85FF1-295C-420E-9AA2-D4DBF8F2A7B2}" cache="Slicer_Order_Season" caption="Order Season " style="SlicerStyleLight5" lockedPosition="1" rowHeight="234950"/>
  <slicer name="City 3" xr10:uid="{2B0E609F-82EB-43B7-BB8D-BCA2E57449AA}" cache="Slicer_City3" caption="City" style="SlicerStyleLight2" lockedPosition="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othing Type 4" xr10:uid="{A989E23B-3FCE-4B37-B647-C3C28D5CE061}" cache="Slicer_Clothing_Type" caption="Clothing Type" columnCount="2" style="SlicerStyleLight4" lockedPosition="1" rowHeight="234950"/>
  <slicer name="Order Season  1" xr10:uid="{BA5495DA-D22D-4B3F-8037-F9168F004579}" cache="Slicer_Order_Season" caption="Order Season " columnCount="2" style="SlicerStyleLight5" lockedPosition="1" rowHeight="234950"/>
  <slicer name="City 2" xr10:uid="{35148F84-B1A5-4B22-9728-0642889F2FBD}" cache="Slicer_City3" caption="City" columnCount="2" style="SlicerStyleLight2" lockedPosition="1"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othing Type 3" xr10:uid="{D2E9A089-0C3E-49CE-892C-2B4076F75EDC}" cache="Slicer_Clothing_Type" caption="Clothing Types" columnCount="2" style="SlicerStyleLight4" lockedPosition="1" rowHeight="324000"/>
  <slicer name="Gender 4" xr10:uid="{2A4708FB-D78B-4E7F-8026-A1905EAEC353}" cache="Slicer_Gender1" caption="Gender" style="SlicerStyleLight6" lockedPosition="1" rowHeight="396000"/>
  <slicer name="Order Season  2" xr10:uid="{4A77DB10-786E-457B-9E5E-4BC7BCE121B2}" cache="Slicer_Order_Season" caption="Order Season " style="SlicerStyleLight5" lockedPosition="1" rowHeight="360000"/>
  <slicer name="City 4" xr10:uid="{FE3E6FE1-04AA-4267-93E7-605CAE42E1C6}" cache="Slicer_City3" caption="City" columnCount="2" style="SlicerStyleLight2" lockedPosition="1" rowHeight="3960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othing Type 5" xr10:uid="{A935E7E8-3801-4C71-960A-DDC4251CC1C0}" cache="Slicer_Clothing_Type" caption="Clothing Types" columnCount="2" style="SlicerStyleLight4" lockedPosition="1" rowHeight="324000"/>
  <slicer name="Gender 5" xr10:uid="{AFA2F9AE-F174-40EF-9317-CA15F23629B3}" cache="Slicer_Gender1" caption="Gender" style="SlicerStyleLight6" lockedPosition="1" rowHeight="396000"/>
  <slicer name="Order Season  3" xr10:uid="{85609450-9842-47FF-BF88-7670523B130C}" cache="Slicer_Order_Season" caption="Order Season " style="SlicerStyleLight5" lockedPosition="1" rowHeight="360000"/>
  <slicer name="City 5" xr10:uid="{72D9AD9B-7A95-4161-9687-00C195CA1868}" cache="Slicer_City3" caption="City" columnCount="2" style="SlicerStyleLight2" lockedPosition="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8D9A59-D2A5-4EA2-B11D-594A5A4F588B}" name="Sheet1" displayName="Sheet1" ref="A1:K551" tableType="queryTable" totalsRowShown="0">
  <autoFilter ref="A1:K551" xr:uid="{958D9A59-D2A5-4EA2-B11D-594A5A4F588B}"/>
  <tableColumns count="11">
    <tableColumn id="1" xr3:uid="{1CE76EFC-7900-44E6-AF9A-1914B32BFD07}" uniqueName="1" name="Order ID" queryTableFieldId="1" dataDxfId="150"/>
    <tableColumn id="2" xr3:uid="{B4E85BE8-8471-4EC1-B99C-FA0466E83C79}" uniqueName="2" name="Customer Name" queryTableFieldId="2" dataDxfId="149"/>
    <tableColumn id="3" xr3:uid="{B1DA43FC-6045-419D-852E-71C6E31B6769}" uniqueName="3" name="Gender" queryTableFieldId="3" dataDxfId="148"/>
    <tableColumn id="4" xr3:uid="{E5A5026F-37C0-48E5-9CFE-6B7A8BA71224}" uniqueName="4" name="Age" queryTableFieldId="4"/>
    <tableColumn id="5" xr3:uid="{A779FDAC-FFD6-4901-AB99-7FF92364FB67}" uniqueName="5" name="City" queryTableFieldId="5" dataDxfId="147"/>
    <tableColumn id="6" xr3:uid="{C2B8F813-1DBA-4DAA-B6E5-AA22EA6AEB68}" uniqueName="6" name="Order Date" queryTableFieldId="6" dataDxfId="146"/>
    <tableColumn id="7" xr3:uid="{17705169-3CBF-4F6A-B243-3B0C6A1EDA41}" uniqueName="7" name="Clothing Type" queryTableFieldId="7" dataDxfId="145"/>
    <tableColumn id="8" xr3:uid="{5CD85CE5-805A-4A3E-99BA-9522C33D0EE5}" uniqueName="8" name="Clothing Size" queryTableFieldId="8" dataDxfId="144"/>
    <tableColumn id="9" xr3:uid="{AA45DB93-0460-46D2-B3B1-C992E405D7A5}" uniqueName="9" name="Quantity Sold" queryTableFieldId="9" dataDxfId="143"/>
    <tableColumn id="10" xr3:uid="{14975A62-CCAC-42D0-A5D0-91EA762A7792}" uniqueName="10" name="Unit Price" queryTableFieldId="10"/>
    <tableColumn id="11" xr3:uid="{E8455928-6129-4FFA-BE50-EFFC34D36D0B}" uniqueName="11" name="Payment Mode" queryTableFieldId="11" dataDxfId="142"/>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3A4E4A-8D86-4B8E-8200-96049C085982}" name="Sheet13" displayName="Sheet13" ref="A1:O551" tableType="queryTable" totalsRowShown="0">
  <autoFilter ref="A1:O551" xr:uid="{6EDC6633-FA04-41A2-9C6A-F554E1185DE4}"/>
  <tableColumns count="15">
    <tableColumn id="1" xr3:uid="{633C6D69-A759-4F83-ABC4-CB5D572E8238}" uniqueName="1" name="Order ID" queryTableFieldId="1" dataDxfId="141"/>
    <tableColumn id="2" xr3:uid="{EA5956B5-1922-4950-9FD2-492532597E8F}" uniqueName="2" name="Customer Name" queryTableFieldId="2" dataDxfId="140"/>
    <tableColumn id="3" xr3:uid="{C67A58E4-E6BA-4672-A4F0-ABAD963E9330}" uniqueName="3" name="Gender" queryTableFieldId="3" dataDxfId="139"/>
    <tableColumn id="4" xr3:uid="{F4466C30-4F3F-4544-A5DB-67DE82B0AB61}" uniqueName="4" name="Age" queryTableFieldId="4" dataDxfId="138"/>
    <tableColumn id="5" xr3:uid="{3AFBB18D-B5F4-4EB9-BD0F-AA0637A46240}" uniqueName="5" name="City" queryTableFieldId="5" dataDxfId="137"/>
    <tableColumn id="6" xr3:uid="{E911B9C1-98C9-4AB9-B632-4575235A7D29}" uniqueName="6" name="Order Date" queryTableFieldId="6" dataDxfId="136"/>
    <tableColumn id="18" xr3:uid="{A6345EC1-3773-4B9E-AEA8-BDEA46AAA077}" uniqueName="18" name="Order Season " queryTableFieldId="22" dataDxfId="135">
      <calculatedColumnFormula>IF( OR( MONTH(Sheet13[[#This Row],[Order Date]]) = 3, MONTH(Sheet13[[#This Row],[Order Date]]) = 4, MONTH(Sheet13[[#This Row],[Order Date]]) = 5),  "Summer", IF( OR(MONTH(Sheet13[[#This Row],[Order Date]]) = 6, MONTH(Sheet13[[#This Row],[Order Date]]) = 7, MONTH(Sheet13[[#This Row],[Order Date]]) = 8), "Rainy", "Winter"))</calculatedColumnFormula>
    </tableColumn>
    <tableColumn id="7" xr3:uid="{5668873F-D68E-4FB3-A65D-DF88A9316829}" uniqueName="7" name="Clothing Type" queryTableFieldId="7" dataDxfId="134"/>
    <tableColumn id="8" xr3:uid="{9FDBABD0-023A-402A-9379-082B5E5AF54D}" uniqueName="8" name="Clothing Size" queryTableFieldId="8" dataDxfId="133"/>
    <tableColumn id="15" xr3:uid="{8D2AF316-507E-4184-B291-DB1BBB5A2323}" uniqueName="15" name="Quantity Sold" queryTableFieldId="19"/>
    <tableColumn id="10" xr3:uid="{5880142B-2D71-47B3-84B4-06E9BD6AD2BA}" uniqueName="10" name="Unit Price" queryTableFieldId="10" dataDxfId="132"/>
    <tableColumn id="12" xr3:uid="{D18A97D1-0A41-4266-B0E4-3DB899B81F06}" uniqueName="12" name="Total Price" queryTableFieldId="16" dataDxfId="131">
      <calculatedColumnFormula>Sheet13[[#This Row],[Quantity Sold]] * Sheet13[[#This Row],[Unit Price]]</calculatedColumnFormula>
    </tableColumn>
    <tableColumn id="16" xr3:uid="{F398BDF6-BE5E-417D-ADA0-9FC8F2AB017F}" uniqueName="16" name="Discount (10%)" queryTableFieldId="20" dataDxfId="130" dataCellStyle="Percent">
      <calculatedColumnFormula>IF( Sheet13[[#This Row],[Quantity Sold]] &gt; 4, Sheet13[[#This Row],[Total Price]] * 0.1, "0")</calculatedColumnFormula>
    </tableColumn>
    <tableColumn id="17" xr3:uid="{AB5C05ED-ADAF-4D12-AE5E-F4954DEA6D6D}" uniqueName="17" name="Total Payable Amount " queryTableFieldId="21" dataDxfId="129" dataCellStyle="Percent">
      <calculatedColumnFormula>Sheet13[[#This Row],[Total Price]] - Sheet13[[#This Row],[Discount (10%)]]</calculatedColumnFormula>
    </tableColumn>
    <tableColumn id="11" xr3:uid="{99DBC46A-1473-4EFD-9056-1045EAC48B73}" uniqueName="11" name="Payment Mode" queryTableFieldId="11" dataDxfId="128"/>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ctrlProp" Target="../ctrlProps/ctrlProp9.xml"/><Relationship Id="rId2" Type="http://schemas.openxmlformats.org/officeDocument/2006/relationships/vmlDrawing" Target="../drawings/vmlDrawing8.vml"/><Relationship Id="rId1" Type="http://schemas.openxmlformats.org/officeDocument/2006/relationships/drawing" Target="../drawings/drawing8.xml"/><Relationship Id="rId5" Type="http://schemas.microsoft.com/office/2007/relationships/slicer" Target="../slicers/slicer7.xml"/><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ivotTable" Target="../pivotTables/pivot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4.xml"/><Relationship Id="rId5" Type="http://schemas.microsoft.com/office/2007/relationships/slicer" Target="../slicers/slicer3.xml"/><Relationship Id="rId4" Type="http://schemas.openxmlformats.org/officeDocument/2006/relationships/ctrlProp" Target="../ctrlProps/ctrlProp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ivotTable" Target="../pivotTables/pivotTable5.xml"/><Relationship Id="rId5" Type="http://schemas.microsoft.com/office/2007/relationships/slicer" Target="../slicers/slicer4.xml"/><Relationship Id="rId4" Type="http://schemas.openxmlformats.org/officeDocument/2006/relationships/ctrlProp" Target="../ctrlProps/ctrlProp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ivotTable" Target="../pivotTables/pivotTable6.xml"/><Relationship Id="rId5" Type="http://schemas.microsoft.com/office/2007/relationships/slicer" Target="../slicers/slicer5.xml"/><Relationship Id="rId4" Type="http://schemas.openxmlformats.org/officeDocument/2006/relationships/ctrlProp" Target="../ctrlProps/ctrlProp6.xml"/></Relationships>
</file>

<file path=xl/worksheets/_rels/sheet9.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7.vml"/><Relationship Id="rId1" Type="http://schemas.openxmlformats.org/officeDocument/2006/relationships/drawing" Target="../drawings/drawing7.xml"/><Relationship Id="rId5" Type="http://schemas.microsoft.com/office/2007/relationships/slicer" Target="../slicers/slicer6.xml"/><Relationship Id="rId4" Type="http://schemas.openxmlformats.org/officeDocument/2006/relationships/ctrlProp" Target="../ctrlProps/ctrlProp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7B916-F3E3-4AD6-9C9E-BE20BCA70AD2}">
  <sheetPr>
    <tabColor theme="6" tint="0.59999389629810485"/>
  </sheetPr>
  <dimension ref="A1:K551"/>
  <sheetViews>
    <sheetView workbookViewId="0">
      <selection activeCell="G19" sqref="G19"/>
    </sheetView>
  </sheetViews>
  <sheetFormatPr defaultRowHeight="14.4" x14ac:dyDescent="0.3"/>
  <cols>
    <col min="1" max="1" width="12.6640625" customWidth="1"/>
    <col min="2" max="2" width="21" bestFit="1" customWidth="1"/>
    <col min="3" max="3" width="9.33203125" bestFit="1" customWidth="1"/>
    <col min="4" max="4" width="6.44140625" bestFit="1" customWidth="1"/>
    <col min="5" max="5" width="9.77734375" bestFit="1" customWidth="1"/>
    <col min="6" max="6" width="17.21875" customWidth="1"/>
    <col min="7" max="7" width="14.77734375" bestFit="1" customWidth="1"/>
    <col min="8" max="8" width="13.88671875" bestFit="1" customWidth="1"/>
    <col min="9" max="9" width="14.6640625" bestFit="1" customWidth="1"/>
    <col min="10" max="10" width="11.33203125" bestFit="1" customWidth="1"/>
    <col min="11" max="11" width="16.3320312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t="s">
        <v>12</v>
      </c>
      <c r="C2" t="s">
        <v>13</v>
      </c>
      <c r="D2">
        <v>20</v>
      </c>
      <c r="F2" s="1">
        <v>45476</v>
      </c>
      <c r="G2" t="s">
        <v>14</v>
      </c>
      <c r="H2" t="s">
        <v>15</v>
      </c>
      <c r="I2" t="s">
        <v>16</v>
      </c>
      <c r="J2">
        <v>499</v>
      </c>
      <c r="K2" t="s">
        <v>17</v>
      </c>
    </row>
    <row r="3" spans="1:11" x14ac:dyDescent="0.3">
      <c r="A3" t="s">
        <v>18</v>
      </c>
      <c r="B3" t="s">
        <v>19</v>
      </c>
      <c r="C3" t="s">
        <v>13</v>
      </c>
      <c r="D3">
        <v>23</v>
      </c>
      <c r="F3" s="1">
        <v>45512</v>
      </c>
      <c r="G3" t="s">
        <v>20</v>
      </c>
      <c r="H3" t="s">
        <v>21</v>
      </c>
      <c r="I3" t="s">
        <v>22</v>
      </c>
      <c r="J3">
        <v>1599</v>
      </c>
      <c r="K3" t="s">
        <v>23</v>
      </c>
    </row>
    <row r="4" spans="1:11" x14ac:dyDescent="0.3">
      <c r="A4" t="s">
        <v>24</v>
      </c>
      <c r="B4" t="s">
        <v>25</v>
      </c>
      <c r="C4" t="s">
        <v>26</v>
      </c>
      <c r="D4">
        <v>37</v>
      </c>
      <c r="E4" t="s">
        <v>27</v>
      </c>
      <c r="F4" s="1">
        <v>45492</v>
      </c>
      <c r="G4" t="s">
        <v>28</v>
      </c>
      <c r="H4" t="s">
        <v>29</v>
      </c>
      <c r="I4" t="s">
        <v>22</v>
      </c>
      <c r="J4">
        <v>799</v>
      </c>
      <c r="K4" t="s">
        <v>23</v>
      </c>
    </row>
    <row r="5" spans="1:11" x14ac:dyDescent="0.3">
      <c r="A5" t="s">
        <v>30</v>
      </c>
      <c r="B5" t="s">
        <v>31</v>
      </c>
      <c r="C5" t="s">
        <v>26</v>
      </c>
      <c r="D5">
        <v>54</v>
      </c>
      <c r="F5" s="1">
        <v>45540</v>
      </c>
      <c r="G5" t="s">
        <v>1158</v>
      </c>
      <c r="H5" t="s">
        <v>32</v>
      </c>
      <c r="I5" t="s">
        <v>33</v>
      </c>
      <c r="J5">
        <v>999</v>
      </c>
      <c r="K5" t="s">
        <v>23</v>
      </c>
    </row>
    <row r="6" spans="1:11" x14ac:dyDescent="0.3">
      <c r="A6" t="s">
        <v>34</v>
      </c>
      <c r="B6" t="s">
        <v>35</v>
      </c>
      <c r="C6" t="s">
        <v>36</v>
      </c>
      <c r="D6">
        <v>21</v>
      </c>
      <c r="E6" t="s">
        <v>37</v>
      </c>
      <c r="F6" s="1">
        <v>45526</v>
      </c>
      <c r="G6" t="s">
        <v>14</v>
      </c>
      <c r="H6" t="s">
        <v>29</v>
      </c>
      <c r="I6" t="s">
        <v>16</v>
      </c>
      <c r="J6">
        <v>499</v>
      </c>
      <c r="K6" t="s">
        <v>38</v>
      </c>
    </row>
    <row r="7" spans="1:11" x14ac:dyDescent="0.3">
      <c r="A7" t="s">
        <v>39</v>
      </c>
      <c r="B7" t="s">
        <v>40</v>
      </c>
      <c r="C7" t="s">
        <v>41</v>
      </c>
      <c r="D7">
        <v>59</v>
      </c>
      <c r="F7" s="1">
        <v>45544</v>
      </c>
      <c r="G7" t="s">
        <v>42</v>
      </c>
      <c r="H7" t="s">
        <v>43</v>
      </c>
      <c r="I7" t="s">
        <v>44</v>
      </c>
      <c r="J7">
        <v>999</v>
      </c>
      <c r="K7" t="s">
        <v>23</v>
      </c>
    </row>
    <row r="8" spans="1:11" x14ac:dyDescent="0.3">
      <c r="A8" t="s">
        <v>45</v>
      </c>
      <c r="B8" t="s">
        <v>46</v>
      </c>
      <c r="C8" t="s">
        <v>47</v>
      </c>
      <c r="D8">
        <v>23</v>
      </c>
      <c r="E8" t="s">
        <v>48</v>
      </c>
      <c r="F8" s="1">
        <v>45500</v>
      </c>
      <c r="G8" t="s">
        <v>20</v>
      </c>
      <c r="H8" t="s">
        <v>43</v>
      </c>
      <c r="I8" t="s">
        <v>22</v>
      </c>
      <c r="J8">
        <v>499</v>
      </c>
      <c r="K8" t="s">
        <v>23</v>
      </c>
    </row>
    <row r="9" spans="1:11" x14ac:dyDescent="0.3">
      <c r="A9" t="s">
        <v>49</v>
      </c>
      <c r="B9" t="s">
        <v>50</v>
      </c>
      <c r="C9" t="s">
        <v>36</v>
      </c>
      <c r="D9">
        <v>28</v>
      </c>
      <c r="E9" t="s">
        <v>48</v>
      </c>
      <c r="F9" s="1">
        <v>45487</v>
      </c>
      <c r="G9" t="s">
        <v>20</v>
      </c>
      <c r="H9" t="s">
        <v>15</v>
      </c>
      <c r="I9" t="s">
        <v>33</v>
      </c>
      <c r="J9">
        <v>899</v>
      </c>
      <c r="K9" t="s">
        <v>51</v>
      </c>
    </row>
    <row r="10" spans="1:11" x14ac:dyDescent="0.3">
      <c r="A10" t="s">
        <v>52</v>
      </c>
      <c r="B10" t="s">
        <v>53</v>
      </c>
      <c r="C10" t="s">
        <v>13</v>
      </c>
      <c r="D10">
        <v>47</v>
      </c>
      <c r="E10" t="s">
        <v>27</v>
      </c>
      <c r="F10" s="1">
        <v>45487</v>
      </c>
      <c r="G10" t="s">
        <v>1156</v>
      </c>
      <c r="H10" t="s">
        <v>29</v>
      </c>
      <c r="I10" t="s">
        <v>54</v>
      </c>
      <c r="J10">
        <v>899</v>
      </c>
    </row>
    <row r="11" spans="1:11" x14ac:dyDescent="0.3">
      <c r="A11" t="s">
        <v>55</v>
      </c>
      <c r="B11" t="s">
        <v>56</v>
      </c>
      <c r="C11" t="s">
        <v>47</v>
      </c>
      <c r="D11">
        <v>25</v>
      </c>
      <c r="E11" t="s">
        <v>57</v>
      </c>
      <c r="F11" s="1">
        <v>45521</v>
      </c>
      <c r="G11" t="s">
        <v>58</v>
      </c>
      <c r="H11" t="s">
        <v>59</v>
      </c>
      <c r="I11" t="s">
        <v>22</v>
      </c>
      <c r="J11">
        <v>1199</v>
      </c>
      <c r="K11" t="s">
        <v>23</v>
      </c>
    </row>
    <row r="12" spans="1:11" x14ac:dyDescent="0.3">
      <c r="A12" t="s">
        <v>60</v>
      </c>
      <c r="B12" t="s">
        <v>61</v>
      </c>
      <c r="C12" t="s">
        <v>41</v>
      </c>
      <c r="D12">
        <v>21</v>
      </c>
      <c r="E12" t="s">
        <v>48</v>
      </c>
      <c r="F12" s="1">
        <v>45555</v>
      </c>
      <c r="G12" t="s">
        <v>1158</v>
      </c>
      <c r="H12" t="s">
        <v>62</v>
      </c>
      <c r="I12" t="s">
        <v>44</v>
      </c>
      <c r="J12">
        <v>1599</v>
      </c>
      <c r="K12" t="s">
        <v>51</v>
      </c>
    </row>
    <row r="13" spans="1:11" x14ac:dyDescent="0.3">
      <c r="A13" t="s">
        <v>63</v>
      </c>
      <c r="B13" t="s">
        <v>64</v>
      </c>
      <c r="C13" t="s">
        <v>41</v>
      </c>
      <c r="D13">
        <v>58</v>
      </c>
      <c r="E13" t="s">
        <v>48</v>
      </c>
      <c r="F13" s="1">
        <v>45450</v>
      </c>
      <c r="G13" t="s">
        <v>1155</v>
      </c>
      <c r="H13" t="s">
        <v>29</v>
      </c>
      <c r="I13" t="s">
        <v>33</v>
      </c>
      <c r="J13">
        <v>499</v>
      </c>
      <c r="K13" t="s">
        <v>17</v>
      </c>
    </row>
    <row r="14" spans="1:11" x14ac:dyDescent="0.3">
      <c r="A14" t="s">
        <v>66</v>
      </c>
      <c r="B14" t="s">
        <v>67</v>
      </c>
      <c r="C14" t="s">
        <v>41</v>
      </c>
      <c r="D14">
        <v>18</v>
      </c>
      <c r="E14" t="s">
        <v>68</v>
      </c>
      <c r="F14" s="1">
        <v>45529</v>
      </c>
      <c r="G14" t="s">
        <v>58</v>
      </c>
      <c r="H14" t="s">
        <v>32</v>
      </c>
      <c r="I14" t="s">
        <v>69</v>
      </c>
      <c r="J14">
        <v>899</v>
      </c>
      <c r="K14" t="s">
        <v>17</v>
      </c>
    </row>
    <row r="15" spans="1:11" x14ac:dyDescent="0.3">
      <c r="A15" t="s">
        <v>70</v>
      </c>
      <c r="B15" t="s">
        <v>71</v>
      </c>
      <c r="C15" t="s">
        <v>41</v>
      </c>
      <c r="D15">
        <v>53</v>
      </c>
      <c r="F15" s="1">
        <v>45506</v>
      </c>
      <c r="G15" t="s">
        <v>28</v>
      </c>
      <c r="H15" t="s">
        <v>29</v>
      </c>
      <c r="I15" t="s">
        <v>16</v>
      </c>
      <c r="J15">
        <v>999</v>
      </c>
      <c r="K15" t="s">
        <v>17</v>
      </c>
    </row>
    <row r="16" spans="1:11" x14ac:dyDescent="0.3">
      <c r="A16" t="s">
        <v>72</v>
      </c>
      <c r="B16" t="s">
        <v>73</v>
      </c>
      <c r="C16" t="s">
        <v>41</v>
      </c>
      <c r="D16">
        <v>21</v>
      </c>
      <c r="E16" t="s">
        <v>68</v>
      </c>
      <c r="F16" s="1">
        <v>45465</v>
      </c>
      <c r="G16" t="s">
        <v>20</v>
      </c>
      <c r="H16" t="s">
        <v>62</v>
      </c>
      <c r="I16" t="s">
        <v>54</v>
      </c>
      <c r="J16">
        <v>499</v>
      </c>
      <c r="K16" t="s">
        <v>17</v>
      </c>
    </row>
    <row r="17" spans="1:11" x14ac:dyDescent="0.3">
      <c r="A17" t="s">
        <v>74</v>
      </c>
      <c r="B17" t="s">
        <v>75</v>
      </c>
      <c r="C17" t="s">
        <v>26</v>
      </c>
      <c r="D17">
        <v>59</v>
      </c>
      <c r="E17" t="s">
        <v>57</v>
      </c>
      <c r="F17" s="1">
        <v>45444</v>
      </c>
      <c r="G17" t="s">
        <v>1156</v>
      </c>
      <c r="H17" t="s">
        <v>62</v>
      </c>
      <c r="I17" t="s">
        <v>69</v>
      </c>
      <c r="J17">
        <v>899</v>
      </c>
      <c r="K17" t="s">
        <v>17</v>
      </c>
    </row>
    <row r="18" spans="1:11" x14ac:dyDescent="0.3">
      <c r="A18" t="s">
        <v>76</v>
      </c>
      <c r="B18" t="s">
        <v>77</v>
      </c>
      <c r="C18" t="s">
        <v>13</v>
      </c>
      <c r="D18">
        <v>22</v>
      </c>
      <c r="E18" t="s">
        <v>48</v>
      </c>
      <c r="F18" s="1">
        <v>45517</v>
      </c>
      <c r="G18" t="s">
        <v>20</v>
      </c>
      <c r="H18" t="s">
        <v>15</v>
      </c>
      <c r="I18" t="s">
        <v>44</v>
      </c>
      <c r="J18">
        <v>1299</v>
      </c>
    </row>
    <row r="19" spans="1:11" x14ac:dyDescent="0.3">
      <c r="A19" t="s">
        <v>78</v>
      </c>
      <c r="B19" t="s">
        <v>79</v>
      </c>
      <c r="C19" t="s">
        <v>47</v>
      </c>
      <c r="D19">
        <v>53</v>
      </c>
      <c r="E19" t="s">
        <v>37</v>
      </c>
      <c r="F19" s="1">
        <v>45472</v>
      </c>
      <c r="G19" t="s">
        <v>1181</v>
      </c>
      <c r="H19" t="s">
        <v>32</v>
      </c>
      <c r="I19" t="s">
        <v>54</v>
      </c>
      <c r="J19">
        <v>499</v>
      </c>
    </row>
    <row r="20" spans="1:11" x14ac:dyDescent="0.3">
      <c r="A20" t="s">
        <v>81</v>
      </c>
      <c r="B20" t="s">
        <v>82</v>
      </c>
      <c r="C20" t="s">
        <v>26</v>
      </c>
      <c r="D20">
        <v>42</v>
      </c>
      <c r="E20" t="s">
        <v>48</v>
      </c>
      <c r="F20" s="1">
        <v>45546</v>
      </c>
      <c r="G20" t="s">
        <v>20</v>
      </c>
      <c r="H20" t="s">
        <v>21</v>
      </c>
      <c r="I20" t="s">
        <v>44</v>
      </c>
      <c r="J20">
        <v>899</v>
      </c>
      <c r="K20" t="s">
        <v>17</v>
      </c>
    </row>
    <row r="21" spans="1:11" x14ac:dyDescent="0.3">
      <c r="A21" t="s">
        <v>83</v>
      </c>
      <c r="B21" t="s">
        <v>84</v>
      </c>
      <c r="C21" t="s">
        <v>85</v>
      </c>
      <c r="D21">
        <v>58</v>
      </c>
      <c r="E21" t="s">
        <v>68</v>
      </c>
      <c r="F21" s="1">
        <v>45533</v>
      </c>
      <c r="G21" t="s">
        <v>58</v>
      </c>
      <c r="H21" t="s">
        <v>59</v>
      </c>
      <c r="I21" t="s">
        <v>69</v>
      </c>
      <c r="J21">
        <v>1599</v>
      </c>
      <c r="K21" t="s">
        <v>17</v>
      </c>
    </row>
    <row r="22" spans="1:11" x14ac:dyDescent="0.3">
      <c r="A22" t="s">
        <v>86</v>
      </c>
      <c r="B22" t="s">
        <v>87</v>
      </c>
      <c r="C22" t="s">
        <v>13</v>
      </c>
      <c r="D22">
        <v>21</v>
      </c>
      <c r="E22" t="s">
        <v>27</v>
      </c>
      <c r="F22" s="1">
        <v>45310</v>
      </c>
      <c r="G22" t="s">
        <v>88</v>
      </c>
      <c r="H22" t="s">
        <v>15</v>
      </c>
      <c r="I22" t="s">
        <v>89</v>
      </c>
      <c r="J22">
        <v>799</v>
      </c>
      <c r="K22" t="s">
        <v>38</v>
      </c>
    </row>
    <row r="23" spans="1:11" x14ac:dyDescent="0.3">
      <c r="A23" t="s">
        <v>90</v>
      </c>
      <c r="B23" t="s">
        <v>91</v>
      </c>
      <c r="C23" t="s">
        <v>13</v>
      </c>
      <c r="D23">
        <v>56</v>
      </c>
      <c r="E23" t="s">
        <v>27</v>
      </c>
      <c r="F23" s="1">
        <v>45448</v>
      </c>
      <c r="G23" t="s">
        <v>1156</v>
      </c>
      <c r="H23" t="s">
        <v>62</v>
      </c>
      <c r="I23" t="s">
        <v>33</v>
      </c>
      <c r="J23">
        <v>1599</v>
      </c>
    </row>
    <row r="24" spans="1:11" x14ac:dyDescent="0.3">
      <c r="A24" t="s">
        <v>92</v>
      </c>
      <c r="B24" t="s">
        <v>93</v>
      </c>
      <c r="C24" t="s">
        <v>41</v>
      </c>
      <c r="D24">
        <v>21</v>
      </c>
      <c r="E24" t="s">
        <v>37</v>
      </c>
      <c r="F24" s="1">
        <v>45457</v>
      </c>
      <c r="G24" t="s">
        <v>1155</v>
      </c>
      <c r="H24" t="s">
        <v>21</v>
      </c>
      <c r="I24" t="s">
        <v>33</v>
      </c>
      <c r="J24">
        <v>999</v>
      </c>
      <c r="K24" t="s">
        <v>51</v>
      </c>
    </row>
    <row r="25" spans="1:11" x14ac:dyDescent="0.3">
      <c r="A25" t="s">
        <v>94</v>
      </c>
      <c r="B25" t="s">
        <v>95</v>
      </c>
      <c r="C25" t="s">
        <v>13</v>
      </c>
      <c r="D25">
        <v>22</v>
      </c>
      <c r="E25" t="s">
        <v>27</v>
      </c>
      <c r="F25" s="1">
        <v>45471</v>
      </c>
      <c r="G25" t="s">
        <v>1156</v>
      </c>
      <c r="H25" t="s">
        <v>59</v>
      </c>
      <c r="I25" t="s">
        <v>89</v>
      </c>
      <c r="J25">
        <v>499</v>
      </c>
      <c r="K25" t="s">
        <v>23</v>
      </c>
    </row>
    <row r="26" spans="1:11" x14ac:dyDescent="0.3">
      <c r="A26" t="s">
        <v>97</v>
      </c>
      <c r="B26" t="s">
        <v>98</v>
      </c>
      <c r="C26" t="s">
        <v>36</v>
      </c>
      <c r="D26">
        <v>58</v>
      </c>
      <c r="F26" s="1">
        <v>45452</v>
      </c>
      <c r="G26" t="s">
        <v>28</v>
      </c>
      <c r="H26" t="s">
        <v>21</v>
      </c>
      <c r="I26" t="s">
        <v>69</v>
      </c>
      <c r="J26">
        <v>999</v>
      </c>
      <c r="K26" t="s">
        <v>23</v>
      </c>
    </row>
    <row r="27" spans="1:11" x14ac:dyDescent="0.3">
      <c r="A27" t="s">
        <v>99</v>
      </c>
      <c r="B27" t="s">
        <v>100</v>
      </c>
      <c r="C27" t="s">
        <v>36</v>
      </c>
      <c r="D27">
        <v>21</v>
      </c>
      <c r="E27" t="s">
        <v>37</v>
      </c>
      <c r="F27" s="1">
        <v>45462</v>
      </c>
      <c r="G27" t="s">
        <v>1156</v>
      </c>
      <c r="H27" t="s">
        <v>21</v>
      </c>
      <c r="I27" t="s">
        <v>69</v>
      </c>
      <c r="J27">
        <v>1199</v>
      </c>
      <c r="K27" t="s">
        <v>17</v>
      </c>
    </row>
    <row r="28" spans="1:11" x14ac:dyDescent="0.3">
      <c r="A28" t="s">
        <v>101</v>
      </c>
      <c r="B28" t="s">
        <v>102</v>
      </c>
      <c r="C28" t="s">
        <v>41</v>
      </c>
      <c r="D28">
        <v>51</v>
      </c>
      <c r="E28" t="s">
        <v>57</v>
      </c>
      <c r="F28" s="1">
        <v>45476</v>
      </c>
      <c r="G28" t="s">
        <v>58</v>
      </c>
      <c r="H28" t="s">
        <v>32</v>
      </c>
      <c r="I28" t="s">
        <v>89</v>
      </c>
      <c r="J28">
        <v>1299</v>
      </c>
      <c r="K28" t="s">
        <v>38</v>
      </c>
    </row>
    <row r="29" spans="1:11" x14ac:dyDescent="0.3">
      <c r="A29" t="s">
        <v>103</v>
      </c>
      <c r="B29" t="s">
        <v>104</v>
      </c>
      <c r="C29" t="s">
        <v>41</v>
      </c>
      <c r="D29">
        <v>31</v>
      </c>
      <c r="E29" t="s">
        <v>27</v>
      </c>
      <c r="F29" s="1">
        <v>45484</v>
      </c>
      <c r="G29" t="s">
        <v>1156</v>
      </c>
      <c r="H29" t="s">
        <v>105</v>
      </c>
      <c r="I29" t="s">
        <v>33</v>
      </c>
      <c r="J29">
        <v>999</v>
      </c>
      <c r="K29" t="s">
        <v>17</v>
      </c>
    </row>
    <row r="30" spans="1:11" x14ac:dyDescent="0.3">
      <c r="A30" t="s">
        <v>106</v>
      </c>
      <c r="B30" t="s">
        <v>107</v>
      </c>
      <c r="C30" t="s">
        <v>26</v>
      </c>
      <c r="D30">
        <v>41</v>
      </c>
      <c r="E30" t="s">
        <v>37</v>
      </c>
      <c r="F30" s="1">
        <v>45494</v>
      </c>
      <c r="G30" t="s">
        <v>58</v>
      </c>
      <c r="H30" t="s">
        <v>43</v>
      </c>
      <c r="I30" t="s">
        <v>69</v>
      </c>
      <c r="J30">
        <v>1199</v>
      </c>
      <c r="K30" t="s">
        <v>38</v>
      </c>
    </row>
    <row r="31" spans="1:11" x14ac:dyDescent="0.3">
      <c r="A31" t="s">
        <v>108</v>
      </c>
      <c r="B31" t="s">
        <v>109</v>
      </c>
      <c r="C31" t="s">
        <v>85</v>
      </c>
      <c r="D31">
        <v>21</v>
      </c>
      <c r="F31" s="1">
        <v>45502</v>
      </c>
      <c r="G31" t="s">
        <v>28</v>
      </c>
      <c r="H31" t="s">
        <v>59</v>
      </c>
      <c r="I31" t="s">
        <v>16</v>
      </c>
      <c r="J31">
        <v>999</v>
      </c>
      <c r="K31" t="s">
        <v>23</v>
      </c>
    </row>
    <row r="32" spans="1:11" x14ac:dyDescent="0.3">
      <c r="A32" t="s">
        <v>110</v>
      </c>
      <c r="B32" t="s">
        <v>111</v>
      </c>
      <c r="C32" t="s">
        <v>47</v>
      </c>
      <c r="D32">
        <v>28</v>
      </c>
      <c r="E32" t="s">
        <v>27</v>
      </c>
      <c r="F32" s="1">
        <v>45481</v>
      </c>
      <c r="G32" t="s">
        <v>1155</v>
      </c>
      <c r="H32" t="s">
        <v>32</v>
      </c>
      <c r="I32" t="s">
        <v>16</v>
      </c>
      <c r="J32">
        <v>799</v>
      </c>
      <c r="K32" t="s">
        <v>51</v>
      </c>
    </row>
    <row r="33" spans="1:11" x14ac:dyDescent="0.3">
      <c r="A33" t="s">
        <v>112</v>
      </c>
      <c r="B33" t="s">
        <v>113</v>
      </c>
      <c r="C33" t="s">
        <v>36</v>
      </c>
      <c r="D33">
        <v>52</v>
      </c>
      <c r="E33" t="s">
        <v>27</v>
      </c>
      <c r="F33" s="1">
        <v>45505</v>
      </c>
      <c r="G33" t="s">
        <v>1157</v>
      </c>
      <c r="H33" t="s">
        <v>15</v>
      </c>
      <c r="I33" t="s">
        <v>22</v>
      </c>
      <c r="J33">
        <v>999</v>
      </c>
      <c r="K33" t="s">
        <v>17</v>
      </c>
    </row>
    <row r="34" spans="1:11" x14ac:dyDescent="0.3">
      <c r="A34" t="s">
        <v>115</v>
      </c>
      <c r="B34" t="s">
        <v>116</v>
      </c>
      <c r="C34" t="s">
        <v>26</v>
      </c>
      <c r="D34">
        <v>31</v>
      </c>
      <c r="E34" t="s">
        <v>48</v>
      </c>
      <c r="F34" s="1">
        <v>45510</v>
      </c>
      <c r="G34" t="s">
        <v>1157</v>
      </c>
      <c r="H34" t="s">
        <v>21</v>
      </c>
      <c r="I34" t="s">
        <v>16</v>
      </c>
      <c r="J34">
        <v>999</v>
      </c>
      <c r="K34" t="s">
        <v>17</v>
      </c>
    </row>
    <row r="35" spans="1:11" x14ac:dyDescent="0.3">
      <c r="A35" t="s">
        <v>117</v>
      </c>
      <c r="B35" t="s">
        <v>118</v>
      </c>
      <c r="C35" t="s">
        <v>41</v>
      </c>
      <c r="D35">
        <v>57</v>
      </c>
      <c r="E35" t="s">
        <v>57</v>
      </c>
      <c r="F35" s="1">
        <v>45518</v>
      </c>
      <c r="G35" t="s">
        <v>14</v>
      </c>
      <c r="H35" t="s">
        <v>21</v>
      </c>
      <c r="I35" t="s">
        <v>54</v>
      </c>
      <c r="J35">
        <v>899</v>
      </c>
    </row>
    <row r="36" spans="1:11" x14ac:dyDescent="0.3">
      <c r="A36" t="s">
        <v>119</v>
      </c>
      <c r="B36" t="s">
        <v>120</v>
      </c>
      <c r="C36" t="s">
        <v>26</v>
      </c>
      <c r="D36">
        <v>56</v>
      </c>
      <c r="E36" t="s">
        <v>37</v>
      </c>
      <c r="F36" s="1">
        <v>45522</v>
      </c>
      <c r="G36" t="s">
        <v>1156</v>
      </c>
      <c r="H36" t="s">
        <v>62</v>
      </c>
      <c r="I36" t="s">
        <v>16</v>
      </c>
      <c r="J36">
        <v>1299</v>
      </c>
      <c r="K36" t="s">
        <v>23</v>
      </c>
    </row>
    <row r="37" spans="1:11" x14ac:dyDescent="0.3">
      <c r="A37" t="s">
        <v>121</v>
      </c>
      <c r="B37" t="s">
        <v>122</v>
      </c>
      <c r="C37" t="s">
        <v>85</v>
      </c>
      <c r="D37">
        <v>55</v>
      </c>
      <c r="E37" t="s">
        <v>57</v>
      </c>
      <c r="F37" s="1">
        <v>45529</v>
      </c>
      <c r="G37" t="s">
        <v>1155</v>
      </c>
      <c r="H37" t="s">
        <v>21</v>
      </c>
      <c r="I37" t="s">
        <v>69</v>
      </c>
      <c r="J37">
        <v>899</v>
      </c>
      <c r="K37" t="s">
        <v>17</v>
      </c>
    </row>
    <row r="38" spans="1:11" x14ac:dyDescent="0.3">
      <c r="A38" t="s">
        <v>123</v>
      </c>
      <c r="B38" t="s">
        <v>124</v>
      </c>
      <c r="C38" t="s">
        <v>26</v>
      </c>
      <c r="D38">
        <v>29</v>
      </c>
      <c r="E38" t="s">
        <v>48</v>
      </c>
      <c r="F38" s="1">
        <v>45465</v>
      </c>
      <c r="G38" t="s">
        <v>1156</v>
      </c>
      <c r="H38" t="s">
        <v>21</v>
      </c>
      <c r="I38" t="s">
        <v>44</v>
      </c>
      <c r="J38">
        <v>799</v>
      </c>
    </row>
    <row r="39" spans="1:11" x14ac:dyDescent="0.3">
      <c r="A39" t="s">
        <v>125</v>
      </c>
      <c r="B39" t="s">
        <v>126</v>
      </c>
      <c r="C39" t="s">
        <v>47</v>
      </c>
      <c r="D39">
        <v>21</v>
      </c>
      <c r="F39" s="1">
        <v>45473</v>
      </c>
      <c r="G39" t="s">
        <v>20</v>
      </c>
      <c r="H39" t="s">
        <v>32</v>
      </c>
      <c r="I39" t="s">
        <v>89</v>
      </c>
      <c r="J39">
        <v>799</v>
      </c>
      <c r="K39" t="s">
        <v>17</v>
      </c>
    </row>
    <row r="40" spans="1:11" x14ac:dyDescent="0.3">
      <c r="A40" t="s">
        <v>127</v>
      </c>
      <c r="B40" t="s">
        <v>128</v>
      </c>
      <c r="C40" t="s">
        <v>85</v>
      </c>
      <c r="D40">
        <v>30</v>
      </c>
      <c r="E40" t="s">
        <v>37</v>
      </c>
      <c r="F40" s="1">
        <v>45488</v>
      </c>
      <c r="G40" t="s">
        <v>58</v>
      </c>
      <c r="H40" t="s">
        <v>105</v>
      </c>
      <c r="I40" t="s">
        <v>89</v>
      </c>
      <c r="J40">
        <v>499</v>
      </c>
    </row>
    <row r="41" spans="1:11" x14ac:dyDescent="0.3">
      <c r="A41" t="s">
        <v>129</v>
      </c>
      <c r="B41" t="s">
        <v>130</v>
      </c>
      <c r="C41" t="s">
        <v>41</v>
      </c>
      <c r="D41">
        <v>45</v>
      </c>
      <c r="E41" t="s">
        <v>27</v>
      </c>
      <c r="F41" s="1">
        <v>45498</v>
      </c>
      <c r="G41" t="s">
        <v>1181</v>
      </c>
      <c r="H41" t="s">
        <v>32</v>
      </c>
      <c r="I41" t="s">
        <v>22</v>
      </c>
      <c r="J41">
        <v>799</v>
      </c>
    </row>
    <row r="42" spans="1:11" x14ac:dyDescent="0.3">
      <c r="A42" t="s">
        <v>131</v>
      </c>
      <c r="B42" t="s">
        <v>132</v>
      </c>
      <c r="C42" t="s">
        <v>13</v>
      </c>
      <c r="D42">
        <v>20</v>
      </c>
      <c r="E42" t="s">
        <v>68</v>
      </c>
      <c r="F42" s="1">
        <v>45514</v>
      </c>
      <c r="G42" t="s">
        <v>1157</v>
      </c>
      <c r="H42" t="s">
        <v>21</v>
      </c>
      <c r="I42" t="s">
        <v>33</v>
      </c>
      <c r="J42">
        <v>899</v>
      </c>
      <c r="K42" t="s">
        <v>38</v>
      </c>
    </row>
    <row r="43" spans="1:11" x14ac:dyDescent="0.3">
      <c r="A43" t="s">
        <v>133</v>
      </c>
      <c r="B43" t="s">
        <v>134</v>
      </c>
      <c r="C43" t="s">
        <v>36</v>
      </c>
      <c r="D43">
        <v>21</v>
      </c>
      <c r="E43" t="s">
        <v>27</v>
      </c>
      <c r="F43" s="1">
        <v>45459</v>
      </c>
      <c r="G43" t="s">
        <v>1156</v>
      </c>
      <c r="H43" t="s">
        <v>59</v>
      </c>
      <c r="I43" t="s">
        <v>54</v>
      </c>
      <c r="J43">
        <v>1599</v>
      </c>
      <c r="K43" t="s">
        <v>17</v>
      </c>
    </row>
    <row r="44" spans="1:11" x14ac:dyDescent="0.3">
      <c r="A44" t="s">
        <v>135</v>
      </c>
      <c r="B44" t="s">
        <v>136</v>
      </c>
      <c r="C44" t="s">
        <v>13</v>
      </c>
      <c r="D44">
        <v>20</v>
      </c>
      <c r="F44" s="1">
        <v>45477</v>
      </c>
      <c r="G44" t="s">
        <v>1181</v>
      </c>
      <c r="H44" t="s">
        <v>62</v>
      </c>
      <c r="I44" t="s">
        <v>16</v>
      </c>
      <c r="J44">
        <v>499</v>
      </c>
    </row>
    <row r="45" spans="1:11" x14ac:dyDescent="0.3">
      <c r="A45" t="s">
        <v>137</v>
      </c>
      <c r="B45" t="s">
        <v>138</v>
      </c>
      <c r="C45" t="s">
        <v>26</v>
      </c>
      <c r="D45">
        <v>30</v>
      </c>
      <c r="E45" t="s">
        <v>68</v>
      </c>
      <c r="F45" s="1">
        <v>45516</v>
      </c>
      <c r="G45" t="s">
        <v>28</v>
      </c>
      <c r="H45" t="s">
        <v>59</v>
      </c>
      <c r="I45" t="s">
        <v>22</v>
      </c>
      <c r="J45">
        <v>1599</v>
      </c>
      <c r="K45" t="s">
        <v>38</v>
      </c>
    </row>
    <row r="46" spans="1:11" x14ac:dyDescent="0.3">
      <c r="A46" t="s">
        <v>139</v>
      </c>
      <c r="B46" t="s">
        <v>140</v>
      </c>
      <c r="C46" t="s">
        <v>41</v>
      </c>
      <c r="D46">
        <v>47</v>
      </c>
      <c r="E46" t="s">
        <v>57</v>
      </c>
      <c r="F46" s="1">
        <v>45500</v>
      </c>
      <c r="G46" t="s">
        <v>1156</v>
      </c>
      <c r="H46" t="s">
        <v>62</v>
      </c>
      <c r="I46" t="s">
        <v>33</v>
      </c>
      <c r="J46">
        <v>499</v>
      </c>
      <c r="K46" t="s">
        <v>17</v>
      </c>
    </row>
    <row r="47" spans="1:11" x14ac:dyDescent="0.3">
      <c r="A47" t="s">
        <v>141</v>
      </c>
      <c r="B47" t="s">
        <v>142</v>
      </c>
      <c r="C47" t="s">
        <v>47</v>
      </c>
      <c r="D47">
        <v>38</v>
      </c>
      <c r="E47" t="s">
        <v>48</v>
      </c>
      <c r="F47" s="1">
        <v>45461</v>
      </c>
      <c r="G47" t="s">
        <v>58</v>
      </c>
      <c r="H47" t="s">
        <v>59</v>
      </c>
      <c r="I47" t="s">
        <v>44</v>
      </c>
      <c r="J47">
        <v>999</v>
      </c>
      <c r="K47" t="s">
        <v>17</v>
      </c>
    </row>
    <row r="48" spans="1:11" x14ac:dyDescent="0.3">
      <c r="A48" t="s">
        <v>143</v>
      </c>
      <c r="B48" t="s">
        <v>144</v>
      </c>
      <c r="C48" t="s">
        <v>41</v>
      </c>
      <c r="D48">
        <v>28</v>
      </c>
      <c r="E48" t="s">
        <v>68</v>
      </c>
      <c r="F48" s="1">
        <v>45532</v>
      </c>
      <c r="G48" t="s">
        <v>58</v>
      </c>
      <c r="H48" t="s">
        <v>32</v>
      </c>
      <c r="I48" t="s">
        <v>22</v>
      </c>
      <c r="J48">
        <v>999</v>
      </c>
    </row>
    <row r="49" spans="1:11" x14ac:dyDescent="0.3">
      <c r="A49" t="s">
        <v>145</v>
      </c>
      <c r="B49" t="s">
        <v>146</v>
      </c>
      <c r="C49" t="s">
        <v>47</v>
      </c>
      <c r="D49">
        <v>27</v>
      </c>
      <c r="E49" t="s">
        <v>68</v>
      </c>
      <c r="F49" s="1">
        <v>45450</v>
      </c>
      <c r="G49" t="s">
        <v>1157</v>
      </c>
      <c r="H49" t="s">
        <v>59</v>
      </c>
      <c r="I49" t="s">
        <v>44</v>
      </c>
      <c r="J49">
        <v>1199</v>
      </c>
      <c r="K49" t="s">
        <v>51</v>
      </c>
    </row>
    <row r="50" spans="1:11" x14ac:dyDescent="0.3">
      <c r="A50" t="s">
        <v>147</v>
      </c>
      <c r="B50" t="s">
        <v>148</v>
      </c>
      <c r="C50" t="s">
        <v>26</v>
      </c>
      <c r="D50">
        <v>25</v>
      </c>
      <c r="E50" t="s">
        <v>68</v>
      </c>
      <c r="F50" s="1">
        <v>45490</v>
      </c>
      <c r="G50" t="s">
        <v>1181</v>
      </c>
      <c r="H50" t="s">
        <v>105</v>
      </c>
      <c r="I50" t="s">
        <v>22</v>
      </c>
      <c r="J50">
        <v>1599</v>
      </c>
      <c r="K50" t="s">
        <v>23</v>
      </c>
    </row>
    <row r="51" spans="1:11" x14ac:dyDescent="0.3">
      <c r="A51" t="s">
        <v>149</v>
      </c>
      <c r="B51" t="s">
        <v>150</v>
      </c>
      <c r="C51" t="s">
        <v>26</v>
      </c>
      <c r="D51">
        <v>33</v>
      </c>
      <c r="E51" t="s">
        <v>57</v>
      </c>
      <c r="F51" s="1">
        <v>45507</v>
      </c>
      <c r="G51" t="s">
        <v>20</v>
      </c>
      <c r="H51" t="s">
        <v>43</v>
      </c>
      <c r="I51" t="s">
        <v>16</v>
      </c>
      <c r="J51">
        <v>1199</v>
      </c>
      <c r="K51" t="s">
        <v>17</v>
      </c>
    </row>
    <row r="52" spans="1:11" x14ac:dyDescent="0.3">
      <c r="A52" t="s">
        <v>151</v>
      </c>
      <c r="B52" t="s">
        <v>152</v>
      </c>
      <c r="C52" t="s">
        <v>41</v>
      </c>
      <c r="D52">
        <v>33</v>
      </c>
      <c r="E52" t="s">
        <v>27</v>
      </c>
      <c r="F52" s="1">
        <v>45455</v>
      </c>
      <c r="G52" t="s">
        <v>1157</v>
      </c>
      <c r="H52" t="s">
        <v>21</v>
      </c>
      <c r="I52" t="s">
        <v>54</v>
      </c>
      <c r="J52">
        <v>1299</v>
      </c>
      <c r="K52" t="s">
        <v>17</v>
      </c>
    </row>
    <row r="53" spans="1:11" x14ac:dyDescent="0.3">
      <c r="A53" t="s">
        <v>153</v>
      </c>
      <c r="B53" t="s">
        <v>154</v>
      </c>
      <c r="C53" t="s">
        <v>85</v>
      </c>
      <c r="D53">
        <v>32</v>
      </c>
      <c r="E53" t="s">
        <v>68</v>
      </c>
      <c r="F53" s="1">
        <v>45294</v>
      </c>
      <c r="G53" t="s">
        <v>65</v>
      </c>
      <c r="H53" t="s">
        <v>62</v>
      </c>
      <c r="I53" t="s">
        <v>54</v>
      </c>
      <c r="J53">
        <v>499</v>
      </c>
      <c r="K53" t="s">
        <v>17</v>
      </c>
    </row>
    <row r="54" spans="1:11" x14ac:dyDescent="0.3">
      <c r="A54" t="s">
        <v>155</v>
      </c>
      <c r="B54" t="s">
        <v>156</v>
      </c>
      <c r="C54" t="s">
        <v>36</v>
      </c>
      <c r="D54">
        <v>21</v>
      </c>
      <c r="E54" t="s">
        <v>57</v>
      </c>
      <c r="F54" s="1">
        <v>45444</v>
      </c>
      <c r="G54" t="s">
        <v>28</v>
      </c>
      <c r="H54" t="s">
        <v>21</v>
      </c>
      <c r="I54" t="s">
        <v>54</v>
      </c>
      <c r="J54">
        <v>899</v>
      </c>
    </row>
    <row r="55" spans="1:11" x14ac:dyDescent="0.3">
      <c r="A55" t="s">
        <v>157</v>
      </c>
      <c r="B55" t="s">
        <v>158</v>
      </c>
      <c r="C55" t="s">
        <v>13</v>
      </c>
      <c r="D55">
        <v>41</v>
      </c>
      <c r="F55" s="1">
        <v>45446</v>
      </c>
      <c r="G55" t="s">
        <v>1156</v>
      </c>
      <c r="H55" t="s">
        <v>105</v>
      </c>
      <c r="I55" t="s">
        <v>22</v>
      </c>
      <c r="J55">
        <v>1599</v>
      </c>
      <c r="K55" t="s">
        <v>23</v>
      </c>
    </row>
    <row r="56" spans="1:11" x14ac:dyDescent="0.3">
      <c r="A56" t="s">
        <v>159</v>
      </c>
      <c r="B56" t="s">
        <v>160</v>
      </c>
      <c r="C56" t="s">
        <v>36</v>
      </c>
      <c r="D56">
        <v>50</v>
      </c>
      <c r="E56" t="s">
        <v>48</v>
      </c>
      <c r="F56" s="1">
        <v>45449</v>
      </c>
      <c r="G56" t="s">
        <v>1157</v>
      </c>
      <c r="H56" t="s">
        <v>29</v>
      </c>
      <c r="I56" t="s">
        <v>16</v>
      </c>
      <c r="J56">
        <v>799</v>
      </c>
      <c r="K56" t="s">
        <v>38</v>
      </c>
    </row>
    <row r="57" spans="1:11" x14ac:dyDescent="0.3">
      <c r="A57" t="s">
        <v>161</v>
      </c>
      <c r="B57" t="s">
        <v>162</v>
      </c>
      <c r="C57" t="s">
        <v>47</v>
      </c>
      <c r="D57">
        <v>21</v>
      </c>
      <c r="F57" s="1">
        <v>45451</v>
      </c>
      <c r="G57" t="s">
        <v>14</v>
      </c>
      <c r="H57" t="s">
        <v>32</v>
      </c>
      <c r="I57" t="s">
        <v>44</v>
      </c>
      <c r="J57">
        <v>999</v>
      </c>
      <c r="K57" t="s">
        <v>17</v>
      </c>
    </row>
    <row r="58" spans="1:11" x14ac:dyDescent="0.3">
      <c r="A58" t="s">
        <v>163</v>
      </c>
      <c r="B58" t="s">
        <v>164</v>
      </c>
      <c r="C58" t="s">
        <v>41</v>
      </c>
      <c r="D58">
        <v>34</v>
      </c>
      <c r="E58" t="s">
        <v>48</v>
      </c>
      <c r="F58" s="1">
        <v>45453</v>
      </c>
      <c r="G58" t="s">
        <v>1156</v>
      </c>
      <c r="H58" t="s">
        <v>21</v>
      </c>
      <c r="I58" t="s">
        <v>69</v>
      </c>
      <c r="J58">
        <v>799</v>
      </c>
    </row>
    <row r="59" spans="1:11" x14ac:dyDescent="0.3">
      <c r="A59" t="s">
        <v>165</v>
      </c>
      <c r="B59" t="s">
        <v>166</v>
      </c>
      <c r="C59" t="s">
        <v>41</v>
      </c>
      <c r="D59">
        <v>21</v>
      </c>
      <c r="E59" t="s">
        <v>37</v>
      </c>
      <c r="F59" s="1">
        <v>45454</v>
      </c>
      <c r="G59" t="s">
        <v>20</v>
      </c>
      <c r="H59" t="s">
        <v>43</v>
      </c>
      <c r="I59" t="s">
        <v>89</v>
      </c>
      <c r="J59">
        <v>1299</v>
      </c>
      <c r="K59" t="s">
        <v>23</v>
      </c>
    </row>
    <row r="60" spans="1:11" x14ac:dyDescent="0.3">
      <c r="A60" t="s">
        <v>167</v>
      </c>
      <c r="B60" t="s">
        <v>168</v>
      </c>
      <c r="C60" t="s">
        <v>47</v>
      </c>
      <c r="D60">
        <v>47</v>
      </c>
      <c r="E60" t="s">
        <v>68</v>
      </c>
      <c r="F60" s="1">
        <v>45456</v>
      </c>
      <c r="G60" t="s">
        <v>1156</v>
      </c>
      <c r="H60" t="s">
        <v>32</v>
      </c>
      <c r="I60" t="s">
        <v>16</v>
      </c>
      <c r="J60">
        <v>1299</v>
      </c>
      <c r="K60" t="s">
        <v>23</v>
      </c>
    </row>
    <row r="61" spans="1:11" x14ac:dyDescent="0.3">
      <c r="A61" t="s">
        <v>169</v>
      </c>
      <c r="B61" t="s">
        <v>170</v>
      </c>
      <c r="C61" t="s">
        <v>36</v>
      </c>
      <c r="D61">
        <v>55</v>
      </c>
      <c r="E61" t="s">
        <v>68</v>
      </c>
      <c r="F61" s="1">
        <v>45458</v>
      </c>
      <c r="G61" t="s">
        <v>1155</v>
      </c>
      <c r="H61" t="s">
        <v>62</v>
      </c>
      <c r="I61" t="s">
        <v>22</v>
      </c>
      <c r="J61">
        <v>1299</v>
      </c>
      <c r="K61" t="s">
        <v>17</v>
      </c>
    </row>
    <row r="62" spans="1:11" x14ac:dyDescent="0.3">
      <c r="A62" t="s">
        <v>171</v>
      </c>
      <c r="B62" t="s">
        <v>172</v>
      </c>
      <c r="C62" t="s">
        <v>13</v>
      </c>
      <c r="D62">
        <v>37</v>
      </c>
      <c r="E62" t="s">
        <v>68</v>
      </c>
      <c r="F62" s="1">
        <v>45460</v>
      </c>
      <c r="G62" t="s">
        <v>1157</v>
      </c>
      <c r="H62" t="s">
        <v>15</v>
      </c>
      <c r="I62" t="s">
        <v>44</v>
      </c>
      <c r="J62">
        <v>799</v>
      </c>
      <c r="K62" t="s">
        <v>23</v>
      </c>
    </row>
    <row r="63" spans="1:11" x14ac:dyDescent="0.3">
      <c r="A63" t="s">
        <v>173</v>
      </c>
      <c r="B63" t="s">
        <v>174</v>
      </c>
      <c r="C63" t="s">
        <v>26</v>
      </c>
      <c r="D63">
        <v>33</v>
      </c>
      <c r="E63" t="s">
        <v>27</v>
      </c>
      <c r="F63" s="1">
        <v>45463</v>
      </c>
      <c r="G63" t="s">
        <v>28</v>
      </c>
      <c r="H63" t="s">
        <v>32</v>
      </c>
      <c r="I63" t="s">
        <v>54</v>
      </c>
      <c r="J63">
        <v>1299</v>
      </c>
      <c r="K63" t="s">
        <v>17</v>
      </c>
    </row>
    <row r="64" spans="1:11" x14ac:dyDescent="0.3">
      <c r="A64" t="s">
        <v>175</v>
      </c>
      <c r="B64" t="s">
        <v>176</v>
      </c>
      <c r="C64" t="s">
        <v>41</v>
      </c>
      <c r="D64">
        <v>52</v>
      </c>
      <c r="E64" t="s">
        <v>48</v>
      </c>
      <c r="F64" s="1">
        <v>45464</v>
      </c>
      <c r="G64" t="s">
        <v>1155</v>
      </c>
      <c r="H64" t="s">
        <v>62</v>
      </c>
      <c r="I64" t="s">
        <v>54</v>
      </c>
      <c r="J64">
        <v>1199</v>
      </c>
      <c r="K64" t="s">
        <v>17</v>
      </c>
    </row>
    <row r="65" spans="1:11" x14ac:dyDescent="0.3">
      <c r="A65" t="s">
        <v>177</v>
      </c>
      <c r="B65" t="s">
        <v>178</v>
      </c>
      <c r="C65" t="s">
        <v>85</v>
      </c>
      <c r="D65">
        <v>29</v>
      </c>
      <c r="E65" t="s">
        <v>48</v>
      </c>
      <c r="F65" s="1">
        <v>45466</v>
      </c>
      <c r="G65" t="s">
        <v>1181</v>
      </c>
      <c r="H65" t="s">
        <v>15</v>
      </c>
      <c r="I65" t="s">
        <v>22</v>
      </c>
      <c r="J65">
        <v>999</v>
      </c>
      <c r="K65" t="s">
        <v>23</v>
      </c>
    </row>
    <row r="66" spans="1:11" x14ac:dyDescent="0.3">
      <c r="A66" t="s">
        <v>179</v>
      </c>
      <c r="B66" t="s">
        <v>180</v>
      </c>
      <c r="C66" t="s">
        <v>41</v>
      </c>
      <c r="D66">
        <v>20</v>
      </c>
      <c r="E66" t="s">
        <v>37</v>
      </c>
      <c r="F66" s="1">
        <v>45467</v>
      </c>
      <c r="G66" t="s">
        <v>20</v>
      </c>
      <c r="H66" t="s">
        <v>29</v>
      </c>
      <c r="I66" t="s">
        <v>16</v>
      </c>
      <c r="J66">
        <v>1199</v>
      </c>
      <c r="K66" t="s">
        <v>17</v>
      </c>
    </row>
    <row r="67" spans="1:11" x14ac:dyDescent="0.3">
      <c r="A67" t="s">
        <v>181</v>
      </c>
      <c r="B67" t="s">
        <v>182</v>
      </c>
      <c r="C67" t="s">
        <v>36</v>
      </c>
      <c r="D67">
        <v>38</v>
      </c>
      <c r="E67" t="s">
        <v>68</v>
      </c>
      <c r="F67" s="1">
        <v>45468</v>
      </c>
      <c r="G67" t="s">
        <v>58</v>
      </c>
      <c r="H67" t="s">
        <v>43</v>
      </c>
      <c r="I67" t="s">
        <v>22</v>
      </c>
      <c r="J67">
        <v>1299</v>
      </c>
      <c r="K67" t="s">
        <v>38</v>
      </c>
    </row>
    <row r="68" spans="1:11" x14ac:dyDescent="0.3">
      <c r="A68" t="s">
        <v>183</v>
      </c>
      <c r="B68" t="s">
        <v>184</v>
      </c>
      <c r="C68" t="s">
        <v>47</v>
      </c>
      <c r="D68">
        <v>19</v>
      </c>
      <c r="E68" t="s">
        <v>48</v>
      </c>
      <c r="F68" s="1">
        <v>45469</v>
      </c>
      <c r="G68" t="s">
        <v>1157</v>
      </c>
      <c r="H68" t="s">
        <v>21</v>
      </c>
      <c r="I68" t="s">
        <v>44</v>
      </c>
      <c r="J68">
        <v>799</v>
      </c>
      <c r="K68" t="s">
        <v>51</v>
      </c>
    </row>
    <row r="69" spans="1:11" x14ac:dyDescent="0.3">
      <c r="A69" t="s">
        <v>185</v>
      </c>
      <c r="B69" t="s">
        <v>186</v>
      </c>
      <c r="C69" t="s">
        <v>85</v>
      </c>
      <c r="D69">
        <v>53</v>
      </c>
      <c r="E69" t="s">
        <v>37</v>
      </c>
      <c r="F69" s="1">
        <v>45470</v>
      </c>
      <c r="G69" t="s">
        <v>1181</v>
      </c>
      <c r="H69" t="s">
        <v>105</v>
      </c>
      <c r="I69" t="s">
        <v>54</v>
      </c>
      <c r="J69">
        <v>499</v>
      </c>
      <c r="K69" t="s">
        <v>17</v>
      </c>
    </row>
    <row r="70" spans="1:11" x14ac:dyDescent="0.3">
      <c r="A70" t="s">
        <v>187</v>
      </c>
      <c r="B70" t="s">
        <v>188</v>
      </c>
      <c r="C70" t="s">
        <v>47</v>
      </c>
      <c r="D70">
        <v>57</v>
      </c>
      <c r="E70" t="s">
        <v>27</v>
      </c>
      <c r="F70" s="1">
        <v>45472</v>
      </c>
      <c r="G70" t="s">
        <v>1157</v>
      </c>
      <c r="H70" t="s">
        <v>21</v>
      </c>
      <c r="I70" t="s">
        <v>33</v>
      </c>
      <c r="J70">
        <v>899</v>
      </c>
      <c r="K70" t="s">
        <v>51</v>
      </c>
    </row>
    <row r="71" spans="1:11" x14ac:dyDescent="0.3">
      <c r="A71" t="s">
        <v>189</v>
      </c>
      <c r="B71" t="s">
        <v>190</v>
      </c>
      <c r="C71" t="s">
        <v>26</v>
      </c>
      <c r="D71">
        <v>19</v>
      </c>
      <c r="E71" t="s">
        <v>57</v>
      </c>
      <c r="F71" s="1">
        <v>45447</v>
      </c>
      <c r="G71" t="s">
        <v>1155</v>
      </c>
      <c r="H71" t="s">
        <v>29</v>
      </c>
      <c r="I71" t="s">
        <v>89</v>
      </c>
      <c r="J71">
        <v>499</v>
      </c>
      <c r="K71" t="s">
        <v>17</v>
      </c>
    </row>
    <row r="72" spans="1:11" x14ac:dyDescent="0.3">
      <c r="A72" t="s">
        <v>191</v>
      </c>
      <c r="B72" t="s">
        <v>192</v>
      </c>
      <c r="C72" t="s">
        <v>85</v>
      </c>
      <c r="D72">
        <v>40</v>
      </c>
      <c r="E72" t="s">
        <v>27</v>
      </c>
      <c r="F72" s="1">
        <v>45448</v>
      </c>
      <c r="G72" t="s">
        <v>1157</v>
      </c>
      <c r="H72" t="s">
        <v>21</v>
      </c>
      <c r="I72" t="s">
        <v>54</v>
      </c>
      <c r="J72">
        <v>1599</v>
      </c>
      <c r="K72" t="s">
        <v>17</v>
      </c>
    </row>
    <row r="73" spans="1:11" x14ac:dyDescent="0.3">
      <c r="A73" t="s">
        <v>193</v>
      </c>
      <c r="B73" t="s">
        <v>194</v>
      </c>
      <c r="C73" t="s">
        <v>13</v>
      </c>
      <c r="D73">
        <v>51</v>
      </c>
      <c r="E73" t="s">
        <v>48</v>
      </c>
      <c r="F73" s="1">
        <v>45457</v>
      </c>
      <c r="G73" t="s">
        <v>1156</v>
      </c>
      <c r="H73" t="s">
        <v>59</v>
      </c>
      <c r="I73" t="s">
        <v>16</v>
      </c>
      <c r="J73">
        <v>499</v>
      </c>
      <c r="K73" t="s">
        <v>38</v>
      </c>
    </row>
    <row r="74" spans="1:11" x14ac:dyDescent="0.3">
      <c r="A74" t="s">
        <v>195</v>
      </c>
      <c r="B74" t="s">
        <v>196</v>
      </c>
      <c r="C74" t="s">
        <v>41</v>
      </c>
      <c r="D74">
        <v>30</v>
      </c>
      <c r="E74" t="s">
        <v>68</v>
      </c>
      <c r="F74" s="1">
        <v>45459</v>
      </c>
      <c r="G74" t="s">
        <v>1155</v>
      </c>
      <c r="H74" t="s">
        <v>29</v>
      </c>
      <c r="I74" t="s">
        <v>54</v>
      </c>
      <c r="J74">
        <v>999</v>
      </c>
      <c r="K74" t="s">
        <v>23</v>
      </c>
    </row>
    <row r="75" spans="1:11" x14ac:dyDescent="0.3">
      <c r="A75" t="s">
        <v>197</v>
      </c>
      <c r="B75" t="s">
        <v>198</v>
      </c>
      <c r="C75" t="s">
        <v>47</v>
      </c>
      <c r="D75">
        <v>45</v>
      </c>
      <c r="E75" t="s">
        <v>68</v>
      </c>
      <c r="F75" s="1">
        <v>45461</v>
      </c>
      <c r="G75" t="s">
        <v>1157</v>
      </c>
      <c r="H75" t="s">
        <v>32</v>
      </c>
      <c r="I75" t="s">
        <v>33</v>
      </c>
      <c r="J75">
        <v>1199</v>
      </c>
    </row>
    <row r="76" spans="1:11" x14ac:dyDescent="0.3">
      <c r="A76" t="s">
        <v>199</v>
      </c>
      <c r="B76" t="s">
        <v>200</v>
      </c>
      <c r="C76" t="s">
        <v>85</v>
      </c>
      <c r="D76">
        <v>24</v>
      </c>
      <c r="E76" t="s">
        <v>37</v>
      </c>
      <c r="F76" s="1">
        <v>45462</v>
      </c>
      <c r="G76" t="s">
        <v>20</v>
      </c>
      <c r="H76" t="s">
        <v>21</v>
      </c>
      <c r="I76" t="s">
        <v>22</v>
      </c>
      <c r="J76">
        <v>799</v>
      </c>
      <c r="K76" t="s">
        <v>17</v>
      </c>
    </row>
    <row r="77" spans="1:11" x14ac:dyDescent="0.3">
      <c r="A77" t="s">
        <v>201</v>
      </c>
      <c r="B77" t="s">
        <v>202</v>
      </c>
      <c r="C77" t="s">
        <v>85</v>
      </c>
      <c r="D77">
        <v>35</v>
      </c>
      <c r="E77" t="s">
        <v>68</v>
      </c>
      <c r="F77" s="1">
        <v>45465</v>
      </c>
      <c r="G77" t="s">
        <v>28</v>
      </c>
      <c r="H77" t="s">
        <v>105</v>
      </c>
      <c r="I77" t="s">
        <v>16</v>
      </c>
      <c r="J77">
        <v>1299</v>
      </c>
    </row>
    <row r="78" spans="1:11" x14ac:dyDescent="0.3">
      <c r="A78" t="s">
        <v>203</v>
      </c>
      <c r="B78" t="s">
        <v>204</v>
      </c>
      <c r="C78" t="s">
        <v>85</v>
      </c>
      <c r="D78">
        <v>36</v>
      </c>
      <c r="E78" t="s">
        <v>27</v>
      </c>
      <c r="F78" s="1">
        <v>45473</v>
      </c>
      <c r="G78" t="s">
        <v>1155</v>
      </c>
      <c r="H78" t="s">
        <v>21</v>
      </c>
      <c r="I78" t="s">
        <v>89</v>
      </c>
      <c r="J78">
        <v>1299</v>
      </c>
      <c r="K78" t="s">
        <v>17</v>
      </c>
    </row>
    <row r="79" spans="1:11" x14ac:dyDescent="0.3">
      <c r="A79" t="s">
        <v>205</v>
      </c>
      <c r="B79" t="s">
        <v>206</v>
      </c>
      <c r="C79" t="s">
        <v>47</v>
      </c>
      <c r="D79">
        <v>21</v>
      </c>
      <c r="E79" t="s">
        <v>37</v>
      </c>
      <c r="F79" s="1">
        <v>45395</v>
      </c>
      <c r="G79" t="s">
        <v>58</v>
      </c>
      <c r="H79" t="s">
        <v>32</v>
      </c>
      <c r="I79" t="s">
        <v>22</v>
      </c>
      <c r="J79">
        <v>499</v>
      </c>
      <c r="K79" t="s">
        <v>23</v>
      </c>
    </row>
    <row r="80" spans="1:11" x14ac:dyDescent="0.3">
      <c r="A80" t="s">
        <v>207</v>
      </c>
      <c r="B80" t="s">
        <v>208</v>
      </c>
      <c r="C80" t="s">
        <v>85</v>
      </c>
      <c r="D80">
        <v>23</v>
      </c>
      <c r="E80" t="s">
        <v>48</v>
      </c>
      <c r="F80" s="1">
        <v>45391</v>
      </c>
      <c r="G80" t="s">
        <v>114</v>
      </c>
      <c r="H80" t="s">
        <v>59</v>
      </c>
      <c r="I80" t="s">
        <v>16</v>
      </c>
      <c r="J80">
        <v>799</v>
      </c>
      <c r="K80" t="s">
        <v>51</v>
      </c>
    </row>
    <row r="81" spans="1:11" x14ac:dyDescent="0.3">
      <c r="A81" t="s">
        <v>209</v>
      </c>
      <c r="B81" t="s">
        <v>210</v>
      </c>
      <c r="C81" t="s">
        <v>41</v>
      </c>
      <c r="D81">
        <v>57</v>
      </c>
      <c r="F81" s="1">
        <v>45334</v>
      </c>
      <c r="G81" t="s">
        <v>1181</v>
      </c>
      <c r="H81" t="s">
        <v>32</v>
      </c>
      <c r="I81" t="s">
        <v>33</v>
      </c>
      <c r="J81">
        <v>799</v>
      </c>
      <c r="K81" t="s">
        <v>17</v>
      </c>
    </row>
    <row r="82" spans="1:11" x14ac:dyDescent="0.3">
      <c r="A82" t="s">
        <v>211</v>
      </c>
      <c r="B82" t="s">
        <v>212</v>
      </c>
      <c r="C82" t="s">
        <v>26</v>
      </c>
      <c r="D82">
        <v>22</v>
      </c>
      <c r="E82" t="s">
        <v>57</v>
      </c>
      <c r="F82" s="1">
        <v>45381</v>
      </c>
      <c r="G82" t="s">
        <v>114</v>
      </c>
      <c r="H82" t="s">
        <v>29</v>
      </c>
      <c r="I82" t="s">
        <v>54</v>
      </c>
      <c r="J82">
        <v>1199</v>
      </c>
    </row>
    <row r="83" spans="1:11" x14ac:dyDescent="0.3">
      <c r="A83" t="s">
        <v>213</v>
      </c>
      <c r="B83" t="s">
        <v>214</v>
      </c>
      <c r="C83" t="s">
        <v>85</v>
      </c>
      <c r="D83">
        <v>35</v>
      </c>
      <c r="E83" t="s">
        <v>27</v>
      </c>
      <c r="F83" s="1">
        <v>45372</v>
      </c>
      <c r="G83" t="s">
        <v>65</v>
      </c>
      <c r="H83" t="s">
        <v>62</v>
      </c>
      <c r="I83" t="s">
        <v>44</v>
      </c>
      <c r="J83">
        <v>1299</v>
      </c>
      <c r="K83" t="s">
        <v>17</v>
      </c>
    </row>
    <row r="84" spans="1:11" x14ac:dyDescent="0.3">
      <c r="A84" t="s">
        <v>215</v>
      </c>
      <c r="B84" t="s">
        <v>216</v>
      </c>
      <c r="C84" t="s">
        <v>26</v>
      </c>
      <c r="D84">
        <v>55</v>
      </c>
      <c r="E84" t="s">
        <v>48</v>
      </c>
      <c r="F84" s="1">
        <v>45354</v>
      </c>
      <c r="G84" t="s">
        <v>42</v>
      </c>
      <c r="H84" t="s">
        <v>29</v>
      </c>
      <c r="I84" t="s">
        <v>69</v>
      </c>
      <c r="J84">
        <v>899</v>
      </c>
      <c r="K84" t="s">
        <v>51</v>
      </c>
    </row>
    <row r="85" spans="1:11" x14ac:dyDescent="0.3">
      <c r="A85" t="s">
        <v>217</v>
      </c>
      <c r="B85" t="s">
        <v>218</v>
      </c>
      <c r="C85" t="s">
        <v>47</v>
      </c>
      <c r="D85">
        <v>41</v>
      </c>
      <c r="E85" t="s">
        <v>37</v>
      </c>
      <c r="F85" s="1">
        <v>45306</v>
      </c>
      <c r="G85" t="s">
        <v>20</v>
      </c>
      <c r="H85" t="s">
        <v>59</v>
      </c>
      <c r="I85" t="s">
        <v>89</v>
      </c>
      <c r="J85">
        <v>799</v>
      </c>
    </row>
    <row r="86" spans="1:11" x14ac:dyDescent="0.3">
      <c r="A86" t="s">
        <v>219</v>
      </c>
      <c r="B86" t="s">
        <v>220</v>
      </c>
      <c r="C86" t="s">
        <v>41</v>
      </c>
      <c r="D86">
        <v>54</v>
      </c>
      <c r="E86" t="s">
        <v>37</v>
      </c>
      <c r="F86" s="1">
        <v>45308</v>
      </c>
      <c r="G86" t="s">
        <v>88</v>
      </c>
      <c r="H86" t="s">
        <v>32</v>
      </c>
      <c r="I86" t="s">
        <v>54</v>
      </c>
      <c r="J86">
        <v>499</v>
      </c>
      <c r="K86" t="s">
        <v>51</v>
      </c>
    </row>
    <row r="87" spans="1:11" x14ac:dyDescent="0.3">
      <c r="A87" t="s">
        <v>221</v>
      </c>
      <c r="B87" t="s">
        <v>222</v>
      </c>
      <c r="C87" t="s">
        <v>26</v>
      </c>
      <c r="D87">
        <v>19</v>
      </c>
      <c r="E87" t="s">
        <v>57</v>
      </c>
      <c r="F87" s="1">
        <v>45353</v>
      </c>
      <c r="G87" t="s">
        <v>20</v>
      </c>
      <c r="H87" t="s">
        <v>32</v>
      </c>
      <c r="I87" t="s">
        <v>69</v>
      </c>
      <c r="J87">
        <v>899</v>
      </c>
    </row>
    <row r="88" spans="1:11" x14ac:dyDescent="0.3">
      <c r="A88" t="s">
        <v>223</v>
      </c>
      <c r="B88" t="s">
        <v>224</v>
      </c>
      <c r="C88" t="s">
        <v>36</v>
      </c>
      <c r="D88">
        <v>53</v>
      </c>
      <c r="E88" t="s">
        <v>48</v>
      </c>
      <c r="F88" s="1">
        <v>45471</v>
      </c>
      <c r="G88" t="s">
        <v>1155</v>
      </c>
      <c r="H88" t="s">
        <v>62</v>
      </c>
      <c r="I88" t="s">
        <v>44</v>
      </c>
      <c r="J88">
        <v>499</v>
      </c>
      <c r="K88" t="s">
        <v>17</v>
      </c>
    </row>
    <row r="89" spans="1:11" x14ac:dyDescent="0.3">
      <c r="A89" t="s">
        <v>225</v>
      </c>
      <c r="B89" t="s">
        <v>226</v>
      </c>
      <c r="C89" t="s">
        <v>26</v>
      </c>
      <c r="D89">
        <v>18</v>
      </c>
      <c r="E89" t="s">
        <v>68</v>
      </c>
      <c r="F89" s="1">
        <v>45353</v>
      </c>
      <c r="G89" t="s">
        <v>88</v>
      </c>
      <c r="H89" t="s">
        <v>15</v>
      </c>
      <c r="I89" t="s">
        <v>33</v>
      </c>
      <c r="J89">
        <v>1299</v>
      </c>
      <c r="K89" t="s">
        <v>51</v>
      </c>
    </row>
    <row r="90" spans="1:11" x14ac:dyDescent="0.3">
      <c r="A90" t="s">
        <v>227</v>
      </c>
      <c r="B90" t="s">
        <v>228</v>
      </c>
      <c r="C90" t="s">
        <v>85</v>
      </c>
      <c r="D90">
        <v>21</v>
      </c>
      <c r="E90" t="s">
        <v>27</v>
      </c>
      <c r="F90" s="1">
        <v>45350</v>
      </c>
      <c r="G90" t="s">
        <v>65</v>
      </c>
      <c r="H90" t="s">
        <v>29</v>
      </c>
      <c r="I90" t="s">
        <v>54</v>
      </c>
      <c r="J90">
        <v>499</v>
      </c>
      <c r="K90" t="s">
        <v>17</v>
      </c>
    </row>
    <row r="91" spans="1:11" x14ac:dyDescent="0.3">
      <c r="A91" t="s">
        <v>229</v>
      </c>
      <c r="B91" t="s">
        <v>230</v>
      </c>
      <c r="C91" t="s">
        <v>26</v>
      </c>
      <c r="D91">
        <v>18</v>
      </c>
      <c r="E91" t="s">
        <v>57</v>
      </c>
      <c r="F91" s="1">
        <v>45346</v>
      </c>
      <c r="G91" t="s">
        <v>58</v>
      </c>
      <c r="H91" t="s">
        <v>59</v>
      </c>
      <c r="I91" t="s">
        <v>16</v>
      </c>
      <c r="J91">
        <v>999</v>
      </c>
    </row>
    <row r="92" spans="1:11" x14ac:dyDescent="0.3">
      <c r="A92" t="s">
        <v>231</v>
      </c>
      <c r="B92" t="s">
        <v>232</v>
      </c>
      <c r="C92" t="s">
        <v>26</v>
      </c>
      <c r="D92">
        <v>57</v>
      </c>
      <c r="E92" t="s">
        <v>37</v>
      </c>
      <c r="F92" s="1">
        <v>45317</v>
      </c>
      <c r="G92" t="s">
        <v>14</v>
      </c>
      <c r="H92" t="s">
        <v>15</v>
      </c>
      <c r="I92" t="s">
        <v>16</v>
      </c>
      <c r="J92">
        <v>999</v>
      </c>
    </row>
    <row r="93" spans="1:11" x14ac:dyDescent="0.3">
      <c r="A93" t="s">
        <v>233</v>
      </c>
      <c r="B93" t="s">
        <v>234</v>
      </c>
      <c r="C93" t="s">
        <v>26</v>
      </c>
      <c r="D93">
        <v>54</v>
      </c>
      <c r="E93" t="s">
        <v>37</v>
      </c>
      <c r="F93" s="1">
        <v>45406</v>
      </c>
      <c r="G93" t="s">
        <v>58</v>
      </c>
      <c r="H93" t="s">
        <v>62</v>
      </c>
      <c r="I93" t="s">
        <v>44</v>
      </c>
      <c r="J93">
        <v>899</v>
      </c>
    </row>
    <row r="94" spans="1:11" x14ac:dyDescent="0.3">
      <c r="A94" t="s">
        <v>235</v>
      </c>
      <c r="B94" t="s">
        <v>236</v>
      </c>
      <c r="C94" t="s">
        <v>85</v>
      </c>
      <c r="D94">
        <v>21</v>
      </c>
      <c r="E94" t="s">
        <v>57</v>
      </c>
      <c r="F94" s="1">
        <v>45305</v>
      </c>
      <c r="G94" t="s">
        <v>58</v>
      </c>
      <c r="H94" t="s">
        <v>59</v>
      </c>
      <c r="I94" t="s">
        <v>33</v>
      </c>
      <c r="J94">
        <v>999</v>
      </c>
      <c r="K94" t="s">
        <v>23</v>
      </c>
    </row>
    <row r="95" spans="1:11" x14ac:dyDescent="0.3">
      <c r="A95" t="s">
        <v>237</v>
      </c>
      <c r="B95" t="s">
        <v>238</v>
      </c>
      <c r="C95" t="s">
        <v>13</v>
      </c>
      <c r="D95">
        <v>42</v>
      </c>
      <c r="E95" t="s">
        <v>48</v>
      </c>
      <c r="F95" s="1">
        <v>45293</v>
      </c>
      <c r="G95" t="s">
        <v>14</v>
      </c>
      <c r="H95" t="s">
        <v>29</v>
      </c>
      <c r="I95" t="s">
        <v>16</v>
      </c>
      <c r="J95">
        <v>499</v>
      </c>
      <c r="K95" t="s">
        <v>17</v>
      </c>
    </row>
    <row r="96" spans="1:11" x14ac:dyDescent="0.3">
      <c r="A96" t="s">
        <v>239</v>
      </c>
      <c r="B96" t="s">
        <v>240</v>
      </c>
      <c r="C96" t="s">
        <v>26</v>
      </c>
      <c r="D96">
        <v>33</v>
      </c>
      <c r="E96" t="s">
        <v>57</v>
      </c>
      <c r="F96" s="1">
        <v>45309</v>
      </c>
      <c r="G96" t="s">
        <v>58</v>
      </c>
      <c r="H96" t="s">
        <v>105</v>
      </c>
      <c r="I96" t="s">
        <v>69</v>
      </c>
      <c r="J96">
        <v>1299</v>
      </c>
      <c r="K96" t="s">
        <v>38</v>
      </c>
    </row>
    <row r="97" spans="1:11" x14ac:dyDescent="0.3">
      <c r="A97" t="s">
        <v>241</v>
      </c>
      <c r="B97" t="s">
        <v>242</v>
      </c>
      <c r="C97" t="s">
        <v>36</v>
      </c>
      <c r="D97">
        <v>47</v>
      </c>
      <c r="E97" t="s">
        <v>27</v>
      </c>
      <c r="F97" s="1">
        <v>45299</v>
      </c>
      <c r="G97" t="s">
        <v>1158</v>
      </c>
      <c r="H97" t="s">
        <v>29</v>
      </c>
      <c r="I97" t="s">
        <v>16</v>
      </c>
      <c r="J97">
        <v>1599</v>
      </c>
    </row>
    <row r="98" spans="1:11" x14ac:dyDescent="0.3">
      <c r="A98" t="s">
        <v>243</v>
      </c>
      <c r="B98" t="s">
        <v>244</v>
      </c>
      <c r="C98" t="s">
        <v>26</v>
      </c>
      <c r="D98">
        <v>50</v>
      </c>
      <c r="F98" s="1">
        <v>45434</v>
      </c>
      <c r="G98" t="s">
        <v>96</v>
      </c>
      <c r="H98" t="s">
        <v>29</v>
      </c>
      <c r="I98" t="s">
        <v>54</v>
      </c>
      <c r="J98">
        <v>1299</v>
      </c>
      <c r="K98" t="s">
        <v>17</v>
      </c>
    </row>
    <row r="99" spans="1:11" x14ac:dyDescent="0.3">
      <c r="A99" t="s">
        <v>245</v>
      </c>
      <c r="B99" t="s">
        <v>246</v>
      </c>
      <c r="C99" t="s">
        <v>85</v>
      </c>
      <c r="D99">
        <v>45</v>
      </c>
      <c r="E99" t="s">
        <v>68</v>
      </c>
      <c r="F99" s="1">
        <v>45433</v>
      </c>
      <c r="G99" t="s">
        <v>114</v>
      </c>
      <c r="H99" t="s">
        <v>105</v>
      </c>
      <c r="I99" t="s">
        <v>44</v>
      </c>
      <c r="J99">
        <v>799</v>
      </c>
      <c r="K99" t="s">
        <v>38</v>
      </c>
    </row>
    <row r="100" spans="1:11" x14ac:dyDescent="0.3">
      <c r="A100" t="s">
        <v>247</v>
      </c>
      <c r="B100" t="s">
        <v>248</v>
      </c>
      <c r="C100" t="s">
        <v>41</v>
      </c>
      <c r="D100">
        <v>18</v>
      </c>
      <c r="F100" s="1">
        <v>45389</v>
      </c>
      <c r="G100" t="s">
        <v>88</v>
      </c>
      <c r="H100" t="s">
        <v>59</v>
      </c>
      <c r="I100" t="s">
        <v>89</v>
      </c>
      <c r="J100">
        <v>899</v>
      </c>
      <c r="K100" t="s">
        <v>17</v>
      </c>
    </row>
    <row r="101" spans="1:11" x14ac:dyDescent="0.3">
      <c r="A101" t="s">
        <v>249</v>
      </c>
      <c r="B101" t="s">
        <v>250</v>
      </c>
      <c r="C101" t="s">
        <v>85</v>
      </c>
      <c r="D101">
        <v>43</v>
      </c>
      <c r="E101" t="s">
        <v>68</v>
      </c>
      <c r="F101" s="1">
        <v>45294</v>
      </c>
      <c r="G101" t="s">
        <v>1181</v>
      </c>
      <c r="H101" t="s">
        <v>43</v>
      </c>
      <c r="I101" t="s">
        <v>89</v>
      </c>
      <c r="J101">
        <v>799</v>
      </c>
      <c r="K101" t="s">
        <v>23</v>
      </c>
    </row>
    <row r="102" spans="1:11" x14ac:dyDescent="0.3">
      <c r="A102" t="s">
        <v>251</v>
      </c>
      <c r="B102" t="s">
        <v>252</v>
      </c>
      <c r="C102" t="s">
        <v>47</v>
      </c>
      <c r="D102">
        <v>33</v>
      </c>
      <c r="E102" t="s">
        <v>27</v>
      </c>
      <c r="F102" s="1">
        <v>45358</v>
      </c>
      <c r="G102" t="s">
        <v>28</v>
      </c>
      <c r="H102" t="s">
        <v>29</v>
      </c>
      <c r="I102" t="s">
        <v>54</v>
      </c>
      <c r="J102">
        <v>1299</v>
      </c>
      <c r="K102" t="s">
        <v>51</v>
      </c>
    </row>
    <row r="103" spans="1:11" x14ac:dyDescent="0.3">
      <c r="A103" t="s">
        <v>253</v>
      </c>
      <c r="B103" t="s">
        <v>254</v>
      </c>
      <c r="C103" t="s">
        <v>41</v>
      </c>
      <c r="D103">
        <v>42</v>
      </c>
      <c r="E103" t="s">
        <v>37</v>
      </c>
      <c r="F103" s="1">
        <v>45302</v>
      </c>
      <c r="G103" t="s">
        <v>1158</v>
      </c>
      <c r="H103" t="s">
        <v>105</v>
      </c>
      <c r="I103" t="s">
        <v>54</v>
      </c>
      <c r="J103">
        <v>499</v>
      </c>
      <c r="K103" t="s">
        <v>17</v>
      </c>
    </row>
    <row r="104" spans="1:11" x14ac:dyDescent="0.3">
      <c r="A104" t="s">
        <v>255</v>
      </c>
      <c r="B104" t="s">
        <v>256</v>
      </c>
      <c r="C104" t="s">
        <v>41</v>
      </c>
      <c r="D104">
        <v>30</v>
      </c>
      <c r="F104" s="1">
        <v>45345</v>
      </c>
      <c r="G104" t="s">
        <v>88</v>
      </c>
      <c r="H104" t="s">
        <v>32</v>
      </c>
      <c r="I104" t="s">
        <v>89</v>
      </c>
      <c r="J104">
        <v>1599</v>
      </c>
    </row>
    <row r="105" spans="1:11" x14ac:dyDescent="0.3">
      <c r="A105" t="s">
        <v>257</v>
      </c>
      <c r="B105" t="s">
        <v>258</v>
      </c>
      <c r="C105" t="s">
        <v>47</v>
      </c>
      <c r="D105">
        <v>49</v>
      </c>
      <c r="E105" t="s">
        <v>48</v>
      </c>
      <c r="F105" s="1">
        <v>45441</v>
      </c>
      <c r="G105" t="s">
        <v>65</v>
      </c>
      <c r="H105" t="s">
        <v>15</v>
      </c>
      <c r="I105" t="s">
        <v>44</v>
      </c>
      <c r="J105">
        <v>1599</v>
      </c>
    </row>
    <row r="106" spans="1:11" x14ac:dyDescent="0.3">
      <c r="A106" t="s">
        <v>259</v>
      </c>
      <c r="B106" t="s">
        <v>260</v>
      </c>
      <c r="C106" t="s">
        <v>26</v>
      </c>
      <c r="D106">
        <v>32</v>
      </c>
      <c r="E106" t="s">
        <v>48</v>
      </c>
      <c r="F106" s="1">
        <v>45329</v>
      </c>
      <c r="G106" t="s">
        <v>88</v>
      </c>
      <c r="H106" t="s">
        <v>62</v>
      </c>
      <c r="I106" t="s">
        <v>44</v>
      </c>
      <c r="J106">
        <v>999</v>
      </c>
      <c r="K106" t="s">
        <v>17</v>
      </c>
    </row>
    <row r="107" spans="1:11" x14ac:dyDescent="0.3">
      <c r="A107" t="s">
        <v>261</v>
      </c>
      <c r="B107" t="s">
        <v>262</v>
      </c>
      <c r="C107" t="s">
        <v>26</v>
      </c>
      <c r="D107">
        <v>21</v>
      </c>
      <c r="F107" s="1">
        <v>45304</v>
      </c>
      <c r="G107" t="s">
        <v>42</v>
      </c>
      <c r="H107" t="s">
        <v>43</v>
      </c>
      <c r="I107" t="s">
        <v>69</v>
      </c>
      <c r="J107">
        <v>899</v>
      </c>
      <c r="K107" t="s">
        <v>51</v>
      </c>
    </row>
    <row r="108" spans="1:11" x14ac:dyDescent="0.3">
      <c r="A108" t="s">
        <v>263</v>
      </c>
      <c r="B108" t="s">
        <v>264</v>
      </c>
      <c r="C108" t="s">
        <v>13</v>
      </c>
      <c r="D108">
        <v>21</v>
      </c>
      <c r="E108" t="s">
        <v>68</v>
      </c>
      <c r="F108" s="1">
        <v>45326</v>
      </c>
      <c r="G108" t="s">
        <v>65</v>
      </c>
      <c r="H108" t="s">
        <v>59</v>
      </c>
      <c r="I108" t="s">
        <v>89</v>
      </c>
      <c r="J108">
        <v>499</v>
      </c>
      <c r="K108" t="s">
        <v>17</v>
      </c>
    </row>
    <row r="109" spans="1:11" x14ac:dyDescent="0.3">
      <c r="A109" t="s">
        <v>265</v>
      </c>
      <c r="B109" t="s">
        <v>266</v>
      </c>
      <c r="C109" t="s">
        <v>85</v>
      </c>
      <c r="D109">
        <v>20</v>
      </c>
      <c r="E109" t="s">
        <v>57</v>
      </c>
      <c r="F109" s="1">
        <v>45377</v>
      </c>
      <c r="G109" t="s">
        <v>20</v>
      </c>
      <c r="H109" t="s">
        <v>29</v>
      </c>
      <c r="I109" t="s">
        <v>16</v>
      </c>
      <c r="J109">
        <v>799</v>
      </c>
      <c r="K109" t="s">
        <v>17</v>
      </c>
    </row>
    <row r="110" spans="1:11" x14ac:dyDescent="0.3">
      <c r="A110" t="s">
        <v>267</v>
      </c>
      <c r="B110" t="s">
        <v>268</v>
      </c>
      <c r="C110" t="s">
        <v>41</v>
      </c>
      <c r="D110">
        <v>36</v>
      </c>
      <c r="E110" t="s">
        <v>48</v>
      </c>
      <c r="F110" s="1">
        <v>45362</v>
      </c>
      <c r="G110" t="s">
        <v>42</v>
      </c>
      <c r="H110" t="s">
        <v>21</v>
      </c>
      <c r="I110" t="s">
        <v>16</v>
      </c>
      <c r="J110">
        <v>1599</v>
      </c>
      <c r="K110" t="s">
        <v>17</v>
      </c>
    </row>
    <row r="111" spans="1:11" x14ac:dyDescent="0.3">
      <c r="A111" t="s">
        <v>269</v>
      </c>
      <c r="B111" t="s">
        <v>270</v>
      </c>
      <c r="C111" t="s">
        <v>36</v>
      </c>
      <c r="D111">
        <v>50</v>
      </c>
      <c r="E111" t="s">
        <v>37</v>
      </c>
      <c r="F111" s="1">
        <v>45370</v>
      </c>
      <c r="G111" t="s">
        <v>114</v>
      </c>
      <c r="H111" t="s">
        <v>32</v>
      </c>
      <c r="I111" t="s">
        <v>44</v>
      </c>
      <c r="J111">
        <v>799</v>
      </c>
      <c r="K111" t="s">
        <v>23</v>
      </c>
    </row>
    <row r="112" spans="1:11" x14ac:dyDescent="0.3">
      <c r="A112" t="s">
        <v>271</v>
      </c>
      <c r="B112" t="s">
        <v>272</v>
      </c>
      <c r="C112" t="s">
        <v>13</v>
      </c>
      <c r="D112">
        <v>19</v>
      </c>
      <c r="E112" t="s">
        <v>27</v>
      </c>
      <c r="F112" s="1">
        <v>45307</v>
      </c>
      <c r="G112" t="s">
        <v>1158</v>
      </c>
      <c r="H112" t="s">
        <v>32</v>
      </c>
      <c r="I112" t="s">
        <v>33</v>
      </c>
      <c r="J112">
        <v>1299</v>
      </c>
      <c r="K112" t="s">
        <v>17</v>
      </c>
    </row>
    <row r="113" spans="1:11" x14ac:dyDescent="0.3">
      <c r="A113" t="s">
        <v>273</v>
      </c>
      <c r="B113" t="s">
        <v>274</v>
      </c>
      <c r="C113" t="s">
        <v>36</v>
      </c>
      <c r="D113">
        <v>45</v>
      </c>
      <c r="F113" s="1">
        <v>45352</v>
      </c>
      <c r="G113" t="s">
        <v>42</v>
      </c>
      <c r="H113" t="s">
        <v>15</v>
      </c>
      <c r="I113" t="s">
        <v>22</v>
      </c>
      <c r="J113">
        <v>1599</v>
      </c>
      <c r="K113" t="s">
        <v>23</v>
      </c>
    </row>
    <row r="114" spans="1:11" x14ac:dyDescent="0.3">
      <c r="A114" t="s">
        <v>275</v>
      </c>
      <c r="B114" t="s">
        <v>276</v>
      </c>
      <c r="C114" t="s">
        <v>47</v>
      </c>
      <c r="D114">
        <v>50</v>
      </c>
      <c r="E114" t="s">
        <v>68</v>
      </c>
      <c r="F114" s="1">
        <v>45309</v>
      </c>
      <c r="G114" t="s">
        <v>88</v>
      </c>
      <c r="H114" t="s">
        <v>29</v>
      </c>
      <c r="I114" t="s">
        <v>69</v>
      </c>
      <c r="J114">
        <v>999</v>
      </c>
      <c r="K114" t="s">
        <v>17</v>
      </c>
    </row>
    <row r="115" spans="1:11" x14ac:dyDescent="0.3">
      <c r="A115" t="s">
        <v>277</v>
      </c>
      <c r="B115" t="s">
        <v>278</v>
      </c>
      <c r="C115" t="s">
        <v>13</v>
      </c>
      <c r="D115">
        <v>54</v>
      </c>
      <c r="E115" t="s">
        <v>48</v>
      </c>
      <c r="F115" s="1">
        <v>45390</v>
      </c>
      <c r="G115" t="s">
        <v>114</v>
      </c>
      <c r="H115" t="s">
        <v>29</v>
      </c>
      <c r="I115" t="s">
        <v>22</v>
      </c>
      <c r="J115">
        <v>999</v>
      </c>
      <c r="K115" t="s">
        <v>38</v>
      </c>
    </row>
    <row r="116" spans="1:11" x14ac:dyDescent="0.3">
      <c r="A116" t="s">
        <v>279</v>
      </c>
      <c r="B116" t="s">
        <v>280</v>
      </c>
      <c r="C116" t="s">
        <v>26</v>
      </c>
      <c r="D116">
        <v>21</v>
      </c>
      <c r="E116" t="s">
        <v>68</v>
      </c>
      <c r="F116" s="1">
        <v>45354</v>
      </c>
      <c r="G116" t="s">
        <v>28</v>
      </c>
      <c r="H116" t="s">
        <v>32</v>
      </c>
      <c r="I116" t="s">
        <v>33</v>
      </c>
      <c r="J116">
        <v>1599</v>
      </c>
      <c r="K116" t="s">
        <v>17</v>
      </c>
    </row>
    <row r="117" spans="1:11" x14ac:dyDescent="0.3">
      <c r="A117" t="s">
        <v>281</v>
      </c>
      <c r="B117" t="s">
        <v>282</v>
      </c>
      <c r="C117" t="s">
        <v>47</v>
      </c>
      <c r="D117">
        <v>31</v>
      </c>
      <c r="E117" t="s">
        <v>68</v>
      </c>
      <c r="F117" s="1">
        <v>45416</v>
      </c>
      <c r="G117" t="s">
        <v>28</v>
      </c>
      <c r="H117" t="s">
        <v>32</v>
      </c>
      <c r="I117" t="s">
        <v>33</v>
      </c>
      <c r="J117">
        <v>1199</v>
      </c>
    </row>
    <row r="118" spans="1:11" x14ac:dyDescent="0.3">
      <c r="A118" t="s">
        <v>283</v>
      </c>
      <c r="B118" t="s">
        <v>284</v>
      </c>
      <c r="C118" t="s">
        <v>85</v>
      </c>
      <c r="D118">
        <v>21</v>
      </c>
      <c r="E118" t="s">
        <v>37</v>
      </c>
      <c r="F118" s="1">
        <v>45434</v>
      </c>
      <c r="G118" t="s">
        <v>88</v>
      </c>
      <c r="H118" t="s">
        <v>105</v>
      </c>
      <c r="I118" t="s">
        <v>89</v>
      </c>
      <c r="J118">
        <v>1299</v>
      </c>
      <c r="K118" t="s">
        <v>38</v>
      </c>
    </row>
    <row r="119" spans="1:11" x14ac:dyDescent="0.3">
      <c r="A119" t="s">
        <v>285</v>
      </c>
      <c r="B119" t="s">
        <v>286</v>
      </c>
      <c r="C119" t="s">
        <v>26</v>
      </c>
      <c r="D119">
        <v>54</v>
      </c>
      <c r="E119" t="s">
        <v>27</v>
      </c>
      <c r="F119" s="1">
        <v>45461</v>
      </c>
      <c r="G119" t="s">
        <v>1155</v>
      </c>
      <c r="H119" t="s">
        <v>21</v>
      </c>
      <c r="I119" t="s">
        <v>69</v>
      </c>
      <c r="J119">
        <v>499</v>
      </c>
    </row>
    <row r="120" spans="1:11" x14ac:dyDescent="0.3">
      <c r="A120" t="s">
        <v>287</v>
      </c>
      <c r="B120" t="s">
        <v>288</v>
      </c>
      <c r="C120" t="s">
        <v>85</v>
      </c>
      <c r="D120">
        <v>21</v>
      </c>
      <c r="E120" t="s">
        <v>68</v>
      </c>
      <c r="F120" s="1">
        <v>45414</v>
      </c>
      <c r="G120" t="s">
        <v>28</v>
      </c>
      <c r="H120" t="s">
        <v>29</v>
      </c>
      <c r="I120" t="s">
        <v>33</v>
      </c>
      <c r="J120">
        <v>799</v>
      </c>
      <c r="K120" t="s">
        <v>51</v>
      </c>
    </row>
    <row r="121" spans="1:11" x14ac:dyDescent="0.3">
      <c r="A121" t="s">
        <v>289</v>
      </c>
      <c r="B121" t="s">
        <v>290</v>
      </c>
      <c r="C121" t="s">
        <v>41</v>
      </c>
      <c r="D121">
        <v>31</v>
      </c>
      <c r="E121" t="s">
        <v>27</v>
      </c>
      <c r="F121" s="1">
        <v>45442</v>
      </c>
      <c r="G121" t="s">
        <v>28</v>
      </c>
      <c r="H121" t="s">
        <v>29</v>
      </c>
      <c r="I121" t="s">
        <v>54</v>
      </c>
      <c r="J121">
        <v>1299</v>
      </c>
      <c r="K121" t="s">
        <v>17</v>
      </c>
    </row>
    <row r="122" spans="1:11" x14ac:dyDescent="0.3">
      <c r="A122" t="s">
        <v>291</v>
      </c>
      <c r="B122" t="s">
        <v>292</v>
      </c>
      <c r="C122" t="s">
        <v>26</v>
      </c>
      <c r="D122">
        <v>47</v>
      </c>
      <c r="E122" t="s">
        <v>68</v>
      </c>
      <c r="F122" s="1">
        <v>45368</v>
      </c>
      <c r="G122" t="s">
        <v>58</v>
      </c>
      <c r="H122" t="s">
        <v>15</v>
      </c>
      <c r="I122" t="s">
        <v>69</v>
      </c>
      <c r="J122">
        <v>1599</v>
      </c>
      <c r="K122" t="s">
        <v>17</v>
      </c>
    </row>
    <row r="123" spans="1:11" x14ac:dyDescent="0.3">
      <c r="A123" t="s">
        <v>293</v>
      </c>
      <c r="B123" t="s">
        <v>294</v>
      </c>
      <c r="C123" t="s">
        <v>13</v>
      </c>
      <c r="D123">
        <v>51</v>
      </c>
      <c r="E123" t="s">
        <v>27</v>
      </c>
      <c r="F123" s="1">
        <v>45369</v>
      </c>
      <c r="G123" t="s">
        <v>28</v>
      </c>
      <c r="H123" t="s">
        <v>29</v>
      </c>
      <c r="I123" t="s">
        <v>69</v>
      </c>
      <c r="J123">
        <v>799</v>
      </c>
    </row>
    <row r="124" spans="1:11" x14ac:dyDescent="0.3">
      <c r="A124" t="s">
        <v>295</v>
      </c>
      <c r="B124" t="s">
        <v>296</v>
      </c>
      <c r="C124" t="s">
        <v>13</v>
      </c>
      <c r="D124">
        <v>35</v>
      </c>
      <c r="E124" t="s">
        <v>37</v>
      </c>
      <c r="F124" s="1">
        <v>45337</v>
      </c>
      <c r="G124" t="s">
        <v>58</v>
      </c>
      <c r="H124" t="s">
        <v>32</v>
      </c>
      <c r="I124" t="s">
        <v>33</v>
      </c>
      <c r="J124">
        <v>899</v>
      </c>
      <c r="K124" t="s">
        <v>51</v>
      </c>
    </row>
    <row r="125" spans="1:11" x14ac:dyDescent="0.3">
      <c r="A125" t="s">
        <v>297</v>
      </c>
      <c r="B125" t="s">
        <v>298</v>
      </c>
      <c r="C125" t="s">
        <v>47</v>
      </c>
      <c r="D125">
        <v>54</v>
      </c>
      <c r="F125" s="1">
        <v>45359</v>
      </c>
      <c r="G125" t="s">
        <v>96</v>
      </c>
      <c r="H125" t="s">
        <v>105</v>
      </c>
      <c r="I125" t="s">
        <v>44</v>
      </c>
      <c r="J125">
        <v>799</v>
      </c>
      <c r="K125" t="s">
        <v>17</v>
      </c>
    </row>
    <row r="126" spans="1:11" x14ac:dyDescent="0.3">
      <c r="A126" t="s">
        <v>299</v>
      </c>
      <c r="B126" t="s">
        <v>300</v>
      </c>
      <c r="C126" t="s">
        <v>85</v>
      </c>
      <c r="D126">
        <v>46</v>
      </c>
      <c r="E126" t="s">
        <v>48</v>
      </c>
      <c r="F126" s="1">
        <v>45306</v>
      </c>
      <c r="G126" t="s">
        <v>58</v>
      </c>
      <c r="H126" t="s">
        <v>15</v>
      </c>
      <c r="I126" t="s">
        <v>33</v>
      </c>
      <c r="J126">
        <v>899</v>
      </c>
      <c r="K126" t="s">
        <v>23</v>
      </c>
    </row>
    <row r="127" spans="1:11" x14ac:dyDescent="0.3">
      <c r="A127" t="s">
        <v>301</v>
      </c>
      <c r="B127" t="s">
        <v>302</v>
      </c>
      <c r="C127" t="s">
        <v>47</v>
      </c>
      <c r="D127">
        <v>29</v>
      </c>
      <c r="F127" s="1">
        <v>45381</v>
      </c>
      <c r="G127" t="s">
        <v>14</v>
      </c>
      <c r="H127" t="s">
        <v>21</v>
      </c>
      <c r="I127" t="s">
        <v>89</v>
      </c>
      <c r="J127">
        <v>499</v>
      </c>
      <c r="K127" t="s">
        <v>23</v>
      </c>
    </row>
    <row r="128" spans="1:11" x14ac:dyDescent="0.3">
      <c r="A128" t="s">
        <v>303</v>
      </c>
      <c r="B128" t="s">
        <v>304</v>
      </c>
      <c r="C128" t="s">
        <v>36</v>
      </c>
      <c r="D128">
        <v>26</v>
      </c>
      <c r="E128" t="s">
        <v>48</v>
      </c>
      <c r="F128" s="1">
        <v>45415</v>
      </c>
      <c r="G128" t="s">
        <v>28</v>
      </c>
      <c r="H128" t="s">
        <v>21</v>
      </c>
      <c r="I128" t="s">
        <v>44</v>
      </c>
      <c r="J128">
        <v>899</v>
      </c>
    </row>
    <row r="129" spans="1:11" x14ac:dyDescent="0.3">
      <c r="A129" t="s">
        <v>305</v>
      </c>
      <c r="B129" t="s">
        <v>306</v>
      </c>
      <c r="C129" t="s">
        <v>85</v>
      </c>
      <c r="D129">
        <v>25</v>
      </c>
      <c r="E129" t="s">
        <v>37</v>
      </c>
      <c r="F129" s="1">
        <v>45391</v>
      </c>
      <c r="G129" t="s">
        <v>28</v>
      </c>
      <c r="H129" t="s">
        <v>62</v>
      </c>
      <c r="I129" t="s">
        <v>33</v>
      </c>
      <c r="J129">
        <v>999</v>
      </c>
      <c r="K129" t="s">
        <v>17</v>
      </c>
    </row>
    <row r="130" spans="1:11" x14ac:dyDescent="0.3">
      <c r="A130" t="s">
        <v>307</v>
      </c>
      <c r="B130" t="s">
        <v>308</v>
      </c>
      <c r="C130" t="s">
        <v>13</v>
      </c>
      <c r="D130">
        <v>21</v>
      </c>
      <c r="E130" t="s">
        <v>48</v>
      </c>
      <c r="F130" s="1">
        <v>45386</v>
      </c>
      <c r="G130" t="s">
        <v>58</v>
      </c>
      <c r="H130" t="s">
        <v>21</v>
      </c>
      <c r="I130" t="s">
        <v>54</v>
      </c>
      <c r="J130">
        <v>899</v>
      </c>
      <c r="K130" t="s">
        <v>38</v>
      </c>
    </row>
    <row r="131" spans="1:11" x14ac:dyDescent="0.3">
      <c r="A131" t="s">
        <v>309</v>
      </c>
      <c r="B131" t="s">
        <v>310</v>
      </c>
      <c r="C131" t="s">
        <v>26</v>
      </c>
      <c r="D131">
        <v>21</v>
      </c>
      <c r="E131" t="s">
        <v>68</v>
      </c>
      <c r="F131" s="1">
        <v>45428</v>
      </c>
      <c r="G131" t="s">
        <v>96</v>
      </c>
      <c r="H131" t="s">
        <v>29</v>
      </c>
      <c r="I131" t="s">
        <v>33</v>
      </c>
      <c r="J131">
        <v>1299</v>
      </c>
    </row>
    <row r="132" spans="1:11" x14ac:dyDescent="0.3">
      <c r="A132" t="s">
        <v>311</v>
      </c>
      <c r="B132" t="s">
        <v>312</v>
      </c>
      <c r="C132" t="s">
        <v>26</v>
      </c>
      <c r="D132">
        <v>39</v>
      </c>
      <c r="E132" t="s">
        <v>68</v>
      </c>
      <c r="F132" s="1">
        <v>45315</v>
      </c>
      <c r="G132" t="s">
        <v>20</v>
      </c>
      <c r="H132" t="s">
        <v>21</v>
      </c>
      <c r="I132" t="s">
        <v>44</v>
      </c>
      <c r="J132">
        <v>1199</v>
      </c>
      <c r="K132" t="s">
        <v>51</v>
      </c>
    </row>
    <row r="133" spans="1:11" x14ac:dyDescent="0.3">
      <c r="A133" t="s">
        <v>313</v>
      </c>
      <c r="B133" t="s">
        <v>314</v>
      </c>
      <c r="C133" t="s">
        <v>26</v>
      </c>
      <c r="D133">
        <v>21</v>
      </c>
      <c r="E133" t="s">
        <v>27</v>
      </c>
      <c r="F133" s="1">
        <v>45431</v>
      </c>
      <c r="G133" t="s">
        <v>114</v>
      </c>
      <c r="H133" t="s">
        <v>43</v>
      </c>
      <c r="I133" t="s">
        <v>69</v>
      </c>
      <c r="J133">
        <v>1199</v>
      </c>
      <c r="K133" t="s">
        <v>23</v>
      </c>
    </row>
    <row r="134" spans="1:11" x14ac:dyDescent="0.3">
      <c r="A134" t="s">
        <v>315</v>
      </c>
      <c r="B134" t="s">
        <v>316</v>
      </c>
      <c r="C134" t="s">
        <v>47</v>
      </c>
      <c r="D134">
        <v>42</v>
      </c>
      <c r="E134" t="s">
        <v>48</v>
      </c>
      <c r="F134" s="1">
        <v>45343</v>
      </c>
      <c r="G134" t="s">
        <v>114</v>
      </c>
      <c r="H134" t="s">
        <v>43</v>
      </c>
      <c r="I134" t="s">
        <v>89</v>
      </c>
      <c r="J134">
        <v>499</v>
      </c>
      <c r="K134" t="s">
        <v>51</v>
      </c>
    </row>
    <row r="135" spans="1:11" x14ac:dyDescent="0.3">
      <c r="A135" t="s">
        <v>317</v>
      </c>
      <c r="B135" t="s">
        <v>318</v>
      </c>
      <c r="C135" t="s">
        <v>85</v>
      </c>
      <c r="D135">
        <v>31</v>
      </c>
      <c r="E135" t="s">
        <v>48</v>
      </c>
      <c r="F135" s="1">
        <v>45322</v>
      </c>
      <c r="G135" t="s">
        <v>58</v>
      </c>
      <c r="H135" t="s">
        <v>32</v>
      </c>
      <c r="I135" t="s">
        <v>69</v>
      </c>
      <c r="J135">
        <v>1599</v>
      </c>
      <c r="K135" t="s">
        <v>17</v>
      </c>
    </row>
    <row r="136" spans="1:11" x14ac:dyDescent="0.3">
      <c r="A136" t="s">
        <v>319</v>
      </c>
      <c r="B136" t="s">
        <v>320</v>
      </c>
      <c r="C136" t="s">
        <v>26</v>
      </c>
      <c r="D136">
        <v>54</v>
      </c>
      <c r="E136" t="s">
        <v>27</v>
      </c>
      <c r="F136" s="1">
        <v>45355</v>
      </c>
      <c r="G136" t="s">
        <v>58</v>
      </c>
      <c r="H136" t="s">
        <v>21</v>
      </c>
      <c r="I136" t="s">
        <v>89</v>
      </c>
      <c r="J136">
        <v>1299</v>
      </c>
      <c r="K136" t="s">
        <v>17</v>
      </c>
    </row>
    <row r="137" spans="1:11" x14ac:dyDescent="0.3">
      <c r="A137" t="s">
        <v>321</v>
      </c>
      <c r="B137" t="s">
        <v>322</v>
      </c>
      <c r="C137" t="s">
        <v>26</v>
      </c>
      <c r="D137">
        <v>21</v>
      </c>
      <c r="E137" t="s">
        <v>68</v>
      </c>
      <c r="F137" s="1">
        <v>45298</v>
      </c>
      <c r="G137" t="s">
        <v>14</v>
      </c>
      <c r="H137" t="s">
        <v>62</v>
      </c>
      <c r="I137" t="s">
        <v>89</v>
      </c>
      <c r="J137">
        <v>899</v>
      </c>
      <c r="K137" t="s">
        <v>51</v>
      </c>
    </row>
    <row r="138" spans="1:11" x14ac:dyDescent="0.3">
      <c r="A138" t="s">
        <v>323</v>
      </c>
      <c r="B138" t="s">
        <v>324</v>
      </c>
      <c r="C138" t="s">
        <v>41</v>
      </c>
      <c r="D138">
        <v>58</v>
      </c>
      <c r="E138" t="s">
        <v>48</v>
      </c>
      <c r="F138" s="1">
        <v>45427</v>
      </c>
      <c r="G138" t="s">
        <v>20</v>
      </c>
      <c r="H138" t="s">
        <v>32</v>
      </c>
      <c r="I138" t="s">
        <v>33</v>
      </c>
      <c r="J138">
        <v>899</v>
      </c>
      <c r="K138" t="s">
        <v>51</v>
      </c>
    </row>
    <row r="139" spans="1:11" x14ac:dyDescent="0.3">
      <c r="A139" t="s">
        <v>325</v>
      </c>
      <c r="B139" t="s">
        <v>326</v>
      </c>
      <c r="C139" t="s">
        <v>13</v>
      </c>
      <c r="D139">
        <v>21</v>
      </c>
      <c r="F139" s="1">
        <v>45394</v>
      </c>
      <c r="G139" t="s">
        <v>88</v>
      </c>
      <c r="H139" t="s">
        <v>59</v>
      </c>
      <c r="I139" t="s">
        <v>22</v>
      </c>
      <c r="J139">
        <v>1599</v>
      </c>
      <c r="K139" t="s">
        <v>17</v>
      </c>
    </row>
    <row r="140" spans="1:11" x14ac:dyDescent="0.3">
      <c r="A140" t="s">
        <v>327</v>
      </c>
      <c r="B140" t="s">
        <v>328</v>
      </c>
      <c r="C140" t="s">
        <v>13</v>
      </c>
      <c r="D140">
        <v>54</v>
      </c>
      <c r="E140" t="s">
        <v>37</v>
      </c>
      <c r="F140" s="1">
        <v>45363</v>
      </c>
      <c r="G140" t="s">
        <v>20</v>
      </c>
      <c r="H140" t="s">
        <v>59</v>
      </c>
      <c r="I140" t="s">
        <v>22</v>
      </c>
      <c r="J140">
        <v>799</v>
      </c>
      <c r="K140" t="s">
        <v>17</v>
      </c>
    </row>
    <row r="141" spans="1:11" x14ac:dyDescent="0.3">
      <c r="A141" t="s">
        <v>329</v>
      </c>
      <c r="B141" t="s">
        <v>330</v>
      </c>
      <c r="C141" t="s">
        <v>36</v>
      </c>
      <c r="D141">
        <v>43</v>
      </c>
      <c r="E141" t="s">
        <v>68</v>
      </c>
      <c r="F141" s="1">
        <v>45349</v>
      </c>
      <c r="G141" t="s">
        <v>114</v>
      </c>
      <c r="H141" t="s">
        <v>43</v>
      </c>
      <c r="I141" t="s">
        <v>33</v>
      </c>
      <c r="J141">
        <v>799</v>
      </c>
      <c r="K141" t="s">
        <v>23</v>
      </c>
    </row>
    <row r="142" spans="1:11" x14ac:dyDescent="0.3">
      <c r="A142" t="s">
        <v>331</v>
      </c>
      <c r="B142" t="s">
        <v>332</v>
      </c>
      <c r="C142" t="s">
        <v>85</v>
      </c>
      <c r="D142">
        <v>54</v>
      </c>
      <c r="E142" t="s">
        <v>48</v>
      </c>
      <c r="F142" s="1">
        <v>45349</v>
      </c>
      <c r="G142" t="s">
        <v>114</v>
      </c>
      <c r="H142" t="s">
        <v>21</v>
      </c>
      <c r="I142" t="s">
        <v>44</v>
      </c>
      <c r="J142">
        <v>1599</v>
      </c>
      <c r="K142" t="s">
        <v>51</v>
      </c>
    </row>
    <row r="143" spans="1:11" x14ac:dyDescent="0.3">
      <c r="A143" t="s">
        <v>333</v>
      </c>
      <c r="B143" t="s">
        <v>334</v>
      </c>
      <c r="C143" t="s">
        <v>85</v>
      </c>
      <c r="D143">
        <v>38</v>
      </c>
      <c r="E143" t="s">
        <v>27</v>
      </c>
      <c r="F143" s="1">
        <v>45469</v>
      </c>
      <c r="G143" t="s">
        <v>1156</v>
      </c>
      <c r="H143" t="s">
        <v>29</v>
      </c>
      <c r="I143" t="s">
        <v>44</v>
      </c>
      <c r="J143">
        <v>499</v>
      </c>
      <c r="K143" t="s">
        <v>17</v>
      </c>
    </row>
    <row r="144" spans="1:11" x14ac:dyDescent="0.3">
      <c r="A144" t="s">
        <v>335</v>
      </c>
      <c r="B144" t="s">
        <v>336</v>
      </c>
      <c r="C144" t="s">
        <v>26</v>
      </c>
      <c r="D144">
        <v>40</v>
      </c>
      <c r="E144" t="s">
        <v>27</v>
      </c>
      <c r="F144" s="1">
        <v>45333</v>
      </c>
      <c r="G144" t="s">
        <v>88</v>
      </c>
      <c r="H144" t="s">
        <v>43</v>
      </c>
      <c r="I144" t="s">
        <v>89</v>
      </c>
      <c r="J144">
        <v>799</v>
      </c>
      <c r="K144" t="s">
        <v>17</v>
      </c>
    </row>
    <row r="145" spans="1:11" x14ac:dyDescent="0.3">
      <c r="A145" t="s">
        <v>337</v>
      </c>
      <c r="B145" t="s">
        <v>338</v>
      </c>
      <c r="C145" t="s">
        <v>85</v>
      </c>
      <c r="D145">
        <v>25</v>
      </c>
      <c r="E145" t="s">
        <v>37</v>
      </c>
      <c r="F145" s="1">
        <v>45409</v>
      </c>
      <c r="G145" t="s">
        <v>58</v>
      </c>
      <c r="H145" t="s">
        <v>62</v>
      </c>
      <c r="I145" t="s">
        <v>16</v>
      </c>
      <c r="J145">
        <v>1199</v>
      </c>
      <c r="K145" t="s">
        <v>17</v>
      </c>
    </row>
    <row r="146" spans="1:11" x14ac:dyDescent="0.3">
      <c r="A146" t="s">
        <v>339</v>
      </c>
      <c r="B146" t="s">
        <v>340</v>
      </c>
      <c r="C146" t="s">
        <v>41</v>
      </c>
      <c r="D146">
        <v>37</v>
      </c>
      <c r="F146" s="1">
        <v>45310</v>
      </c>
      <c r="G146" t="s">
        <v>114</v>
      </c>
      <c r="H146" t="s">
        <v>105</v>
      </c>
      <c r="I146" t="s">
        <v>89</v>
      </c>
      <c r="J146">
        <v>799</v>
      </c>
      <c r="K146" t="s">
        <v>23</v>
      </c>
    </row>
    <row r="147" spans="1:11" x14ac:dyDescent="0.3">
      <c r="A147" t="s">
        <v>341</v>
      </c>
      <c r="B147" t="s">
        <v>342</v>
      </c>
      <c r="C147" t="s">
        <v>47</v>
      </c>
      <c r="D147">
        <v>27</v>
      </c>
      <c r="E147" t="s">
        <v>68</v>
      </c>
      <c r="F147" s="1">
        <v>45337</v>
      </c>
      <c r="G147" t="s">
        <v>65</v>
      </c>
      <c r="H147" t="s">
        <v>32</v>
      </c>
      <c r="I147" t="s">
        <v>16</v>
      </c>
      <c r="J147">
        <v>899</v>
      </c>
      <c r="K147" t="s">
        <v>17</v>
      </c>
    </row>
    <row r="148" spans="1:11" x14ac:dyDescent="0.3">
      <c r="A148" t="s">
        <v>343</v>
      </c>
      <c r="B148" t="s">
        <v>344</v>
      </c>
      <c r="C148" t="s">
        <v>41</v>
      </c>
      <c r="D148">
        <v>39</v>
      </c>
      <c r="E148" t="s">
        <v>57</v>
      </c>
      <c r="F148" s="1">
        <v>45401</v>
      </c>
      <c r="G148" t="s">
        <v>42</v>
      </c>
      <c r="H148" t="s">
        <v>62</v>
      </c>
      <c r="I148" t="s">
        <v>89</v>
      </c>
      <c r="J148">
        <v>499</v>
      </c>
      <c r="K148" t="s">
        <v>51</v>
      </c>
    </row>
    <row r="149" spans="1:11" x14ac:dyDescent="0.3">
      <c r="A149" t="s">
        <v>345</v>
      </c>
      <c r="B149" t="s">
        <v>346</v>
      </c>
      <c r="C149" t="s">
        <v>36</v>
      </c>
      <c r="D149">
        <v>29</v>
      </c>
      <c r="E149" t="s">
        <v>48</v>
      </c>
      <c r="F149" s="1">
        <v>45429</v>
      </c>
      <c r="G149" t="s">
        <v>28</v>
      </c>
      <c r="H149" t="s">
        <v>105</v>
      </c>
      <c r="I149" t="s">
        <v>33</v>
      </c>
      <c r="J149">
        <v>499</v>
      </c>
      <c r="K149" t="s">
        <v>23</v>
      </c>
    </row>
    <row r="150" spans="1:11" x14ac:dyDescent="0.3">
      <c r="A150" t="s">
        <v>347</v>
      </c>
      <c r="B150" t="s">
        <v>348</v>
      </c>
      <c r="C150" t="s">
        <v>13</v>
      </c>
      <c r="D150">
        <v>47</v>
      </c>
      <c r="E150" t="s">
        <v>68</v>
      </c>
      <c r="F150" s="1">
        <v>45387</v>
      </c>
      <c r="G150" t="s">
        <v>14</v>
      </c>
      <c r="H150" t="s">
        <v>59</v>
      </c>
      <c r="I150" t="s">
        <v>54</v>
      </c>
      <c r="J150">
        <v>1299</v>
      </c>
      <c r="K150" t="s">
        <v>17</v>
      </c>
    </row>
    <row r="151" spans="1:11" x14ac:dyDescent="0.3">
      <c r="A151" t="s">
        <v>349</v>
      </c>
      <c r="B151" t="s">
        <v>350</v>
      </c>
      <c r="C151" t="s">
        <v>41</v>
      </c>
      <c r="D151">
        <v>27</v>
      </c>
      <c r="E151" t="s">
        <v>68</v>
      </c>
      <c r="F151" s="1">
        <v>45325</v>
      </c>
      <c r="G151" t="s">
        <v>114</v>
      </c>
      <c r="H151" t="s">
        <v>29</v>
      </c>
      <c r="I151" t="s">
        <v>33</v>
      </c>
      <c r="J151">
        <v>999</v>
      </c>
      <c r="K151" t="s">
        <v>51</v>
      </c>
    </row>
    <row r="152" spans="1:11" x14ac:dyDescent="0.3">
      <c r="A152" t="s">
        <v>351</v>
      </c>
      <c r="B152" t="s">
        <v>352</v>
      </c>
      <c r="C152" t="s">
        <v>13</v>
      </c>
      <c r="D152">
        <v>43</v>
      </c>
      <c r="E152" t="s">
        <v>48</v>
      </c>
      <c r="F152" s="1">
        <v>45294</v>
      </c>
      <c r="G152" t="s">
        <v>114</v>
      </c>
      <c r="H152" t="s">
        <v>43</v>
      </c>
      <c r="I152" t="s">
        <v>44</v>
      </c>
      <c r="J152">
        <v>899</v>
      </c>
      <c r="K152" t="s">
        <v>38</v>
      </c>
    </row>
    <row r="153" spans="1:11" x14ac:dyDescent="0.3">
      <c r="A153" t="s">
        <v>353</v>
      </c>
      <c r="B153" t="s">
        <v>354</v>
      </c>
      <c r="C153" t="s">
        <v>13</v>
      </c>
      <c r="D153">
        <v>21</v>
      </c>
      <c r="E153" t="s">
        <v>68</v>
      </c>
      <c r="F153" s="1">
        <v>45309</v>
      </c>
      <c r="G153" t="s">
        <v>1181</v>
      </c>
      <c r="H153" t="s">
        <v>21</v>
      </c>
      <c r="I153" t="s">
        <v>54</v>
      </c>
      <c r="J153">
        <v>499</v>
      </c>
      <c r="K153" t="s">
        <v>38</v>
      </c>
    </row>
    <row r="154" spans="1:11" x14ac:dyDescent="0.3">
      <c r="A154" t="s">
        <v>355</v>
      </c>
      <c r="B154" t="s">
        <v>356</v>
      </c>
      <c r="C154" t="s">
        <v>41</v>
      </c>
      <c r="D154">
        <v>21</v>
      </c>
      <c r="E154" t="s">
        <v>27</v>
      </c>
      <c r="F154" s="1">
        <v>45422</v>
      </c>
      <c r="G154" t="s">
        <v>80</v>
      </c>
      <c r="H154" t="s">
        <v>21</v>
      </c>
      <c r="I154" t="s">
        <v>22</v>
      </c>
      <c r="J154">
        <v>499</v>
      </c>
      <c r="K154" t="s">
        <v>17</v>
      </c>
    </row>
    <row r="155" spans="1:11" x14ac:dyDescent="0.3">
      <c r="A155" t="s">
        <v>357</v>
      </c>
      <c r="B155" t="s">
        <v>358</v>
      </c>
      <c r="C155" t="s">
        <v>13</v>
      </c>
      <c r="D155">
        <v>40</v>
      </c>
      <c r="E155" t="s">
        <v>57</v>
      </c>
      <c r="F155" s="1">
        <v>45409</v>
      </c>
      <c r="G155" t="s">
        <v>58</v>
      </c>
      <c r="H155" t="s">
        <v>43</v>
      </c>
      <c r="I155" t="s">
        <v>69</v>
      </c>
      <c r="J155">
        <v>499</v>
      </c>
      <c r="K155" t="s">
        <v>23</v>
      </c>
    </row>
    <row r="156" spans="1:11" x14ac:dyDescent="0.3">
      <c r="A156" t="s">
        <v>359</v>
      </c>
      <c r="B156" t="s">
        <v>360</v>
      </c>
      <c r="C156" t="s">
        <v>36</v>
      </c>
      <c r="D156">
        <v>21</v>
      </c>
      <c r="E156" t="s">
        <v>57</v>
      </c>
      <c r="F156" s="1">
        <v>45315</v>
      </c>
      <c r="G156" t="s">
        <v>14</v>
      </c>
      <c r="H156" t="s">
        <v>32</v>
      </c>
      <c r="I156" t="s">
        <v>22</v>
      </c>
      <c r="J156">
        <v>799</v>
      </c>
      <c r="K156" t="s">
        <v>38</v>
      </c>
    </row>
    <row r="157" spans="1:11" x14ac:dyDescent="0.3">
      <c r="A157" t="s">
        <v>361</v>
      </c>
      <c r="B157" t="s">
        <v>362</v>
      </c>
      <c r="C157" t="s">
        <v>36</v>
      </c>
      <c r="D157">
        <v>50</v>
      </c>
      <c r="E157" t="s">
        <v>57</v>
      </c>
      <c r="F157" s="1">
        <v>45321</v>
      </c>
      <c r="G157" t="s">
        <v>20</v>
      </c>
      <c r="H157" t="s">
        <v>59</v>
      </c>
      <c r="I157" t="s">
        <v>54</v>
      </c>
      <c r="J157">
        <v>1599</v>
      </c>
      <c r="K157" t="s">
        <v>23</v>
      </c>
    </row>
    <row r="158" spans="1:11" x14ac:dyDescent="0.3">
      <c r="A158" t="s">
        <v>363</v>
      </c>
      <c r="B158" t="s">
        <v>364</v>
      </c>
      <c r="C158" t="s">
        <v>41</v>
      </c>
      <c r="D158">
        <v>25</v>
      </c>
      <c r="E158" t="s">
        <v>48</v>
      </c>
      <c r="F158" s="1">
        <v>45312</v>
      </c>
      <c r="G158" t="s">
        <v>114</v>
      </c>
      <c r="H158" t="s">
        <v>105</v>
      </c>
      <c r="I158" t="s">
        <v>89</v>
      </c>
      <c r="J158">
        <v>1599</v>
      </c>
      <c r="K158" t="s">
        <v>23</v>
      </c>
    </row>
    <row r="159" spans="1:11" x14ac:dyDescent="0.3">
      <c r="A159" t="s">
        <v>365</v>
      </c>
      <c r="B159" t="s">
        <v>366</v>
      </c>
      <c r="C159" t="s">
        <v>36</v>
      </c>
      <c r="D159">
        <v>24</v>
      </c>
      <c r="E159" t="s">
        <v>57</v>
      </c>
      <c r="F159" s="1">
        <v>45320</v>
      </c>
      <c r="G159" t="s">
        <v>80</v>
      </c>
      <c r="H159" t="s">
        <v>15</v>
      </c>
      <c r="I159" t="s">
        <v>16</v>
      </c>
      <c r="J159">
        <v>799</v>
      </c>
      <c r="K159" t="s">
        <v>23</v>
      </c>
    </row>
    <row r="160" spans="1:11" x14ac:dyDescent="0.3">
      <c r="A160" t="s">
        <v>367</v>
      </c>
      <c r="B160" t="s">
        <v>368</v>
      </c>
      <c r="C160" t="s">
        <v>41</v>
      </c>
      <c r="D160">
        <v>39</v>
      </c>
      <c r="E160" t="s">
        <v>37</v>
      </c>
      <c r="F160" s="1">
        <v>45403</v>
      </c>
      <c r="G160" t="s">
        <v>20</v>
      </c>
      <c r="H160" t="s">
        <v>15</v>
      </c>
      <c r="I160" t="s">
        <v>69</v>
      </c>
      <c r="J160">
        <v>1599</v>
      </c>
      <c r="K160" t="s">
        <v>38</v>
      </c>
    </row>
    <row r="161" spans="1:11" x14ac:dyDescent="0.3">
      <c r="A161" t="s">
        <v>369</v>
      </c>
      <c r="B161" t="s">
        <v>370</v>
      </c>
      <c r="C161" t="s">
        <v>41</v>
      </c>
      <c r="D161">
        <v>21</v>
      </c>
      <c r="E161" t="s">
        <v>37</v>
      </c>
      <c r="F161" s="1">
        <v>45409</v>
      </c>
      <c r="G161" t="s">
        <v>42</v>
      </c>
      <c r="H161" t="s">
        <v>15</v>
      </c>
      <c r="I161" t="s">
        <v>54</v>
      </c>
      <c r="J161">
        <v>1199</v>
      </c>
      <c r="K161" t="s">
        <v>23</v>
      </c>
    </row>
    <row r="162" spans="1:11" x14ac:dyDescent="0.3">
      <c r="A162" t="s">
        <v>371</v>
      </c>
      <c r="B162" t="s">
        <v>372</v>
      </c>
      <c r="C162" t="s">
        <v>13</v>
      </c>
      <c r="D162">
        <v>56</v>
      </c>
      <c r="F162" s="1">
        <v>45312</v>
      </c>
      <c r="G162" t="s">
        <v>1181</v>
      </c>
      <c r="H162" t="s">
        <v>105</v>
      </c>
      <c r="I162" t="s">
        <v>22</v>
      </c>
      <c r="J162">
        <v>1299</v>
      </c>
      <c r="K162" t="s">
        <v>38</v>
      </c>
    </row>
    <row r="163" spans="1:11" x14ac:dyDescent="0.3">
      <c r="A163" t="s">
        <v>373</v>
      </c>
      <c r="B163" t="s">
        <v>374</v>
      </c>
      <c r="C163" t="s">
        <v>85</v>
      </c>
      <c r="D163">
        <v>34</v>
      </c>
      <c r="E163" t="s">
        <v>37</v>
      </c>
      <c r="F163" s="1">
        <v>45349</v>
      </c>
      <c r="G163" t="s">
        <v>14</v>
      </c>
      <c r="H163" t="s">
        <v>32</v>
      </c>
      <c r="I163" t="s">
        <v>33</v>
      </c>
      <c r="J163">
        <v>1199</v>
      </c>
      <c r="K163" t="s">
        <v>51</v>
      </c>
    </row>
    <row r="164" spans="1:11" x14ac:dyDescent="0.3">
      <c r="A164" t="s">
        <v>375</v>
      </c>
      <c r="B164" t="s">
        <v>376</v>
      </c>
      <c r="C164" t="s">
        <v>47</v>
      </c>
      <c r="D164">
        <v>39</v>
      </c>
      <c r="F164" s="1">
        <v>45423</v>
      </c>
      <c r="G164" t="s">
        <v>114</v>
      </c>
      <c r="H164" t="s">
        <v>32</v>
      </c>
      <c r="I164" t="s">
        <v>54</v>
      </c>
      <c r="J164">
        <v>799</v>
      </c>
    </row>
    <row r="165" spans="1:11" x14ac:dyDescent="0.3">
      <c r="A165" t="s">
        <v>377</v>
      </c>
      <c r="B165" t="s">
        <v>378</v>
      </c>
      <c r="C165" t="s">
        <v>85</v>
      </c>
      <c r="D165">
        <v>21</v>
      </c>
      <c r="E165" t="s">
        <v>37</v>
      </c>
      <c r="F165" s="1">
        <v>45372</v>
      </c>
      <c r="G165" t="s">
        <v>114</v>
      </c>
      <c r="H165" t="s">
        <v>32</v>
      </c>
      <c r="I165" t="s">
        <v>22</v>
      </c>
      <c r="J165">
        <v>999</v>
      </c>
      <c r="K165" t="s">
        <v>38</v>
      </c>
    </row>
    <row r="166" spans="1:11" x14ac:dyDescent="0.3">
      <c r="A166" t="s">
        <v>379</v>
      </c>
      <c r="B166" t="s">
        <v>380</v>
      </c>
      <c r="C166" t="s">
        <v>13</v>
      </c>
      <c r="D166">
        <v>42</v>
      </c>
      <c r="F166" s="1">
        <v>45348</v>
      </c>
      <c r="G166" t="s">
        <v>88</v>
      </c>
      <c r="H166" t="s">
        <v>21</v>
      </c>
      <c r="I166" t="s">
        <v>33</v>
      </c>
      <c r="J166">
        <v>999</v>
      </c>
    </row>
    <row r="167" spans="1:11" x14ac:dyDescent="0.3">
      <c r="A167" t="s">
        <v>381</v>
      </c>
      <c r="B167" t="s">
        <v>382</v>
      </c>
      <c r="C167" t="s">
        <v>41</v>
      </c>
      <c r="D167">
        <v>37</v>
      </c>
      <c r="E167" t="s">
        <v>27</v>
      </c>
      <c r="F167" s="1">
        <v>45312</v>
      </c>
      <c r="G167" t="s">
        <v>20</v>
      </c>
      <c r="H167" t="s">
        <v>62</v>
      </c>
      <c r="I167" t="s">
        <v>89</v>
      </c>
      <c r="J167">
        <v>499</v>
      </c>
      <c r="K167" t="s">
        <v>23</v>
      </c>
    </row>
    <row r="168" spans="1:11" x14ac:dyDescent="0.3">
      <c r="A168" t="s">
        <v>383</v>
      </c>
      <c r="B168" t="s">
        <v>384</v>
      </c>
      <c r="C168" t="s">
        <v>26</v>
      </c>
      <c r="D168">
        <v>45</v>
      </c>
      <c r="E168" t="s">
        <v>27</v>
      </c>
      <c r="F168" s="1">
        <v>45317</v>
      </c>
      <c r="G168" t="s">
        <v>1158</v>
      </c>
      <c r="H168" t="s">
        <v>59</v>
      </c>
      <c r="I168" t="s">
        <v>89</v>
      </c>
      <c r="J168">
        <v>499</v>
      </c>
      <c r="K168" t="s">
        <v>23</v>
      </c>
    </row>
    <row r="169" spans="1:11" x14ac:dyDescent="0.3">
      <c r="A169" t="s">
        <v>385</v>
      </c>
      <c r="B169" t="s">
        <v>386</v>
      </c>
      <c r="C169" t="s">
        <v>85</v>
      </c>
      <c r="D169">
        <v>50</v>
      </c>
      <c r="E169" t="s">
        <v>48</v>
      </c>
      <c r="F169" s="1">
        <v>45365</v>
      </c>
      <c r="G169" t="s">
        <v>28</v>
      </c>
      <c r="H169" t="s">
        <v>29</v>
      </c>
      <c r="I169" t="s">
        <v>69</v>
      </c>
      <c r="J169">
        <v>1199</v>
      </c>
      <c r="K169" t="s">
        <v>23</v>
      </c>
    </row>
    <row r="170" spans="1:11" x14ac:dyDescent="0.3">
      <c r="A170" t="s">
        <v>387</v>
      </c>
      <c r="B170" t="s">
        <v>388</v>
      </c>
      <c r="C170" t="s">
        <v>47</v>
      </c>
      <c r="D170">
        <v>21</v>
      </c>
      <c r="E170" t="s">
        <v>48</v>
      </c>
      <c r="F170" s="1">
        <v>45402</v>
      </c>
      <c r="G170" t="s">
        <v>14</v>
      </c>
      <c r="H170" t="s">
        <v>62</v>
      </c>
      <c r="I170" t="s">
        <v>33</v>
      </c>
      <c r="J170">
        <v>1199</v>
      </c>
    </row>
    <row r="171" spans="1:11" x14ac:dyDescent="0.3">
      <c r="A171" t="s">
        <v>389</v>
      </c>
      <c r="B171" t="s">
        <v>390</v>
      </c>
      <c r="C171" t="s">
        <v>26</v>
      </c>
      <c r="D171">
        <v>21</v>
      </c>
      <c r="F171" s="1">
        <v>45381</v>
      </c>
      <c r="G171" t="s">
        <v>88</v>
      </c>
      <c r="H171" t="s">
        <v>15</v>
      </c>
      <c r="I171" t="s">
        <v>44</v>
      </c>
      <c r="J171">
        <v>1599</v>
      </c>
      <c r="K171" t="s">
        <v>17</v>
      </c>
    </row>
    <row r="172" spans="1:11" x14ac:dyDescent="0.3">
      <c r="A172" t="s">
        <v>391</v>
      </c>
      <c r="B172" t="s">
        <v>392</v>
      </c>
      <c r="C172" t="s">
        <v>26</v>
      </c>
      <c r="D172">
        <v>45</v>
      </c>
      <c r="E172" t="s">
        <v>48</v>
      </c>
      <c r="F172" s="1">
        <v>45310</v>
      </c>
      <c r="G172" t="s">
        <v>80</v>
      </c>
      <c r="H172" t="s">
        <v>62</v>
      </c>
      <c r="I172" t="s">
        <v>89</v>
      </c>
      <c r="J172">
        <v>899</v>
      </c>
      <c r="K172" t="s">
        <v>17</v>
      </c>
    </row>
    <row r="173" spans="1:11" x14ac:dyDescent="0.3">
      <c r="A173" t="s">
        <v>393</v>
      </c>
      <c r="B173" t="s">
        <v>394</v>
      </c>
      <c r="C173" t="s">
        <v>41</v>
      </c>
      <c r="D173">
        <v>52</v>
      </c>
      <c r="E173" t="s">
        <v>57</v>
      </c>
      <c r="F173" s="1">
        <v>45376</v>
      </c>
      <c r="G173" t="s">
        <v>28</v>
      </c>
      <c r="H173" t="s">
        <v>59</v>
      </c>
      <c r="I173" t="s">
        <v>54</v>
      </c>
      <c r="J173">
        <v>899</v>
      </c>
      <c r="K173" t="s">
        <v>23</v>
      </c>
    </row>
    <row r="174" spans="1:11" x14ac:dyDescent="0.3">
      <c r="A174" t="s">
        <v>395</v>
      </c>
      <c r="B174" t="s">
        <v>396</v>
      </c>
      <c r="C174" t="s">
        <v>47</v>
      </c>
      <c r="D174">
        <v>46</v>
      </c>
      <c r="E174" t="s">
        <v>48</v>
      </c>
      <c r="F174" s="1">
        <v>45385</v>
      </c>
      <c r="G174" t="s">
        <v>42</v>
      </c>
      <c r="H174" t="s">
        <v>59</v>
      </c>
      <c r="I174" t="s">
        <v>44</v>
      </c>
      <c r="J174">
        <v>1199</v>
      </c>
      <c r="K174" t="s">
        <v>51</v>
      </c>
    </row>
    <row r="175" spans="1:11" x14ac:dyDescent="0.3">
      <c r="A175" t="s">
        <v>397</v>
      </c>
      <c r="B175" t="s">
        <v>398</v>
      </c>
      <c r="C175" t="s">
        <v>26</v>
      </c>
      <c r="D175">
        <v>56</v>
      </c>
      <c r="E175" t="s">
        <v>37</v>
      </c>
      <c r="F175" s="1">
        <v>45319</v>
      </c>
      <c r="G175" t="s">
        <v>14</v>
      </c>
      <c r="H175" t="s">
        <v>32</v>
      </c>
      <c r="I175" t="s">
        <v>44</v>
      </c>
      <c r="J175">
        <v>1599</v>
      </c>
      <c r="K175" t="s">
        <v>17</v>
      </c>
    </row>
    <row r="176" spans="1:11" x14ac:dyDescent="0.3">
      <c r="A176" t="s">
        <v>399</v>
      </c>
      <c r="B176" t="s">
        <v>400</v>
      </c>
      <c r="C176" t="s">
        <v>85</v>
      </c>
      <c r="D176">
        <v>42</v>
      </c>
      <c r="E176" t="s">
        <v>68</v>
      </c>
      <c r="F176" s="1">
        <v>45319</v>
      </c>
      <c r="G176" t="s">
        <v>58</v>
      </c>
      <c r="H176" t="s">
        <v>15</v>
      </c>
      <c r="I176" t="s">
        <v>16</v>
      </c>
      <c r="J176">
        <v>899</v>
      </c>
      <c r="K176" t="s">
        <v>38</v>
      </c>
    </row>
    <row r="177" spans="1:11" x14ac:dyDescent="0.3">
      <c r="A177" t="s">
        <v>401</v>
      </c>
      <c r="B177" t="s">
        <v>402</v>
      </c>
      <c r="C177" t="s">
        <v>36</v>
      </c>
      <c r="D177">
        <v>49</v>
      </c>
      <c r="F177" s="1">
        <v>45355</v>
      </c>
      <c r="G177" t="s">
        <v>80</v>
      </c>
      <c r="H177" t="s">
        <v>43</v>
      </c>
      <c r="I177" t="s">
        <v>16</v>
      </c>
      <c r="J177">
        <v>499</v>
      </c>
      <c r="K177" t="s">
        <v>17</v>
      </c>
    </row>
    <row r="178" spans="1:11" x14ac:dyDescent="0.3">
      <c r="A178" t="s">
        <v>403</v>
      </c>
      <c r="B178" t="s">
        <v>404</v>
      </c>
      <c r="C178" t="s">
        <v>47</v>
      </c>
      <c r="D178">
        <v>19</v>
      </c>
      <c r="E178" t="s">
        <v>48</v>
      </c>
      <c r="F178" s="1">
        <v>45401</v>
      </c>
      <c r="G178" t="s">
        <v>42</v>
      </c>
      <c r="H178" t="s">
        <v>32</v>
      </c>
      <c r="I178" t="s">
        <v>89</v>
      </c>
      <c r="J178">
        <v>1199</v>
      </c>
      <c r="K178" t="s">
        <v>17</v>
      </c>
    </row>
    <row r="179" spans="1:11" x14ac:dyDescent="0.3">
      <c r="A179" t="s">
        <v>405</v>
      </c>
      <c r="B179" t="s">
        <v>406</v>
      </c>
      <c r="C179" t="s">
        <v>47</v>
      </c>
      <c r="D179">
        <v>24</v>
      </c>
      <c r="E179" t="s">
        <v>37</v>
      </c>
      <c r="F179" s="1">
        <v>45379</v>
      </c>
      <c r="G179" t="s">
        <v>88</v>
      </c>
      <c r="H179" t="s">
        <v>62</v>
      </c>
      <c r="I179" t="s">
        <v>89</v>
      </c>
      <c r="J179">
        <v>799</v>
      </c>
    </row>
    <row r="180" spans="1:11" x14ac:dyDescent="0.3">
      <c r="A180" t="s">
        <v>407</v>
      </c>
      <c r="B180" t="s">
        <v>408</v>
      </c>
      <c r="C180" t="s">
        <v>47</v>
      </c>
      <c r="D180">
        <v>32</v>
      </c>
      <c r="E180" t="s">
        <v>68</v>
      </c>
      <c r="F180" s="1">
        <v>45433</v>
      </c>
      <c r="G180" t="s">
        <v>20</v>
      </c>
      <c r="H180" t="s">
        <v>43</v>
      </c>
      <c r="I180" t="s">
        <v>33</v>
      </c>
      <c r="J180">
        <v>1599</v>
      </c>
      <c r="K180" t="s">
        <v>23</v>
      </c>
    </row>
    <row r="181" spans="1:11" x14ac:dyDescent="0.3">
      <c r="A181" t="s">
        <v>409</v>
      </c>
      <c r="B181" t="s">
        <v>410</v>
      </c>
      <c r="C181" t="s">
        <v>47</v>
      </c>
      <c r="D181">
        <v>27</v>
      </c>
      <c r="E181" t="s">
        <v>57</v>
      </c>
      <c r="F181" s="1">
        <v>45397</v>
      </c>
      <c r="G181" t="s">
        <v>14</v>
      </c>
      <c r="H181" t="s">
        <v>21</v>
      </c>
      <c r="I181" t="s">
        <v>33</v>
      </c>
      <c r="J181">
        <v>499</v>
      </c>
      <c r="K181" t="s">
        <v>38</v>
      </c>
    </row>
    <row r="182" spans="1:11" x14ac:dyDescent="0.3">
      <c r="A182" t="s">
        <v>411</v>
      </c>
      <c r="B182" t="s">
        <v>412</v>
      </c>
      <c r="C182" t="s">
        <v>41</v>
      </c>
      <c r="D182">
        <v>38</v>
      </c>
      <c r="E182" t="s">
        <v>27</v>
      </c>
      <c r="F182" s="1">
        <v>45330</v>
      </c>
      <c r="G182" t="s">
        <v>20</v>
      </c>
      <c r="H182" t="s">
        <v>43</v>
      </c>
      <c r="I182" t="s">
        <v>69</v>
      </c>
      <c r="J182">
        <v>499</v>
      </c>
    </row>
    <row r="183" spans="1:11" x14ac:dyDescent="0.3">
      <c r="A183" t="s">
        <v>413</v>
      </c>
      <c r="B183" t="s">
        <v>414</v>
      </c>
      <c r="C183" t="s">
        <v>13</v>
      </c>
      <c r="D183">
        <v>23</v>
      </c>
      <c r="E183" t="s">
        <v>48</v>
      </c>
      <c r="F183" s="1">
        <v>45326</v>
      </c>
      <c r="G183" t="s">
        <v>42</v>
      </c>
      <c r="H183" t="s">
        <v>29</v>
      </c>
      <c r="I183" t="s">
        <v>44</v>
      </c>
      <c r="J183">
        <v>899</v>
      </c>
    </row>
    <row r="184" spans="1:11" x14ac:dyDescent="0.3">
      <c r="A184" t="s">
        <v>415</v>
      </c>
      <c r="B184" t="s">
        <v>416</v>
      </c>
      <c r="C184" t="s">
        <v>41</v>
      </c>
      <c r="D184">
        <v>21</v>
      </c>
      <c r="E184" t="s">
        <v>57</v>
      </c>
      <c r="F184" s="1">
        <v>45313</v>
      </c>
      <c r="G184" t="s">
        <v>14</v>
      </c>
      <c r="H184" t="s">
        <v>15</v>
      </c>
      <c r="I184" t="s">
        <v>54</v>
      </c>
      <c r="J184">
        <v>1599</v>
      </c>
      <c r="K184" t="s">
        <v>51</v>
      </c>
    </row>
    <row r="185" spans="1:11" x14ac:dyDescent="0.3">
      <c r="A185" t="s">
        <v>417</v>
      </c>
      <c r="B185" t="s">
        <v>418</v>
      </c>
      <c r="C185" t="s">
        <v>36</v>
      </c>
      <c r="D185">
        <v>30</v>
      </c>
      <c r="E185" t="s">
        <v>37</v>
      </c>
      <c r="F185" s="1">
        <v>45364</v>
      </c>
      <c r="G185" t="s">
        <v>14</v>
      </c>
      <c r="H185" t="s">
        <v>59</v>
      </c>
      <c r="I185" t="s">
        <v>89</v>
      </c>
      <c r="J185">
        <v>1199</v>
      </c>
      <c r="K185" t="s">
        <v>38</v>
      </c>
    </row>
    <row r="186" spans="1:11" x14ac:dyDescent="0.3">
      <c r="A186" t="s">
        <v>419</v>
      </c>
      <c r="B186" t="s">
        <v>420</v>
      </c>
      <c r="C186" t="s">
        <v>41</v>
      </c>
      <c r="D186">
        <v>57</v>
      </c>
      <c r="E186" t="s">
        <v>27</v>
      </c>
      <c r="F186" s="1">
        <v>45391</v>
      </c>
      <c r="G186" t="s">
        <v>20</v>
      </c>
      <c r="H186" t="s">
        <v>59</v>
      </c>
      <c r="I186" t="s">
        <v>33</v>
      </c>
      <c r="J186">
        <v>1599</v>
      </c>
    </row>
    <row r="187" spans="1:11" x14ac:dyDescent="0.3">
      <c r="A187" t="s">
        <v>421</v>
      </c>
      <c r="B187" t="s">
        <v>422</v>
      </c>
      <c r="C187" t="s">
        <v>41</v>
      </c>
      <c r="D187">
        <v>43</v>
      </c>
      <c r="E187" t="s">
        <v>27</v>
      </c>
      <c r="F187" s="1">
        <v>45324</v>
      </c>
      <c r="G187" t="s">
        <v>42</v>
      </c>
      <c r="H187" t="s">
        <v>59</v>
      </c>
      <c r="I187" t="s">
        <v>89</v>
      </c>
      <c r="J187">
        <v>499</v>
      </c>
      <c r="K187" t="s">
        <v>23</v>
      </c>
    </row>
    <row r="188" spans="1:11" x14ac:dyDescent="0.3">
      <c r="A188" t="s">
        <v>423</v>
      </c>
      <c r="B188" t="s">
        <v>424</v>
      </c>
      <c r="C188" t="s">
        <v>47</v>
      </c>
      <c r="D188">
        <v>29</v>
      </c>
      <c r="F188" s="1">
        <v>45386</v>
      </c>
      <c r="G188" t="s">
        <v>20</v>
      </c>
      <c r="H188" t="s">
        <v>21</v>
      </c>
      <c r="I188" t="s">
        <v>89</v>
      </c>
      <c r="J188">
        <v>899</v>
      </c>
      <c r="K188" t="s">
        <v>23</v>
      </c>
    </row>
    <row r="189" spans="1:11" x14ac:dyDescent="0.3">
      <c r="A189" t="s">
        <v>425</v>
      </c>
      <c r="B189" t="s">
        <v>426</v>
      </c>
      <c r="C189" t="s">
        <v>26</v>
      </c>
      <c r="D189">
        <v>39</v>
      </c>
      <c r="F189" s="1">
        <v>45429</v>
      </c>
      <c r="G189" t="s">
        <v>96</v>
      </c>
      <c r="H189" t="s">
        <v>29</v>
      </c>
      <c r="I189" t="s">
        <v>69</v>
      </c>
      <c r="J189">
        <v>1599</v>
      </c>
      <c r="K189" t="s">
        <v>23</v>
      </c>
    </row>
    <row r="190" spans="1:11" x14ac:dyDescent="0.3">
      <c r="A190" t="s">
        <v>427</v>
      </c>
      <c r="B190" t="s">
        <v>428</v>
      </c>
      <c r="C190" t="s">
        <v>26</v>
      </c>
      <c r="D190">
        <v>56</v>
      </c>
      <c r="F190" s="1">
        <v>45399</v>
      </c>
      <c r="G190" t="s">
        <v>28</v>
      </c>
      <c r="H190" t="s">
        <v>32</v>
      </c>
      <c r="I190" t="s">
        <v>16</v>
      </c>
      <c r="J190">
        <v>1199</v>
      </c>
      <c r="K190" t="s">
        <v>38</v>
      </c>
    </row>
    <row r="191" spans="1:11" x14ac:dyDescent="0.3">
      <c r="A191" t="s">
        <v>429</v>
      </c>
      <c r="B191" t="s">
        <v>430</v>
      </c>
      <c r="C191" t="s">
        <v>13</v>
      </c>
      <c r="D191">
        <v>28</v>
      </c>
      <c r="E191" t="s">
        <v>57</v>
      </c>
      <c r="F191" s="1">
        <v>45351</v>
      </c>
      <c r="G191" t="s">
        <v>14</v>
      </c>
      <c r="H191" t="s">
        <v>105</v>
      </c>
      <c r="I191" t="s">
        <v>89</v>
      </c>
      <c r="J191">
        <v>1299</v>
      </c>
    </row>
    <row r="192" spans="1:11" x14ac:dyDescent="0.3">
      <c r="A192" t="s">
        <v>431</v>
      </c>
      <c r="B192" t="s">
        <v>432</v>
      </c>
      <c r="C192" t="s">
        <v>13</v>
      </c>
      <c r="D192">
        <v>49</v>
      </c>
      <c r="E192" t="s">
        <v>48</v>
      </c>
      <c r="F192" s="1">
        <v>45416</v>
      </c>
      <c r="G192" t="s">
        <v>80</v>
      </c>
      <c r="H192" t="s">
        <v>62</v>
      </c>
      <c r="I192" t="s">
        <v>54</v>
      </c>
      <c r="J192">
        <v>1199</v>
      </c>
    </row>
    <row r="193" spans="1:11" x14ac:dyDescent="0.3">
      <c r="A193" t="s">
        <v>433</v>
      </c>
      <c r="B193" t="s">
        <v>434</v>
      </c>
      <c r="C193" t="s">
        <v>13</v>
      </c>
      <c r="D193">
        <v>21</v>
      </c>
      <c r="E193" t="s">
        <v>27</v>
      </c>
      <c r="F193" s="1">
        <v>45330</v>
      </c>
      <c r="G193" t="s">
        <v>58</v>
      </c>
      <c r="H193" t="s">
        <v>29</v>
      </c>
      <c r="I193" t="s">
        <v>33</v>
      </c>
      <c r="J193">
        <v>499</v>
      </c>
      <c r="K193" t="s">
        <v>38</v>
      </c>
    </row>
    <row r="194" spans="1:11" x14ac:dyDescent="0.3">
      <c r="A194" t="s">
        <v>435</v>
      </c>
      <c r="B194" t="s">
        <v>436</v>
      </c>
      <c r="C194" t="s">
        <v>13</v>
      </c>
      <c r="D194">
        <v>59</v>
      </c>
      <c r="E194" t="s">
        <v>27</v>
      </c>
      <c r="F194" s="1">
        <v>45322</v>
      </c>
      <c r="G194" t="s">
        <v>80</v>
      </c>
      <c r="H194" t="s">
        <v>21</v>
      </c>
      <c r="I194" t="s">
        <v>33</v>
      </c>
      <c r="J194">
        <v>899</v>
      </c>
    </row>
    <row r="195" spans="1:11" x14ac:dyDescent="0.3">
      <c r="A195" t="s">
        <v>437</v>
      </c>
      <c r="B195" t="s">
        <v>438</v>
      </c>
      <c r="C195" t="s">
        <v>36</v>
      </c>
      <c r="D195">
        <v>31</v>
      </c>
      <c r="F195" s="1">
        <v>45396</v>
      </c>
      <c r="G195" t="s">
        <v>65</v>
      </c>
      <c r="H195" t="s">
        <v>15</v>
      </c>
      <c r="I195" t="s">
        <v>33</v>
      </c>
      <c r="J195">
        <v>799</v>
      </c>
    </row>
    <row r="196" spans="1:11" x14ac:dyDescent="0.3">
      <c r="A196" t="s">
        <v>439</v>
      </c>
      <c r="B196" t="s">
        <v>440</v>
      </c>
      <c r="C196" t="s">
        <v>85</v>
      </c>
      <c r="D196">
        <v>43</v>
      </c>
      <c r="E196" t="s">
        <v>37</v>
      </c>
      <c r="F196" s="1">
        <v>45396</v>
      </c>
      <c r="G196" t="s">
        <v>88</v>
      </c>
      <c r="H196" t="s">
        <v>21</v>
      </c>
      <c r="I196" t="s">
        <v>33</v>
      </c>
      <c r="J196">
        <v>1599</v>
      </c>
      <c r="K196" t="s">
        <v>38</v>
      </c>
    </row>
    <row r="197" spans="1:11" x14ac:dyDescent="0.3">
      <c r="A197" t="s">
        <v>441</v>
      </c>
      <c r="B197" t="s">
        <v>442</v>
      </c>
      <c r="C197" t="s">
        <v>26</v>
      </c>
      <c r="D197">
        <v>21</v>
      </c>
      <c r="E197" t="s">
        <v>37</v>
      </c>
      <c r="F197" s="1">
        <v>45355</v>
      </c>
      <c r="G197" t="s">
        <v>14</v>
      </c>
      <c r="H197" t="s">
        <v>43</v>
      </c>
      <c r="I197" t="s">
        <v>33</v>
      </c>
      <c r="J197">
        <v>499</v>
      </c>
    </row>
    <row r="198" spans="1:11" x14ac:dyDescent="0.3">
      <c r="A198" t="s">
        <v>443</v>
      </c>
      <c r="B198" t="s">
        <v>444</v>
      </c>
      <c r="C198" t="s">
        <v>36</v>
      </c>
      <c r="D198">
        <v>56</v>
      </c>
      <c r="E198" t="s">
        <v>37</v>
      </c>
      <c r="F198" s="1">
        <v>45350</v>
      </c>
      <c r="G198" t="s">
        <v>65</v>
      </c>
      <c r="H198" t="s">
        <v>21</v>
      </c>
      <c r="I198" t="s">
        <v>16</v>
      </c>
      <c r="J198">
        <v>499</v>
      </c>
      <c r="K198" t="s">
        <v>17</v>
      </c>
    </row>
    <row r="199" spans="1:11" x14ac:dyDescent="0.3">
      <c r="A199" t="s">
        <v>445</v>
      </c>
      <c r="B199" t="s">
        <v>446</v>
      </c>
      <c r="C199" t="s">
        <v>47</v>
      </c>
      <c r="D199">
        <v>37</v>
      </c>
      <c r="E199" t="s">
        <v>68</v>
      </c>
      <c r="F199" s="1">
        <v>45429</v>
      </c>
      <c r="G199" t="s">
        <v>14</v>
      </c>
      <c r="H199" t="s">
        <v>21</v>
      </c>
      <c r="I199" t="s">
        <v>89</v>
      </c>
      <c r="J199">
        <v>1299</v>
      </c>
      <c r="K199" t="s">
        <v>23</v>
      </c>
    </row>
    <row r="200" spans="1:11" x14ac:dyDescent="0.3">
      <c r="A200" t="s">
        <v>447</v>
      </c>
      <c r="B200" t="s">
        <v>448</v>
      </c>
      <c r="C200" t="s">
        <v>13</v>
      </c>
      <c r="D200">
        <v>21</v>
      </c>
      <c r="E200" t="s">
        <v>57</v>
      </c>
      <c r="F200" s="1">
        <v>45352</v>
      </c>
      <c r="G200" t="s">
        <v>20</v>
      </c>
      <c r="H200" t="s">
        <v>15</v>
      </c>
      <c r="I200" t="s">
        <v>22</v>
      </c>
      <c r="J200">
        <v>999</v>
      </c>
    </row>
    <row r="201" spans="1:11" x14ac:dyDescent="0.3">
      <c r="A201" t="s">
        <v>449</v>
      </c>
      <c r="B201" t="s">
        <v>450</v>
      </c>
      <c r="C201" t="s">
        <v>13</v>
      </c>
      <c r="D201">
        <v>21</v>
      </c>
      <c r="F201" s="1">
        <v>45324</v>
      </c>
      <c r="G201" t="s">
        <v>1181</v>
      </c>
      <c r="H201" t="s">
        <v>62</v>
      </c>
      <c r="I201" t="s">
        <v>69</v>
      </c>
      <c r="J201">
        <v>499</v>
      </c>
      <c r="K201" t="s">
        <v>17</v>
      </c>
    </row>
    <row r="202" spans="1:11" x14ac:dyDescent="0.3">
      <c r="A202" t="s">
        <v>451</v>
      </c>
      <c r="B202" t="s">
        <v>452</v>
      </c>
      <c r="C202" t="s">
        <v>47</v>
      </c>
      <c r="D202">
        <v>47</v>
      </c>
      <c r="E202" t="s">
        <v>68</v>
      </c>
      <c r="F202" s="1">
        <v>45305</v>
      </c>
      <c r="G202" t="s">
        <v>14</v>
      </c>
      <c r="H202" t="s">
        <v>21</v>
      </c>
      <c r="I202" t="s">
        <v>22</v>
      </c>
      <c r="J202">
        <v>799</v>
      </c>
      <c r="K202" t="s">
        <v>17</v>
      </c>
    </row>
    <row r="203" spans="1:11" x14ac:dyDescent="0.3">
      <c r="A203" t="s">
        <v>453</v>
      </c>
      <c r="B203" t="s">
        <v>454</v>
      </c>
      <c r="C203" t="s">
        <v>47</v>
      </c>
      <c r="D203">
        <v>21</v>
      </c>
      <c r="E203" t="s">
        <v>27</v>
      </c>
      <c r="F203" s="1">
        <v>45331</v>
      </c>
      <c r="G203" t="s">
        <v>58</v>
      </c>
      <c r="H203" t="s">
        <v>105</v>
      </c>
      <c r="I203" t="s">
        <v>44</v>
      </c>
      <c r="J203">
        <v>499</v>
      </c>
      <c r="K203" t="s">
        <v>38</v>
      </c>
    </row>
    <row r="204" spans="1:11" x14ac:dyDescent="0.3">
      <c r="A204" t="s">
        <v>455</v>
      </c>
      <c r="B204" t="s">
        <v>456</v>
      </c>
      <c r="C204" t="s">
        <v>41</v>
      </c>
      <c r="D204">
        <v>52</v>
      </c>
      <c r="E204" t="s">
        <v>57</v>
      </c>
      <c r="F204" s="1">
        <v>45345</v>
      </c>
      <c r="G204" t="s">
        <v>20</v>
      </c>
      <c r="H204" t="s">
        <v>62</v>
      </c>
      <c r="I204" t="s">
        <v>22</v>
      </c>
      <c r="J204">
        <v>499</v>
      </c>
      <c r="K204" t="s">
        <v>23</v>
      </c>
    </row>
    <row r="205" spans="1:11" x14ac:dyDescent="0.3">
      <c r="A205" t="s">
        <v>457</v>
      </c>
      <c r="B205" t="s">
        <v>458</v>
      </c>
      <c r="C205" t="s">
        <v>41</v>
      </c>
      <c r="D205">
        <v>18</v>
      </c>
      <c r="E205" t="s">
        <v>27</v>
      </c>
      <c r="F205" s="1">
        <v>45346</v>
      </c>
      <c r="G205" t="s">
        <v>42</v>
      </c>
      <c r="H205" t="s">
        <v>43</v>
      </c>
      <c r="I205" t="s">
        <v>16</v>
      </c>
      <c r="J205">
        <v>1599</v>
      </c>
      <c r="K205" t="s">
        <v>17</v>
      </c>
    </row>
    <row r="206" spans="1:11" x14ac:dyDescent="0.3">
      <c r="A206" t="s">
        <v>459</v>
      </c>
      <c r="B206" t="s">
        <v>460</v>
      </c>
      <c r="C206" t="s">
        <v>36</v>
      </c>
      <c r="D206">
        <v>29</v>
      </c>
      <c r="E206" t="s">
        <v>27</v>
      </c>
      <c r="F206" s="1">
        <v>45341</v>
      </c>
      <c r="G206" t="s">
        <v>88</v>
      </c>
      <c r="H206" t="s">
        <v>15</v>
      </c>
      <c r="I206" t="s">
        <v>16</v>
      </c>
      <c r="J206">
        <v>799</v>
      </c>
      <c r="K206" t="s">
        <v>17</v>
      </c>
    </row>
    <row r="207" spans="1:11" x14ac:dyDescent="0.3">
      <c r="A207" t="s">
        <v>461</v>
      </c>
      <c r="B207" t="s">
        <v>462</v>
      </c>
      <c r="C207" t="s">
        <v>47</v>
      </c>
      <c r="D207">
        <v>40</v>
      </c>
      <c r="E207" t="s">
        <v>27</v>
      </c>
      <c r="F207" s="1">
        <v>45332</v>
      </c>
      <c r="G207" t="s">
        <v>58</v>
      </c>
      <c r="H207" t="s">
        <v>43</v>
      </c>
      <c r="I207" t="s">
        <v>33</v>
      </c>
      <c r="J207">
        <v>1599</v>
      </c>
    </row>
    <row r="208" spans="1:11" x14ac:dyDescent="0.3">
      <c r="A208" t="s">
        <v>463</v>
      </c>
      <c r="B208" t="s">
        <v>464</v>
      </c>
      <c r="C208" t="s">
        <v>41</v>
      </c>
      <c r="D208">
        <v>41</v>
      </c>
      <c r="E208" t="s">
        <v>27</v>
      </c>
      <c r="F208" s="1">
        <v>45303</v>
      </c>
      <c r="G208" t="s">
        <v>20</v>
      </c>
      <c r="H208" t="s">
        <v>62</v>
      </c>
      <c r="I208" t="s">
        <v>22</v>
      </c>
      <c r="J208">
        <v>799</v>
      </c>
      <c r="K208" t="s">
        <v>51</v>
      </c>
    </row>
    <row r="209" spans="1:11" x14ac:dyDescent="0.3">
      <c r="A209" t="s">
        <v>465</v>
      </c>
      <c r="B209" t="s">
        <v>466</v>
      </c>
      <c r="C209" t="s">
        <v>26</v>
      </c>
      <c r="D209">
        <v>31</v>
      </c>
      <c r="E209" t="s">
        <v>37</v>
      </c>
      <c r="F209" s="1">
        <v>45333</v>
      </c>
      <c r="G209" t="s">
        <v>20</v>
      </c>
      <c r="H209" t="s">
        <v>29</v>
      </c>
      <c r="I209" t="s">
        <v>89</v>
      </c>
      <c r="J209">
        <v>1199</v>
      </c>
    </row>
    <row r="210" spans="1:11" x14ac:dyDescent="0.3">
      <c r="A210" t="s">
        <v>467</v>
      </c>
      <c r="B210" t="s">
        <v>468</v>
      </c>
      <c r="C210" t="s">
        <v>36</v>
      </c>
      <c r="D210">
        <v>29</v>
      </c>
      <c r="E210" t="s">
        <v>68</v>
      </c>
      <c r="F210" s="1">
        <v>45302</v>
      </c>
      <c r="G210" t="s">
        <v>65</v>
      </c>
      <c r="H210" t="s">
        <v>62</v>
      </c>
      <c r="I210" t="s">
        <v>54</v>
      </c>
      <c r="J210">
        <v>899</v>
      </c>
      <c r="K210" t="s">
        <v>38</v>
      </c>
    </row>
    <row r="211" spans="1:11" x14ac:dyDescent="0.3">
      <c r="A211" t="s">
        <v>469</v>
      </c>
      <c r="B211" t="s">
        <v>470</v>
      </c>
      <c r="C211" t="s">
        <v>41</v>
      </c>
      <c r="D211">
        <v>54</v>
      </c>
      <c r="E211" t="s">
        <v>27</v>
      </c>
      <c r="F211" s="1">
        <v>45363</v>
      </c>
      <c r="G211" t="s">
        <v>96</v>
      </c>
      <c r="H211" t="s">
        <v>15</v>
      </c>
      <c r="I211" t="s">
        <v>33</v>
      </c>
      <c r="J211">
        <v>1199</v>
      </c>
      <c r="K211" t="s">
        <v>23</v>
      </c>
    </row>
    <row r="212" spans="1:11" x14ac:dyDescent="0.3">
      <c r="A212" t="s">
        <v>471</v>
      </c>
      <c r="B212" t="s">
        <v>472</v>
      </c>
      <c r="C212" t="s">
        <v>26</v>
      </c>
      <c r="D212">
        <v>44</v>
      </c>
      <c r="E212" t="s">
        <v>27</v>
      </c>
      <c r="F212" s="1">
        <v>45403</v>
      </c>
      <c r="G212" t="s">
        <v>14</v>
      </c>
      <c r="H212" t="s">
        <v>59</v>
      </c>
      <c r="I212" t="s">
        <v>22</v>
      </c>
      <c r="J212">
        <v>799</v>
      </c>
      <c r="K212" t="s">
        <v>51</v>
      </c>
    </row>
    <row r="213" spans="1:11" x14ac:dyDescent="0.3">
      <c r="A213" t="s">
        <v>473</v>
      </c>
      <c r="B213" t="s">
        <v>474</v>
      </c>
      <c r="C213" t="s">
        <v>36</v>
      </c>
      <c r="D213">
        <v>21</v>
      </c>
      <c r="F213" s="1">
        <v>45309</v>
      </c>
      <c r="G213" t="s">
        <v>1181</v>
      </c>
      <c r="H213" t="s">
        <v>43</v>
      </c>
      <c r="I213" t="s">
        <v>44</v>
      </c>
      <c r="J213">
        <v>1299</v>
      </c>
      <c r="K213" t="s">
        <v>17</v>
      </c>
    </row>
    <row r="214" spans="1:11" x14ac:dyDescent="0.3">
      <c r="A214" t="s">
        <v>475</v>
      </c>
      <c r="B214" t="s">
        <v>476</v>
      </c>
      <c r="C214" t="s">
        <v>85</v>
      </c>
      <c r="D214">
        <v>22</v>
      </c>
      <c r="E214" t="s">
        <v>27</v>
      </c>
      <c r="F214" s="1">
        <v>45378</v>
      </c>
      <c r="G214" t="s">
        <v>114</v>
      </c>
      <c r="H214" t="s">
        <v>15</v>
      </c>
      <c r="I214" t="s">
        <v>89</v>
      </c>
      <c r="J214">
        <v>1599</v>
      </c>
      <c r="K214" t="s">
        <v>17</v>
      </c>
    </row>
    <row r="215" spans="1:11" x14ac:dyDescent="0.3">
      <c r="A215" t="s">
        <v>477</v>
      </c>
      <c r="B215" t="s">
        <v>478</v>
      </c>
      <c r="C215" t="s">
        <v>47</v>
      </c>
      <c r="D215">
        <v>21</v>
      </c>
      <c r="E215" t="s">
        <v>37</v>
      </c>
      <c r="F215" s="1">
        <v>45309</v>
      </c>
      <c r="G215" t="s">
        <v>1158</v>
      </c>
      <c r="H215" t="s">
        <v>43</v>
      </c>
      <c r="I215" t="s">
        <v>44</v>
      </c>
      <c r="J215">
        <v>1599</v>
      </c>
      <c r="K215" t="s">
        <v>51</v>
      </c>
    </row>
    <row r="216" spans="1:11" x14ac:dyDescent="0.3">
      <c r="A216" t="s">
        <v>479</v>
      </c>
      <c r="B216" t="s">
        <v>480</v>
      </c>
      <c r="C216" t="s">
        <v>47</v>
      </c>
      <c r="D216">
        <v>20</v>
      </c>
      <c r="F216" s="1">
        <v>45402</v>
      </c>
      <c r="G216" t="s">
        <v>42</v>
      </c>
      <c r="H216" t="s">
        <v>21</v>
      </c>
      <c r="I216" t="s">
        <v>33</v>
      </c>
      <c r="J216">
        <v>899</v>
      </c>
      <c r="K216" t="s">
        <v>38</v>
      </c>
    </row>
    <row r="217" spans="1:11" x14ac:dyDescent="0.3">
      <c r="A217" t="s">
        <v>481</v>
      </c>
      <c r="B217" t="s">
        <v>482</v>
      </c>
      <c r="C217" t="s">
        <v>85</v>
      </c>
      <c r="D217">
        <v>42</v>
      </c>
      <c r="E217" t="s">
        <v>48</v>
      </c>
      <c r="F217" s="1">
        <v>45433</v>
      </c>
      <c r="G217" t="s">
        <v>96</v>
      </c>
      <c r="H217" t="s">
        <v>43</v>
      </c>
      <c r="I217" t="s">
        <v>89</v>
      </c>
      <c r="J217">
        <v>1599</v>
      </c>
      <c r="K217" t="s">
        <v>23</v>
      </c>
    </row>
    <row r="218" spans="1:11" x14ac:dyDescent="0.3">
      <c r="A218" t="s">
        <v>483</v>
      </c>
      <c r="B218" t="s">
        <v>484</v>
      </c>
      <c r="C218" t="s">
        <v>47</v>
      </c>
      <c r="D218">
        <v>38</v>
      </c>
      <c r="E218" t="s">
        <v>48</v>
      </c>
      <c r="F218" s="1">
        <v>45424</v>
      </c>
      <c r="G218" t="s">
        <v>20</v>
      </c>
      <c r="H218" t="s">
        <v>59</v>
      </c>
      <c r="I218" t="s">
        <v>22</v>
      </c>
      <c r="J218">
        <v>1299</v>
      </c>
      <c r="K218" t="s">
        <v>38</v>
      </c>
    </row>
    <row r="219" spans="1:11" x14ac:dyDescent="0.3">
      <c r="A219" t="s">
        <v>485</v>
      </c>
      <c r="B219" t="s">
        <v>486</v>
      </c>
      <c r="C219" t="s">
        <v>47</v>
      </c>
      <c r="D219">
        <v>21</v>
      </c>
      <c r="E219" t="s">
        <v>37</v>
      </c>
      <c r="F219" s="1">
        <v>45369</v>
      </c>
      <c r="G219" t="s">
        <v>65</v>
      </c>
      <c r="H219" t="s">
        <v>29</v>
      </c>
      <c r="I219" t="s">
        <v>69</v>
      </c>
      <c r="J219">
        <v>1199</v>
      </c>
      <c r="K219" t="s">
        <v>17</v>
      </c>
    </row>
    <row r="220" spans="1:11" x14ac:dyDescent="0.3">
      <c r="A220" t="s">
        <v>487</v>
      </c>
      <c r="B220" t="s">
        <v>488</v>
      </c>
      <c r="C220" t="s">
        <v>13</v>
      </c>
      <c r="D220">
        <v>46</v>
      </c>
      <c r="E220" t="s">
        <v>48</v>
      </c>
      <c r="F220" s="1">
        <v>45399</v>
      </c>
      <c r="G220" t="s">
        <v>14</v>
      </c>
      <c r="H220" t="s">
        <v>15</v>
      </c>
      <c r="I220" t="s">
        <v>33</v>
      </c>
      <c r="J220">
        <v>1599</v>
      </c>
    </row>
    <row r="221" spans="1:11" x14ac:dyDescent="0.3">
      <c r="A221" t="s">
        <v>489</v>
      </c>
      <c r="B221" t="s">
        <v>490</v>
      </c>
      <c r="C221" t="s">
        <v>36</v>
      </c>
      <c r="D221">
        <v>56</v>
      </c>
      <c r="E221" t="s">
        <v>27</v>
      </c>
      <c r="F221" s="1">
        <v>45348</v>
      </c>
      <c r="G221" t="s">
        <v>14</v>
      </c>
      <c r="H221" t="s">
        <v>62</v>
      </c>
      <c r="I221" t="s">
        <v>89</v>
      </c>
      <c r="J221">
        <v>999</v>
      </c>
      <c r="K221" t="s">
        <v>38</v>
      </c>
    </row>
    <row r="222" spans="1:11" x14ac:dyDescent="0.3">
      <c r="A222" t="s">
        <v>491</v>
      </c>
      <c r="B222" t="s">
        <v>492</v>
      </c>
      <c r="C222" t="s">
        <v>13</v>
      </c>
      <c r="D222">
        <v>21</v>
      </c>
      <c r="E222" t="s">
        <v>48</v>
      </c>
      <c r="F222" s="1">
        <v>45344</v>
      </c>
      <c r="G222" t="s">
        <v>80</v>
      </c>
      <c r="H222" t="s">
        <v>43</v>
      </c>
      <c r="I222" t="s">
        <v>54</v>
      </c>
      <c r="J222">
        <v>899</v>
      </c>
      <c r="K222" t="s">
        <v>38</v>
      </c>
    </row>
    <row r="223" spans="1:11" x14ac:dyDescent="0.3">
      <c r="A223" t="s">
        <v>493</v>
      </c>
      <c r="B223" t="s">
        <v>494</v>
      </c>
      <c r="C223" t="s">
        <v>41</v>
      </c>
      <c r="D223">
        <v>25</v>
      </c>
      <c r="E223" t="s">
        <v>27</v>
      </c>
      <c r="F223" s="1">
        <v>45319</v>
      </c>
      <c r="G223" t="s">
        <v>114</v>
      </c>
      <c r="H223" t="s">
        <v>32</v>
      </c>
      <c r="I223" t="s">
        <v>54</v>
      </c>
      <c r="J223">
        <v>499</v>
      </c>
      <c r="K223" t="s">
        <v>51</v>
      </c>
    </row>
    <row r="224" spans="1:11" x14ac:dyDescent="0.3">
      <c r="A224" t="s">
        <v>495</v>
      </c>
      <c r="B224" t="s">
        <v>496</v>
      </c>
      <c r="C224" t="s">
        <v>85</v>
      </c>
      <c r="D224">
        <v>21</v>
      </c>
      <c r="E224" t="s">
        <v>57</v>
      </c>
      <c r="F224" s="1">
        <v>45334</v>
      </c>
      <c r="G224" t="s">
        <v>14</v>
      </c>
      <c r="H224" t="s">
        <v>59</v>
      </c>
      <c r="I224" t="s">
        <v>33</v>
      </c>
      <c r="J224">
        <v>799</v>
      </c>
      <c r="K224" t="s">
        <v>38</v>
      </c>
    </row>
    <row r="225" spans="1:11" x14ac:dyDescent="0.3">
      <c r="A225" t="s">
        <v>497</v>
      </c>
      <c r="B225" t="s">
        <v>498</v>
      </c>
      <c r="C225" t="s">
        <v>36</v>
      </c>
      <c r="D225">
        <v>23</v>
      </c>
      <c r="E225" t="s">
        <v>37</v>
      </c>
      <c r="F225" s="1">
        <v>45425</v>
      </c>
      <c r="G225" t="s">
        <v>42</v>
      </c>
      <c r="H225" t="s">
        <v>15</v>
      </c>
      <c r="I225" t="s">
        <v>69</v>
      </c>
      <c r="J225">
        <v>999</v>
      </c>
      <c r="K225" t="s">
        <v>23</v>
      </c>
    </row>
    <row r="226" spans="1:11" x14ac:dyDescent="0.3">
      <c r="A226" t="s">
        <v>499</v>
      </c>
      <c r="B226" t="s">
        <v>500</v>
      </c>
      <c r="C226" t="s">
        <v>47</v>
      </c>
      <c r="D226">
        <v>37</v>
      </c>
      <c r="F226" s="1">
        <v>45371</v>
      </c>
      <c r="G226" t="s">
        <v>96</v>
      </c>
      <c r="H226" t="s">
        <v>62</v>
      </c>
      <c r="I226" t="s">
        <v>69</v>
      </c>
      <c r="J226">
        <v>1599</v>
      </c>
    </row>
    <row r="227" spans="1:11" x14ac:dyDescent="0.3">
      <c r="A227" t="s">
        <v>501</v>
      </c>
      <c r="B227" t="s">
        <v>502</v>
      </c>
      <c r="C227" t="s">
        <v>13</v>
      </c>
      <c r="D227">
        <v>30</v>
      </c>
      <c r="E227" t="s">
        <v>48</v>
      </c>
      <c r="F227" s="1">
        <v>45390</v>
      </c>
      <c r="G227" t="s">
        <v>88</v>
      </c>
      <c r="H227" t="s">
        <v>21</v>
      </c>
      <c r="I227" t="s">
        <v>22</v>
      </c>
      <c r="J227">
        <v>1199</v>
      </c>
      <c r="K227" t="s">
        <v>17</v>
      </c>
    </row>
    <row r="228" spans="1:11" x14ac:dyDescent="0.3">
      <c r="A228" t="s">
        <v>503</v>
      </c>
      <c r="B228" t="s">
        <v>504</v>
      </c>
      <c r="C228" t="s">
        <v>47</v>
      </c>
      <c r="D228">
        <v>21</v>
      </c>
      <c r="E228" t="s">
        <v>27</v>
      </c>
      <c r="F228" s="1">
        <v>45418</v>
      </c>
      <c r="G228" t="s">
        <v>42</v>
      </c>
      <c r="H228" t="s">
        <v>15</v>
      </c>
      <c r="I228" t="s">
        <v>69</v>
      </c>
      <c r="J228">
        <v>499</v>
      </c>
      <c r="K228" t="s">
        <v>38</v>
      </c>
    </row>
    <row r="229" spans="1:11" x14ac:dyDescent="0.3">
      <c r="A229" t="s">
        <v>505</v>
      </c>
      <c r="B229" t="s">
        <v>506</v>
      </c>
      <c r="C229" t="s">
        <v>36</v>
      </c>
      <c r="D229">
        <v>21</v>
      </c>
      <c r="F229" s="1">
        <v>45429</v>
      </c>
      <c r="G229" t="s">
        <v>88</v>
      </c>
      <c r="H229" t="s">
        <v>15</v>
      </c>
      <c r="I229" t="s">
        <v>54</v>
      </c>
      <c r="J229">
        <v>999</v>
      </c>
      <c r="K229" t="s">
        <v>38</v>
      </c>
    </row>
    <row r="230" spans="1:11" x14ac:dyDescent="0.3">
      <c r="A230" t="s">
        <v>507</v>
      </c>
      <c r="B230" t="s">
        <v>508</v>
      </c>
      <c r="C230" t="s">
        <v>36</v>
      </c>
      <c r="D230">
        <v>28</v>
      </c>
      <c r="E230" t="s">
        <v>37</v>
      </c>
      <c r="F230" s="1">
        <v>45362</v>
      </c>
      <c r="G230" t="s">
        <v>96</v>
      </c>
      <c r="H230" t="s">
        <v>43</v>
      </c>
      <c r="I230" t="s">
        <v>16</v>
      </c>
      <c r="J230">
        <v>1599</v>
      </c>
    </row>
    <row r="231" spans="1:11" x14ac:dyDescent="0.3">
      <c r="A231" t="s">
        <v>509</v>
      </c>
      <c r="B231" t="s">
        <v>510</v>
      </c>
      <c r="C231" t="s">
        <v>26</v>
      </c>
      <c r="D231">
        <v>47</v>
      </c>
      <c r="E231" t="s">
        <v>27</v>
      </c>
      <c r="F231" s="1">
        <v>45321</v>
      </c>
      <c r="G231" t="s">
        <v>1158</v>
      </c>
      <c r="H231" t="s">
        <v>43</v>
      </c>
      <c r="I231" t="s">
        <v>16</v>
      </c>
      <c r="J231">
        <v>1299</v>
      </c>
      <c r="K231" t="s">
        <v>51</v>
      </c>
    </row>
    <row r="232" spans="1:11" x14ac:dyDescent="0.3">
      <c r="A232" t="s">
        <v>511</v>
      </c>
      <c r="B232" t="s">
        <v>512</v>
      </c>
      <c r="C232" t="s">
        <v>26</v>
      </c>
      <c r="D232">
        <v>31</v>
      </c>
      <c r="E232" t="s">
        <v>48</v>
      </c>
      <c r="F232" s="1">
        <v>45316</v>
      </c>
      <c r="G232" t="s">
        <v>1181</v>
      </c>
      <c r="H232" t="s">
        <v>43</v>
      </c>
      <c r="I232" t="s">
        <v>33</v>
      </c>
      <c r="J232">
        <v>1199</v>
      </c>
      <c r="K232" t="s">
        <v>17</v>
      </c>
    </row>
    <row r="233" spans="1:11" x14ac:dyDescent="0.3">
      <c r="A233" t="s">
        <v>513</v>
      </c>
      <c r="B233" t="s">
        <v>514</v>
      </c>
      <c r="C233" t="s">
        <v>85</v>
      </c>
      <c r="D233">
        <v>45</v>
      </c>
      <c r="F233" s="1">
        <v>45407</v>
      </c>
      <c r="G233" t="s">
        <v>96</v>
      </c>
      <c r="H233" t="s">
        <v>62</v>
      </c>
      <c r="I233" t="s">
        <v>69</v>
      </c>
      <c r="J233">
        <v>999</v>
      </c>
      <c r="K233" t="s">
        <v>17</v>
      </c>
    </row>
    <row r="234" spans="1:11" x14ac:dyDescent="0.3">
      <c r="A234" t="s">
        <v>515</v>
      </c>
      <c r="B234" t="s">
        <v>516</v>
      </c>
      <c r="C234" t="s">
        <v>85</v>
      </c>
      <c r="D234">
        <v>52</v>
      </c>
      <c r="E234" t="s">
        <v>27</v>
      </c>
      <c r="F234" s="1">
        <v>45361</v>
      </c>
      <c r="G234" t="s">
        <v>58</v>
      </c>
      <c r="H234" t="s">
        <v>62</v>
      </c>
      <c r="I234" t="s">
        <v>16</v>
      </c>
      <c r="J234">
        <v>899</v>
      </c>
      <c r="K234" t="s">
        <v>23</v>
      </c>
    </row>
    <row r="235" spans="1:11" x14ac:dyDescent="0.3">
      <c r="A235" t="s">
        <v>517</v>
      </c>
      <c r="B235" t="s">
        <v>518</v>
      </c>
      <c r="C235" t="s">
        <v>41</v>
      </c>
      <c r="D235">
        <v>21</v>
      </c>
      <c r="E235" t="s">
        <v>27</v>
      </c>
      <c r="F235" s="1">
        <v>45442</v>
      </c>
      <c r="G235" t="s">
        <v>80</v>
      </c>
      <c r="H235" t="s">
        <v>32</v>
      </c>
      <c r="I235" t="s">
        <v>54</v>
      </c>
      <c r="J235">
        <v>1199</v>
      </c>
      <c r="K235" t="s">
        <v>17</v>
      </c>
    </row>
    <row r="236" spans="1:11" x14ac:dyDescent="0.3">
      <c r="A236" t="s">
        <v>519</v>
      </c>
      <c r="B236" t="s">
        <v>520</v>
      </c>
      <c r="C236" t="s">
        <v>26</v>
      </c>
      <c r="D236">
        <v>54</v>
      </c>
      <c r="E236" t="s">
        <v>48</v>
      </c>
      <c r="F236" s="1">
        <v>45360</v>
      </c>
      <c r="G236" t="s">
        <v>14</v>
      </c>
      <c r="H236" t="s">
        <v>59</v>
      </c>
      <c r="I236" t="s">
        <v>33</v>
      </c>
      <c r="J236">
        <v>1299</v>
      </c>
      <c r="K236" t="s">
        <v>51</v>
      </c>
    </row>
    <row r="237" spans="1:11" x14ac:dyDescent="0.3">
      <c r="A237" t="s">
        <v>521</v>
      </c>
      <c r="B237" t="s">
        <v>522</v>
      </c>
      <c r="C237" t="s">
        <v>41</v>
      </c>
      <c r="D237">
        <v>47</v>
      </c>
      <c r="E237" t="s">
        <v>37</v>
      </c>
      <c r="F237" s="1">
        <v>45430</v>
      </c>
      <c r="G237" t="s">
        <v>96</v>
      </c>
      <c r="H237" t="s">
        <v>62</v>
      </c>
      <c r="I237" t="s">
        <v>33</v>
      </c>
      <c r="J237">
        <v>1199</v>
      </c>
      <c r="K237" t="s">
        <v>51</v>
      </c>
    </row>
    <row r="238" spans="1:11" x14ac:dyDescent="0.3">
      <c r="A238" t="s">
        <v>523</v>
      </c>
      <c r="B238" t="s">
        <v>524</v>
      </c>
      <c r="C238" t="s">
        <v>85</v>
      </c>
      <c r="D238">
        <v>58</v>
      </c>
      <c r="E238" t="s">
        <v>48</v>
      </c>
      <c r="F238" s="1">
        <v>45448</v>
      </c>
      <c r="G238" t="s">
        <v>28</v>
      </c>
      <c r="H238" t="s">
        <v>62</v>
      </c>
      <c r="I238" t="s">
        <v>16</v>
      </c>
      <c r="J238">
        <v>1199</v>
      </c>
      <c r="K238" t="s">
        <v>23</v>
      </c>
    </row>
    <row r="239" spans="1:11" x14ac:dyDescent="0.3">
      <c r="A239" t="s">
        <v>525</v>
      </c>
      <c r="B239" t="s">
        <v>526</v>
      </c>
      <c r="C239" t="s">
        <v>85</v>
      </c>
      <c r="D239">
        <v>36</v>
      </c>
      <c r="F239" s="1">
        <v>45424</v>
      </c>
      <c r="G239" t="s">
        <v>42</v>
      </c>
      <c r="H239" t="s">
        <v>59</v>
      </c>
      <c r="I239" t="s">
        <v>89</v>
      </c>
      <c r="J239">
        <v>1299</v>
      </c>
      <c r="K239" t="s">
        <v>51</v>
      </c>
    </row>
    <row r="240" spans="1:11" x14ac:dyDescent="0.3">
      <c r="A240" t="s">
        <v>527</v>
      </c>
      <c r="B240" t="s">
        <v>528</v>
      </c>
      <c r="C240" t="s">
        <v>41</v>
      </c>
      <c r="D240">
        <v>40</v>
      </c>
      <c r="E240" t="s">
        <v>68</v>
      </c>
      <c r="F240" s="1">
        <v>45298</v>
      </c>
      <c r="G240" t="s">
        <v>114</v>
      </c>
      <c r="H240" t="s">
        <v>105</v>
      </c>
      <c r="I240" t="s">
        <v>16</v>
      </c>
      <c r="J240">
        <v>799</v>
      </c>
      <c r="K240" t="s">
        <v>17</v>
      </c>
    </row>
    <row r="241" spans="1:11" x14ac:dyDescent="0.3">
      <c r="A241" t="s">
        <v>529</v>
      </c>
      <c r="B241" t="s">
        <v>530</v>
      </c>
      <c r="C241" t="s">
        <v>36</v>
      </c>
      <c r="D241">
        <v>26</v>
      </c>
      <c r="E241" t="s">
        <v>57</v>
      </c>
      <c r="F241" s="1">
        <v>45359</v>
      </c>
      <c r="G241" t="s">
        <v>88</v>
      </c>
      <c r="H241" t="s">
        <v>59</v>
      </c>
      <c r="I241" t="s">
        <v>44</v>
      </c>
      <c r="J241">
        <v>899</v>
      </c>
      <c r="K241" t="s">
        <v>23</v>
      </c>
    </row>
    <row r="242" spans="1:11" x14ac:dyDescent="0.3">
      <c r="A242" t="s">
        <v>531</v>
      </c>
      <c r="B242" t="s">
        <v>532</v>
      </c>
      <c r="C242" t="s">
        <v>13</v>
      </c>
      <c r="D242">
        <v>26</v>
      </c>
      <c r="E242" t="s">
        <v>27</v>
      </c>
      <c r="F242" s="1">
        <v>45447</v>
      </c>
      <c r="G242" t="s">
        <v>1181</v>
      </c>
      <c r="H242" t="s">
        <v>62</v>
      </c>
      <c r="I242" t="s">
        <v>44</v>
      </c>
      <c r="J242">
        <v>999</v>
      </c>
      <c r="K242" t="s">
        <v>38</v>
      </c>
    </row>
    <row r="243" spans="1:11" x14ac:dyDescent="0.3">
      <c r="A243" t="s">
        <v>533</v>
      </c>
      <c r="B243" t="s">
        <v>534</v>
      </c>
      <c r="C243" t="s">
        <v>47</v>
      </c>
      <c r="D243">
        <v>59</v>
      </c>
      <c r="E243" t="s">
        <v>68</v>
      </c>
      <c r="F243" s="1">
        <v>45446</v>
      </c>
      <c r="G243" t="s">
        <v>14</v>
      </c>
      <c r="H243" t="s">
        <v>105</v>
      </c>
      <c r="I243" t="s">
        <v>54</v>
      </c>
      <c r="J243">
        <v>1299</v>
      </c>
      <c r="K243" t="s">
        <v>23</v>
      </c>
    </row>
    <row r="244" spans="1:11" x14ac:dyDescent="0.3">
      <c r="A244" t="s">
        <v>535</v>
      </c>
      <c r="B244" t="s">
        <v>536</v>
      </c>
      <c r="C244" t="s">
        <v>85</v>
      </c>
      <c r="D244">
        <v>38</v>
      </c>
      <c r="E244" t="s">
        <v>68</v>
      </c>
      <c r="F244" s="1">
        <v>45451</v>
      </c>
      <c r="G244" t="s">
        <v>1158</v>
      </c>
      <c r="H244" t="s">
        <v>59</v>
      </c>
      <c r="I244" t="s">
        <v>69</v>
      </c>
      <c r="J244">
        <v>1599</v>
      </c>
    </row>
    <row r="245" spans="1:11" x14ac:dyDescent="0.3">
      <c r="A245" t="s">
        <v>537</v>
      </c>
      <c r="B245" t="s">
        <v>538</v>
      </c>
      <c r="C245" t="s">
        <v>13</v>
      </c>
      <c r="D245">
        <v>21</v>
      </c>
      <c r="E245" t="s">
        <v>48</v>
      </c>
      <c r="F245" s="1">
        <v>45446</v>
      </c>
      <c r="G245" t="s">
        <v>1155</v>
      </c>
      <c r="H245" t="s">
        <v>29</v>
      </c>
      <c r="I245" t="s">
        <v>33</v>
      </c>
      <c r="J245">
        <v>799</v>
      </c>
      <c r="K245" t="s">
        <v>17</v>
      </c>
    </row>
    <row r="246" spans="1:11" x14ac:dyDescent="0.3">
      <c r="A246" t="s">
        <v>539</v>
      </c>
      <c r="B246" t="s">
        <v>540</v>
      </c>
      <c r="C246" t="s">
        <v>85</v>
      </c>
      <c r="D246">
        <v>44</v>
      </c>
      <c r="E246" t="s">
        <v>27</v>
      </c>
      <c r="F246" s="1">
        <v>45462</v>
      </c>
      <c r="G246" t="s">
        <v>14</v>
      </c>
      <c r="H246" t="s">
        <v>62</v>
      </c>
      <c r="I246" t="s">
        <v>22</v>
      </c>
      <c r="J246">
        <v>499</v>
      </c>
      <c r="K246" t="s">
        <v>23</v>
      </c>
    </row>
    <row r="247" spans="1:11" x14ac:dyDescent="0.3">
      <c r="A247" t="s">
        <v>541</v>
      </c>
      <c r="B247" t="s">
        <v>542</v>
      </c>
      <c r="C247" t="s">
        <v>36</v>
      </c>
      <c r="D247">
        <v>19</v>
      </c>
      <c r="F247" s="1">
        <v>45311</v>
      </c>
      <c r="G247" t="s">
        <v>20</v>
      </c>
      <c r="H247" t="s">
        <v>32</v>
      </c>
      <c r="I247" t="s">
        <v>33</v>
      </c>
      <c r="J247">
        <v>899</v>
      </c>
      <c r="K247" t="s">
        <v>23</v>
      </c>
    </row>
    <row r="248" spans="1:11" x14ac:dyDescent="0.3">
      <c r="A248" t="s">
        <v>543</v>
      </c>
      <c r="B248" t="s">
        <v>544</v>
      </c>
      <c r="C248" t="s">
        <v>85</v>
      </c>
      <c r="D248">
        <v>21</v>
      </c>
      <c r="E248" t="s">
        <v>68</v>
      </c>
      <c r="F248" s="1">
        <v>45348</v>
      </c>
      <c r="G248" t="s">
        <v>58</v>
      </c>
      <c r="H248" t="s">
        <v>15</v>
      </c>
      <c r="I248" t="s">
        <v>54</v>
      </c>
      <c r="J248">
        <v>999</v>
      </c>
      <c r="K248" t="s">
        <v>17</v>
      </c>
    </row>
    <row r="249" spans="1:11" x14ac:dyDescent="0.3">
      <c r="A249" t="s">
        <v>545</v>
      </c>
      <c r="B249" t="s">
        <v>546</v>
      </c>
      <c r="C249" t="s">
        <v>85</v>
      </c>
      <c r="D249">
        <v>32</v>
      </c>
      <c r="E249" t="s">
        <v>57</v>
      </c>
      <c r="F249" s="1">
        <v>45301</v>
      </c>
      <c r="G249" t="s">
        <v>114</v>
      </c>
      <c r="H249" t="s">
        <v>62</v>
      </c>
      <c r="I249" t="s">
        <v>22</v>
      </c>
      <c r="J249">
        <v>499</v>
      </c>
      <c r="K249" t="s">
        <v>23</v>
      </c>
    </row>
    <row r="250" spans="1:11" x14ac:dyDescent="0.3">
      <c r="A250" t="s">
        <v>547</v>
      </c>
      <c r="B250" t="s">
        <v>548</v>
      </c>
      <c r="C250" t="s">
        <v>13</v>
      </c>
      <c r="D250">
        <v>18</v>
      </c>
      <c r="F250" s="1">
        <v>45307</v>
      </c>
      <c r="G250" t="s">
        <v>20</v>
      </c>
      <c r="H250" t="s">
        <v>105</v>
      </c>
      <c r="I250" t="s">
        <v>54</v>
      </c>
      <c r="J250">
        <v>1299</v>
      </c>
      <c r="K250" t="s">
        <v>17</v>
      </c>
    </row>
    <row r="251" spans="1:11" x14ac:dyDescent="0.3">
      <c r="A251" t="s">
        <v>549</v>
      </c>
      <c r="B251" t="s">
        <v>550</v>
      </c>
      <c r="C251" t="s">
        <v>47</v>
      </c>
      <c r="D251">
        <v>52</v>
      </c>
      <c r="E251" t="s">
        <v>57</v>
      </c>
      <c r="F251" s="1">
        <v>45365</v>
      </c>
      <c r="G251" t="s">
        <v>20</v>
      </c>
      <c r="H251" t="s">
        <v>105</v>
      </c>
      <c r="I251" t="s">
        <v>54</v>
      </c>
      <c r="J251">
        <v>499</v>
      </c>
      <c r="K251" t="s">
        <v>51</v>
      </c>
    </row>
    <row r="252" spans="1:11" x14ac:dyDescent="0.3">
      <c r="A252" t="s">
        <v>551</v>
      </c>
      <c r="B252" t="s">
        <v>552</v>
      </c>
      <c r="C252" t="s">
        <v>36</v>
      </c>
      <c r="D252">
        <v>51</v>
      </c>
      <c r="E252" t="s">
        <v>68</v>
      </c>
      <c r="F252" s="1">
        <v>45372</v>
      </c>
      <c r="G252" t="s">
        <v>20</v>
      </c>
      <c r="H252" t="s">
        <v>21</v>
      </c>
      <c r="I252" t="s">
        <v>33</v>
      </c>
      <c r="J252">
        <v>799</v>
      </c>
    </row>
    <row r="253" spans="1:11" x14ac:dyDescent="0.3">
      <c r="A253" t="s">
        <v>553</v>
      </c>
      <c r="B253" t="s">
        <v>554</v>
      </c>
      <c r="C253" t="s">
        <v>47</v>
      </c>
      <c r="D253">
        <v>31</v>
      </c>
      <c r="E253" t="s">
        <v>37</v>
      </c>
      <c r="F253" s="1">
        <v>45355</v>
      </c>
      <c r="G253" t="s">
        <v>58</v>
      </c>
      <c r="H253" t="s">
        <v>105</v>
      </c>
      <c r="I253" t="s">
        <v>54</v>
      </c>
      <c r="J253">
        <v>1299</v>
      </c>
      <c r="K253" t="s">
        <v>17</v>
      </c>
    </row>
    <row r="254" spans="1:11" x14ac:dyDescent="0.3">
      <c r="A254" t="s">
        <v>555</v>
      </c>
      <c r="B254" t="s">
        <v>556</v>
      </c>
      <c r="C254" t="s">
        <v>85</v>
      </c>
      <c r="D254">
        <v>21</v>
      </c>
      <c r="E254" t="s">
        <v>68</v>
      </c>
      <c r="F254" s="1">
        <v>45332</v>
      </c>
      <c r="G254" t="s">
        <v>88</v>
      </c>
      <c r="H254" t="s">
        <v>15</v>
      </c>
      <c r="I254" t="s">
        <v>44</v>
      </c>
      <c r="J254">
        <v>1199</v>
      </c>
      <c r="K254" t="s">
        <v>38</v>
      </c>
    </row>
    <row r="255" spans="1:11" x14ac:dyDescent="0.3">
      <c r="A255" t="s">
        <v>557</v>
      </c>
      <c r="B255" t="s">
        <v>558</v>
      </c>
      <c r="C255" t="s">
        <v>85</v>
      </c>
      <c r="D255">
        <v>21</v>
      </c>
      <c r="E255" t="s">
        <v>37</v>
      </c>
      <c r="F255" s="1">
        <v>45439</v>
      </c>
      <c r="G255" t="s">
        <v>65</v>
      </c>
      <c r="H255" t="s">
        <v>29</v>
      </c>
      <c r="I255" t="s">
        <v>33</v>
      </c>
      <c r="J255">
        <v>1299</v>
      </c>
      <c r="K255" t="s">
        <v>38</v>
      </c>
    </row>
    <row r="256" spans="1:11" x14ac:dyDescent="0.3">
      <c r="A256" t="s">
        <v>559</v>
      </c>
      <c r="B256" t="s">
        <v>560</v>
      </c>
      <c r="C256" t="s">
        <v>41</v>
      </c>
      <c r="D256">
        <v>21</v>
      </c>
      <c r="E256" t="s">
        <v>48</v>
      </c>
      <c r="F256" s="1">
        <v>45407</v>
      </c>
      <c r="G256" t="s">
        <v>80</v>
      </c>
      <c r="H256" t="s">
        <v>59</v>
      </c>
      <c r="I256" t="s">
        <v>54</v>
      </c>
      <c r="J256">
        <v>499</v>
      </c>
      <c r="K256" t="s">
        <v>17</v>
      </c>
    </row>
    <row r="257" spans="1:11" x14ac:dyDescent="0.3">
      <c r="A257" t="s">
        <v>561</v>
      </c>
      <c r="B257" t="s">
        <v>562</v>
      </c>
      <c r="C257" t="s">
        <v>85</v>
      </c>
      <c r="D257">
        <v>42</v>
      </c>
      <c r="E257" t="s">
        <v>37</v>
      </c>
      <c r="F257" s="1">
        <v>45359</v>
      </c>
      <c r="G257" t="s">
        <v>42</v>
      </c>
      <c r="H257" t="s">
        <v>29</v>
      </c>
      <c r="I257" t="s">
        <v>44</v>
      </c>
      <c r="J257">
        <v>899</v>
      </c>
    </row>
    <row r="258" spans="1:11" x14ac:dyDescent="0.3">
      <c r="A258" t="s">
        <v>563</v>
      </c>
      <c r="B258" t="s">
        <v>564</v>
      </c>
      <c r="C258" t="s">
        <v>41</v>
      </c>
      <c r="D258">
        <v>19</v>
      </c>
      <c r="E258" t="s">
        <v>48</v>
      </c>
      <c r="F258" s="1">
        <v>45375</v>
      </c>
      <c r="G258" t="s">
        <v>80</v>
      </c>
      <c r="H258" t="s">
        <v>105</v>
      </c>
      <c r="I258" t="s">
        <v>22</v>
      </c>
      <c r="J258">
        <v>999</v>
      </c>
      <c r="K258" t="s">
        <v>23</v>
      </c>
    </row>
    <row r="259" spans="1:11" x14ac:dyDescent="0.3">
      <c r="A259" t="s">
        <v>565</v>
      </c>
      <c r="B259" t="s">
        <v>566</v>
      </c>
      <c r="C259" t="s">
        <v>36</v>
      </c>
      <c r="D259">
        <v>25</v>
      </c>
      <c r="E259" t="s">
        <v>27</v>
      </c>
      <c r="F259" s="1">
        <v>45343</v>
      </c>
      <c r="G259" t="s">
        <v>58</v>
      </c>
      <c r="H259" t="s">
        <v>32</v>
      </c>
      <c r="I259" t="s">
        <v>54</v>
      </c>
    </row>
    <row r="260" spans="1:11" x14ac:dyDescent="0.3">
      <c r="A260" t="s">
        <v>567</v>
      </c>
      <c r="B260" t="s">
        <v>568</v>
      </c>
      <c r="C260" t="s">
        <v>26</v>
      </c>
      <c r="D260">
        <v>35</v>
      </c>
      <c r="E260" t="s">
        <v>48</v>
      </c>
      <c r="F260" s="1">
        <v>45337</v>
      </c>
      <c r="G260" t="s">
        <v>88</v>
      </c>
      <c r="H260" t="s">
        <v>43</v>
      </c>
      <c r="I260" t="s">
        <v>44</v>
      </c>
      <c r="J260">
        <v>799</v>
      </c>
      <c r="K260" t="s">
        <v>17</v>
      </c>
    </row>
    <row r="261" spans="1:11" x14ac:dyDescent="0.3">
      <c r="A261" t="s">
        <v>569</v>
      </c>
      <c r="B261" t="s">
        <v>570</v>
      </c>
      <c r="C261" t="s">
        <v>26</v>
      </c>
      <c r="D261">
        <v>21</v>
      </c>
      <c r="E261" t="s">
        <v>37</v>
      </c>
      <c r="F261" s="1">
        <v>45447</v>
      </c>
      <c r="G261" t="s">
        <v>1156</v>
      </c>
      <c r="H261" t="s">
        <v>29</v>
      </c>
      <c r="I261" t="s">
        <v>33</v>
      </c>
      <c r="J261">
        <v>1599</v>
      </c>
      <c r="K261" t="s">
        <v>51</v>
      </c>
    </row>
    <row r="262" spans="1:11" x14ac:dyDescent="0.3">
      <c r="A262" t="s">
        <v>571</v>
      </c>
      <c r="B262" t="s">
        <v>572</v>
      </c>
      <c r="C262" t="s">
        <v>36</v>
      </c>
      <c r="D262">
        <v>55</v>
      </c>
      <c r="E262" t="s">
        <v>27</v>
      </c>
      <c r="F262" s="1">
        <v>45448</v>
      </c>
      <c r="G262" t="s">
        <v>14</v>
      </c>
      <c r="H262" t="s">
        <v>29</v>
      </c>
      <c r="I262" t="s">
        <v>69</v>
      </c>
      <c r="J262">
        <v>1299</v>
      </c>
      <c r="K262" t="s">
        <v>51</v>
      </c>
    </row>
    <row r="263" spans="1:11" x14ac:dyDescent="0.3">
      <c r="A263" t="s">
        <v>573</v>
      </c>
      <c r="B263" t="s">
        <v>574</v>
      </c>
      <c r="C263" t="s">
        <v>85</v>
      </c>
      <c r="D263">
        <v>21</v>
      </c>
      <c r="E263" t="s">
        <v>57</v>
      </c>
      <c r="F263" s="1">
        <v>45451</v>
      </c>
      <c r="G263" t="s">
        <v>1156</v>
      </c>
      <c r="H263" t="s">
        <v>59</v>
      </c>
      <c r="I263" t="s">
        <v>44</v>
      </c>
      <c r="J263">
        <v>499</v>
      </c>
      <c r="K263" t="s">
        <v>38</v>
      </c>
    </row>
    <row r="264" spans="1:11" x14ac:dyDescent="0.3">
      <c r="A264" t="s">
        <v>575</v>
      </c>
      <c r="B264" t="s">
        <v>576</v>
      </c>
      <c r="C264" t="s">
        <v>13</v>
      </c>
      <c r="D264">
        <v>20</v>
      </c>
      <c r="E264" t="s">
        <v>48</v>
      </c>
      <c r="F264" s="1">
        <v>45382</v>
      </c>
      <c r="G264" t="s">
        <v>114</v>
      </c>
      <c r="H264" t="s">
        <v>59</v>
      </c>
      <c r="I264" t="s">
        <v>69</v>
      </c>
      <c r="J264">
        <v>899</v>
      </c>
      <c r="K264" t="s">
        <v>51</v>
      </c>
    </row>
    <row r="265" spans="1:11" x14ac:dyDescent="0.3">
      <c r="A265" t="s">
        <v>577</v>
      </c>
      <c r="B265" t="s">
        <v>578</v>
      </c>
      <c r="C265" t="s">
        <v>47</v>
      </c>
      <c r="D265">
        <v>59</v>
      </c>
      <c r="E265" t="s">
        <v>37</v>
      </c>
      <c r="F265" s="1">
        <v>45430</v>
      </c>
      <c r="G265" t="s">
        <v>114</v>
      </c>
      <c r="H265" t="s">
        <v>15</v>
      </c>
      <c r="I265" t="s">
        <v>89</v>
      </c>
      <c r="J265">
        <v>899</v>
      </c>
      <c r="K265" t="s">
        <v>38</v>
      </c>
    </row>
    <row r="266" spans="1:11" x14ac:dyDescent="0.3">
      <c r="A266" t="s">
        <v>579</v>
      </c>
      <c r="B266" t="s">
        <v>580</v>
      </c>
      <c r="C266" t="s">
        <v>85</v>
      </c>
      <c r="D266">
        <v>25</v>
      </c>
      <c r="E266" t="s">
        <v>57</v>
      </c>
      <c r="F266" s="1">
        <v>45346</v>
      </c>
      <c r="G266" t="s">
        <v>42</v>
      </c>
      <c r="H266" t="s">
        <v>21</v>
      </c>
      <c r="I266" t="s">
        <v>89</v>
      </c>
      <c r="J266">
        <v>899</v>
      </c>
      <c r="K266" t="s">
        <v>51</v>
      </c>
    </row>
    <row r="267" spans="1:11" x14ac:dyDescent="0.3">
      <c r="A267" t="s">
        <v>581</v>
      </c>
      <c r="B267" t="s">
        <v>582</v>
      </c>
      <c r="C267" t="s">
        <v>85</v>
      </c>
      <c r="D267">
        <v>46</v>
      </c>
      <c r="E267" t="s">
        <v>37</v>
      </c>
      <c r="F267" s="1">
        <v>45334</v>
      </c>
      <c r="G267" t="s">
        <v>42</v>
      </c>
      <c r="H267" t="s">
        <v>32</v>
      </c>
      <c r="I267" t="s">
        <v>54</v>
      </c>
      <c r="J267">
        <v>799</v>
      </c>
      <c r="K267" t="s">
        <v>51</v>
      </c>
    </row>
    <row r="268" spans="1:11" x14ac:dyDescent="0.3">
      <c r="A268" t="s">
        <v>583</v>
      </c>
      <c r="B268" t="s">
        <v>584</v>
      </c>
      <c r="C268" t="s">
        <v>36</v>
      </c>
      <c r="D268">
        <v>21</v>
      </c>
      <c r="E268" t="s">
        <v>48</v>
      </c>
      <c r="F268" s="1">
        <v>45425</v>
      </c>
      <c r="G268" t="s">
        <v>96</v>
      </c>
      <c r="H268" t="s">
        <v>29</v>
      </c>
      <c r="I268" t="s">
        <v>54</v>
      </c>
      <c r="J268">
        <v>1299</v>
      </c>
      <c r="K268" t="s">
        <v>17</v>
      </c>
    </row>
    <row r="269" spans="1:11" x14ac:dyDescent="0.3">
      <c r="A269" t="s">
        <v>585</v>
      </c>
      <c r="B269" t="s">
        <v>586</v>
      </c>
      <c r="C269" t="s">
        <v>13</v>
      </c>
      <c r="D269">
        <v>59</v>
      </c>
      <c r="E269" t="s">
        <v>37</v>
      </c>
      <c r="F269" s="1">
        <v>45335</v>
      </c>
      <c r="G269" t="s">
        <v>20</v>
      </c>
      <c r="H269" t="s">
        <v>62</v>
      </c>
      <c r="I269" t="s">
        <v>33</v>
      </c>
      <c r="J269">
        <v>1599</v>
      </c>
      <c r="K269" t="s">
        <v>23</v>
      </c>
    </row>
    <row r="270" spans="1:11" x14ac:dyDescent="0.3">
      <c r="A270" t="s">
        <v>587</v>
      </c>
      <c r="B270" t="s">
        <v>588</v>
      </c>
      <c r="C270" t="s">
        <v>36</v>
      </c>
      <c r="D270">
        <v>42</v>
      </c>
      <c r="E270" t="s">
        <v>48</v>
      </c>
      <c r="F270" s="1">
        <v>45307</v>
      </c>
      <c r="G270" t="s">
        <v>80</v>
      </c>
      <c r="H270" t="s">
        <v>62</v>
      </c>
      <c r="I270" t="s">
        <v>69</v>
      </c>
      <c r="J270">
        <v>1199</v>
      </c>
      <c r="K270" t="s">
        <v>23</v>
      </c>
    </row>
    <row r="271" spans="1:11" x14ac:dyDescent="0.3">
      <c r="A271" t="s">
        <v>589</v>
      </c>
      <c r="B271" t="s">
        <v>590</v>
      </c>
      <c r="C271" t="s">
        <v>85</v>
      </c>
      <c r="D271">
        <v>53</v>
      </c>
      <c r="E271" t="s">
        <v>68</v>
      </c>
      <c r="F271" s="1">
        <v>45439</v>
      </c>
      <c r="G271" t="s">
        <v>28</v>
      </c>
      <c r="H271" t="s">
        <v>43</v>
      </c>
      <c r="I271" t="s">
        <v>33</v>
      </c>
      <c r="J271">
        <v>1599</v>
      </c>
      <c r="K271" t="s">
        <v>17</v>
      </c>
    </row>
    <row r="272" spans="1:11" x14ac:dyDescent="0.3">
      <c r="A272" t="s">
        <v>591</v>
      </c>
      <c r="B272" t="s">
        <v>592</v>
      </c>
      <c r="C272" t="s">
        <v>36</v>
      </c>
      <c r="D272">
        <v>50</v>
      </c>
      <c r="E272" t="s">
        <v>27</v>
      </c>
      <c r="F272" s="1">
        <v>45302</v>
      </c>
      <c r="G272" t="s">
        <v>58</v>
      </c>
      <c r="H272" t="s">
        <v>62</v>
      </c>
      <c r="I272" t="s">
        <v>54</v>
      </c>
      <c r="J272">
        <v>1199</v>
      </c>
      <c r="K272" t="s">
        <v>51</v>
      </c>
    </row>
    <row r="273" spans="1:11" x14ac:dyDescent="0.3">
      <c r="A273" t="s">
        <v>593</v>
      </c>
      <c r="B273" t="s">
        <v>594</v>
      </c>
      <c r="C273" t="s">
        <v>26</v>
      </c>
      <c r="D273">
        <v>58</v>
      </c>
      <c r="E273" t="s">
        <v>57</v>
      </c>
      <c r="F273" s="1">
        <v>45309</v>
      </c>
      <c r="G273" t="s">
        <v>80</v>
      </c>
      <c r="H273" t="s">
        <v>105</v>
      </c>
      <c r="I273" t="s">
        <v>16</v>
      </c>
      <c r="J273">
        <v>1299</v>
      </c>
      <c r="K273" t="s">
        <v>17</v>
      </c>
    </row>
    <row r="274" spans="1:11" x14ac:dyDescent="0.3">
      <c r="A274" t="s">
        <v>595</v>
      </c>
      <c r="B274" t="s">
        <v>596</v>
      </c>
      <c r="C274" t="s">
        <v>36</v>
      </c>
      <c r="D274">
        <v>51</v>
      </c>
      <c r="F274" s="1">
        <v>45370</v>
      </c>
      <c r="G274" t="s">
        <v>58</v>
      </c>
      <c r="H274" t="s">
        <v>21</v>
      </c>
      <c r="I274" t="s">
        <v>89</v>
      </c>
      <c r="J274">
        <v>1599</v>
      </c>
      <c r="K274" t="s">
        <v>17</v>
      </c>
    </row>
    <row r="275" spans="1:11" x14ac:dyDescent="0.3">
      <c r="A275" t="s">
        <v>597</v>
      </c>
      <c r="B275" t="s">
        <v>598</v>
      </c>
      <c r="C275" t="s">
        <v>85</v>
      </c>
      <c r="D275">
        <v>21</v>
      </c>
      <c r="E275" t="s">
        <v>48</v>
      </c>
      <c r="F275" s="1">
        <v>45407</v>
      </c>
      <c r="G275" t="s">
        <v>114</v>
      </c>
      <c r="H275" t="s">
        <v>32</v>
      </c>
      <c r="I275" t="s">
        <v>22</v>
      </c>
      <c r="J275">
        <v>999</v>
      </c>
      <c r="K275" t="s">
        <v>38</v>
      </c>
    </row>
    <row r="276" spans="1:11" x14ac:dyDescent="0.3">
      <c r="A276" t="s">
        <v>599</v>
      </c>
      <c r="B276" t="s">
        <v>600</v>
      </c>
      <c r="C276" t="s">
        <v>85</v>
      </c>
      <c r="D276">
        <v>40</v>
      </c>
      <c r="E276" t="s">
        <v>57</v>
      </c>
      <c r="F276" s="1">
        <v>45380</v>
      </c>
      <c r="G276" t="s">
        <v>58</v>
      </c>
      <c r="H276" t="s">
        <v>15</v>
      </c>
      <c r="I276" t="s">
        <v>44</v>
      </c>
      <c r="J276">
        <v>499</v>
      </c>
      <c r="K276" t="s">
        <v>23</v>
      </c>
    </row>
    <row r="277" spans="1:11" x14ac:dyDescent="0.3">
      <c r="A277" t="s">
        <v>601</v>
      </c>
      <c r="B277" t="s">
        <v>602</v>
      </c>
      <c r="C277" t="s">
        <v>85</v>
      </c>
      <c r="D277">
        <v>23</v>
      </c>
      <c r="E277" t="s">
        <v>48</v>
      </c>
      <c r="F277" s="1">
        <v>45309</v>
      </c>
      <c r="G277" t="s">
        <v>20</v>
      </c>
      <c r="H277" t="s">
        <v>29</v>
      </c>
      <c r="I277" t="s">
        <v>44</v>
      </c>
      <c r="J277">
        <v>1599</v>
      </c>
      <c r="K277" t="s">
        <v>17</v>
      </c>
    </row>
    <row r="278" spans="1:11" x14ac:dyDescent="0.3">
      <c r="A278" t="s">
        <v>603</v>
      </c>
      <c r="B278" t="s">
        <v>604</v>
      </c>
      <c r="C278" t="s">
        <v>41</v>
      </c>
      <c r="D278">
        <v>21</v>
      </c>
      <c r="E278" t="s">
        <v>68</v>
      </c>
      <c r="F278" s="1">
        <v>45471</v>
      </c>
      <c r="G278" t="s">
        <v>1156</v>
      </c>
      <c r="H278" t="s">
        <v>15</v>
      </c>
      <c r="I278" t="s">
        <v>54</v>
      </c>
      <c r="J278">
        <v>1199</v>
      </c>
      <c r="K278" t="s">
        <v>38</v>
      </c>
    </row>
    <row r="279" spans="1:11" x14ac:dyDescent="0.3">
      <c r="A279" t="s">
        <v>605</v>
      </c>
      <c r="B279" t="s">
        <v>606</v>
      </c>
      <c r="C279" t="s">
        <v>85</v>
      </c>
      <c r="D279">
        <v>30</v>
      </c>
      <c r="E279" t="s">
        <v>57</v>
      </c>
      <c r="F279" s="1">
        <v>45431</v>
      </c>
      <c r="G279" t="s">
        <v>96</v>
      </c>
      <c r="H279" t="s">
        <v>62</v>
      </c>
      <c r="I279" t="s">
        <v>69</v>
      </c>
      <c r="J279">
        <v>1299</v>
      </c>
      <c r="K279" t="s">
        <v>17</v>
      </c>
    </row>
    <row r="280" spans="1:11" x14ac:dyDescent="0.3">
      <c r="A280" t="s">
        <v>607</v>
      </c>
      <c r="B280" t="s">
        <v>608</v>
      </c>
      <c r="C280" t="s">
        <v>85</v>
      </c>
      <c r="D280">
        <v>20</v>
      </c>
      <c r="F280" s="1">
        <v>45324</v>
      </c>
      <c r="G280" t="s">
        <v>80</v>
      </c>
      <c r="H280" t="s">
        <v>15</v>
      </c>
      <c r="I280" t="s">
        <v>44</v>
      </c>
      <c r="J280">
        <v>999</v>
      </c>
    </row>
    <row r="281" spans="1:11" x14ac:dyDescent="0.3">
      <c r="A281" t="s">
        <v>609</v>
      </c>
      <c r="B281" t="s">
        <v>610</v>
      </c>
      <c r="C281" t="s">
        <v>85</v>
      </c>
      <c r="D281">
        <v>40</v>
      </c>
      <c r="E281" t="s">
        <v>57</v>
      </c>
      <c r="F281" s="1">
        <v>45358</v>
      </c>
      <c r="G281" t="s">
        <v>96</v>
      </c>
      <c r="H281" t="s">
        <v>105</v>
      </c>
      <c r="I281" t="s">
        <v>44</v>
      </c>
      <c r="J281">
        <v>799</v>
      </c>
      <c r="K281" t="s">
        <v>17</v>
      </c>
    </row>
    <row r="282" spans="1:11" x14ac:dyDescent="0.3">
      <c r="A282" t="s">
        <v>611</v>
      </c>
      <c r="B282" t="s">
        <v>612</v>
      </c>
      <c r="C282" t="s">
        <v>26</v>
      </c>
      <c r="D282">
        <v>21</v>
      </c>
      <c r="E282" t="s">
        <v>48</v>
      </c>
      <c r="F282" s="1">
        <v>45403</v>
      </c>
      <c r="G282" t="s">
        <v>65</v>
      </c>
      <c r="H282" t="s">
        <v>59</v>
      </c>
      <c r="I282" t="s">
        <v>44</v>
      </c>
      <c r="J282">
        <v>999</v>
      </c>
      <c r="K282" t="s">
        <v>51</v>
      </c>
    </row>
    <row r="283" spans="1:11" x14ac:dyDescent="0.3">
      <c r="A283" t="s">
        <v>613</v>
      </c>
      <c r="B283" t="s">
        <v>614</v>
      </c>
      <c r="C283" t="s">
        <v>47</v>
      </c>
      <c r="D283">
        <v>23</v>
      </c>
      <c r="E283" t="s">
        <v>48</v>
      </c>
      <c r="F283" s="1">
        <v>45381</v>
      </c>
      <c r="G283" t="s">
        <v>42</v>
      </c>
      <c r="H283" t="s">
        <v>62</v>
      </c>
      <c r="I283" t="s">
        <v>44</v>
      </c>
      <c r="J283">
        <v>1599</v>
      </c>
      <c r="K283" t="s">
        <v>23</v>
      </c>
    </row>
    <row r="284" spans="1:11" x14ac:dyDescent="0.3">
      <c r="A284" t="s">
        <v>615</v>
      </c>
      <c r="B284" t="s">
        <v>616</v>
      </c>
      <c r="C284" t="s">
        <v>13</v>
      </c>
      <c r="D284">
        <v>35</v>
      </c>
      <c r="E284" t="s">
        <v>57</v>
      </c>
      <c r="F284" s="1">
        <v>45298</v>
      </c>
      <c r="G284" t="s">
        <v>65</v>
      </c>
      <c r="H284" t="s">
        <v>105</v>
      </c>
      <c r="I284" t="s">
        <v>44</v>
      </c>
      <c r="J284">
        <v>899</v>
      </c>
      <c r="K284" t="s">
        <v>38</v>
      </c>
    </row>
    <row r="285" spans="1:11" x14ac:dyDescent="0.3">
      <c r="A285" t="s">
        <v>617</v>
      </c>
      <c r="B285" t="s">
        <v>618</v>
      </c>
      <c r="C285" t="s">
        <v>41</v>
      </c>
      <c r="D285">
        <v>21</v>
      </c>
      <c r="E285" t="s">
        <v>27</v>
      </c>
      <c r="F285" s="1">
        <v>45327</v>
      </c>
      <c r="G285" t="s">
        <v>80</v>
      </c>
      <c r="H285" t="s">
        <v>105</v>
      </c>
      <c r="I285" t="s">
        <v>89</v>
      </c>
      <c r="J285">
        <v>1199</v>
      </c>
      <c r="K285" t="s">
        <v>17</v>
      </c>
    </row>
    <row r="286" spans="1:11" x14ac:dyDescent="0.3">
      <c r="A286" t="s">
        <v>619</v>
      </c>
      <c r="B286" t="s">
        <v>620</v>
      </c>
      <c r="C286" t="s">
        <v>47</v>
      </c>
      <c r="D286">
        <v>38</v>
      </c>
      <c r="E286" t="s">
        <v>37</v>
      </c>
      <c r="F286" s="1">
        <v>45333</v>
      </c>
      <c r="G286" t="s">
        <v>65</v>
      </c>
      <c r="H286" t="s">
        <v>32</v>
      </c>
      <c r="I286" t="s">
        <v>89</v>
      </c>
      <c r="J286">
        <v>799</v>
      </c>
      <c r="K286" t="s">
        <v>23</v>
      </c>
    </row>
    <row r="287" spans="1:11" x14ac:dyDescent="0.3">
      <c r="A287" t="s">
        <v>621</v>
      </c>
      <c r="B287" t="s">
        <v>622</v>
      </c>
      <c r="C287" t="s">
        <v>36</v>
      </c>
      <c r="D287">
        <v>40</v>
      </c>
      <c r="E287" t="s">
        <v>48</v>
      </c>
      <c r="F287" s="1">
        <v>45339</v>
      </c>
      <c r="G287" t="s">
        <v>114</v>
      </c>
      <c r="H287" t="s">
        <v>43</v>
      </c>
      <c r="I287" t="s">
        <v>69</v>
      </c>
      <c r="J287">
        <v>1199</v>
      </c>
      <c r="K287" t="s">
        <v>51</v>
      </c>
    </row>
    <row r="288" spans="1:11" x14ac:dyDescent="0.3">
      <c r="A288" t="s">
        <v>623</v>
      </c>
      <c r="B288" t="s">
        <v>624</v>
      </c>
      <c r="C288" t="s">
        <v>47</v>
      </c>
      <c r="D288">
        <v>21</v>
      </c>
      <c r="E288" t="s">
        <v>68</v>
      </c>
      <c r="F288" s="1">
        <v>45398</v>
      </c>
      <c r="G288" t="s">
        <v>42</v>
      </c>
      <c r="H288" t="s">
        <v>43</v>
      </c>
      <c r="I288" t="s">
        <v>44</v>
      </c>
      <c r="J288">
        <v>499</v>
      </c>
      <c r="K288" t="s">
        <v>51</v>
      </c>
    </row>
    <row r="289" spans="1:11" x14ac:dyDescent="0.3">
      <c r="A289" t="s">
        <v>625</v>
      </c>
      <c r="B289" t="s">
        <v>626</v>
      </c>
      <c r="C289" t="s">
        <v>36</v>
      </c>
      <c r="D289">
        <v>26</v>
      </c>
      <c r="E289" t="s">
        <v>37</v>
      </c>
      <c r="F289" s="1">
        <v>45364</v>
      </c>
      <c r="G289" t="s">
        <v>28</v>
      </c>
      <c r="H289" t="s">
        <v>105</v>
      </c>
      <c r="I289" t="s">
        <v>16</v>
      </c>
      <c r="J289">
        <v>1299</v>
      </c>
      <c r="K289" t="s">
        <v>51</v>
      </c>
    </row>
    <row r="290" spans="1:11" x14ac:dyDescent="0.3">
      <c r="A290" t="s">
        <v>627</v>
      </c>
      <c r="B290" t="s">
        <v>628</v>
      </c>
      <c r="C290" t="s">
        <v>13</v>
      </c>
      <c r="D290">
        <v>59</v>
      </c>
      <c r="E290" t="s">
        <v>57</v>
      </c>
      <c r="F290" s="1">
        <v>45354</v>
      </c>
      <c r="G290" t="s">
        <v>88</v>
      </c>
      <c r="H290" t="s">
        <v>29</v>
      </c>
      <c r="I290" t="s">
        <v>69</v>
      </c>
      <c r="J290">
        <v>499</v>
      </c>
      <c r="K290" t="s">
        <v>38</v>
      </c>
    </row>
    <row r="291" spans="1:11" x14ac:dyDescent="0.3">
      <c r="A291" t="s">
        <v>629</v>
      </c>
      <c r="B291" t="s">
        <v>630</v>
      </c>
      <c r="C291" t="s">
        <v>41</v>
      </c>
      <c r="D291">
        <v>50</v>
      </c>
      <c r="E291" t="s">
        <v>27</v>
      </c>
      <c r="F291" s="1">
        <v>45382</v>
      </c>
      <c r="G291" t="s">
        <v>88</v>
      </c>
      <c r="H291" t="s">
        <v>62</v>
      </c>
      <c r="I291" t="s">
        <v>16</v>
      </c>
      <c r="J291">
        <v>899</v>
      </c>
      <c r="K291" t="s">
        <v>17</v>
      </c>
    </row>
    <row r="292" spans="1:11" x14ac:dyDescent="0.3">
      <c r="A292" t="s">
        <v>631</v>
      </c>
      <c r="B292" t="s">
        <v>632</v>
      </c>
      <c r="C292" t="s">
        <v>41</v>
      </c>
      <c r="D292">
        <v>33</v>
      </c>
      <c r="E292" t="s">
        <v>37</v>
      </c>
      <c r="F292" s="1">
        <v>45342</v>
      </c>
      <c r="G292" t="s">
        <v>114</v>
      </c>
      <c r="H292" t="s">
        <v>62</v>
      </c>
      <c r="I292" t="s">
        <v>69</v>
      </c>
      <c r="J292">
        <v>799</v>
      </c>
      <c r="K292" t="s">
        <v>51</v>
      </c>
    </row>
    <row r="293" spans="1:11" x14ac:dyDescent="0.3">
      <c r="A293" t="s">
        <v>633</v>
      </c>
      <c r="B293" t="s">
        <v>634</v>
      </c>
      <c r="C293" t="s">
        <v>26</v>
      </c>
      <c r="D293">
        <v>22</v>
      </c>
      <c r="E293" t="s">
        <v>37</v>
      </c>
      <c r="F293" s="1">
        <v>45425</v>
      </c>
      <c r="G293" t="s">
        <v>20</v>
      </c>
      <c r="H293" t="s">
        <v>105</v>
      </c>
      <c r="I293" t="s">
        <v>16</v>
      </c>
      <c r="J293">
        <v>999</v>
      </c>
      <c r="K293" t="s">
        <v>17</v>
      </c>
    </row>
    <row r="294" spans="1:11" x14ac:dyDescent="0.3">
      <c r="A294" t="s">
        <v>635</v>
      </c>
      <c r="B294" t="s">
        <v>636</v>
      </c>
      <c r="C294" t="s">
        <v>36</v>
      </c>
      <c r="D294">
        <v>20</v>
      </c>
      <c r="E294" t="s">
        <v>68</v>
      </c>
      <c r="F294" s="1">
        <v>45389</v>
      </c>
      <c r="G294" t="s">
        <v>96</v>
      </c>
      <c r="H294" t="s">
        <v>59</v>
      </c>
      <c r="I294" t="s">
        <v>33</v>
      </c>
      <c r="J294">
        <v>999</v>
      </c>
      <c r="K294" t="s">
        <v>51</v>
      </c>
    </row>
    <row r="295" spans="1:11" x14ac:dyDescent="0.3">
      <c r="A295" t="s">
        <v>637</v>
      </c>
      <c r="B295" t="s">
        <v>638</v>
      </c>
      <c r="C295" t="s">
        <v>36</v>
      </c>
      <c r="D295">
        <v>53</v>
      </c>
      <c r="E295" t="s">
        <v>57</v>
      </c>
      <c r="F295" s="1">
        <v>45293</v>
      </c>
      <c r="G295" t="s">
        <v>114</v>
      </c>
      <c r="H295" t="s">
        <v>43</v>
      </c>
      <c r="I295" t="s">
        <v>44</v>
      </c>
      <c r="J295">
        <v>1199</v>
      </c>
      <c r="K295" t="s">
        <v>51</v>
      </c>
    </row>
    <row r="296" spans="1:11" x14ac:dyDescent="0.3">
      <c r="A296" t="s">
        <v>639</v>
      </c>
      <c r="B296" t="s">
        <v>640</v>
      </c>
      <c r="C296" t="s">
        <v>36</v>
      </c>
      <c r="D296">
        <v>25</v>
      </c>
      <c r="E296" t="s">
        <v>37</v>
      </c>
      <c r="F296" s="1">
        <v>45360</v>
      </c>
      <c r="G296" t="s">
        <v>14</v>
      </c>
      <c r="H296" t="s">
        <v>59</v>
      </c>
      <c r="I296" t="s">
        <v>44</v>
      </c>
      <c r="J296">
        <v>1299</v>
      </c>
    </row>
    <row r="297" spans="1:11" x14ac:dyDescent="0.3">
      <c r="A297" t="s">
        <v>641</v>
      </c>
      <c r="B297" t="s">
        <v>642</v>
      </c>
      <c r="C297" t="s">
        <v>26</v>
      </c>
      <c r="D297">
        <v>18</v>
      </c>
      <c r="F297" s="1">
        <v>45334</v>
      </c>
      <c r="G297" t="s">
        <v>88</v>
      </c>
      <c r="H297" t="s">
        <v>105</v>
      </c>
      <c r="I297" t="s">
        <v>89</v>
      </c>
      <c r="J297">
        <v>799</v>
      </c>
      <c r="K297" t="s">
        <v>23</v>
      </c>
    </row>
    <row r="298" spans="1:11" x14ac:dyDescent="0.3">
      <c r="A298" t="s">
        <v>643</v>
      </c>
      <c r="B298" t="s">
        <v>644</v>
      </c>
      <c r="C298" t="s">
        <v>26</v>
      </c>
      <c r="D298">
        <v>33</v>
      </c>
      <c r="F298" s="1">
        <v>45440</v>
      </c>
      <c r="G298" t="s">
        <v>28</v>
      </c>
      <c r="H298" t="s">
        <v>62</v>
      </c>
      <c r="I298" t="s">
        <v>33</v>
      </c>
      <c r="J298">
        <v>499</v>
      </c>
    </row>
    <row r="299" spans="1:11" x14ac:dyDescent="0.3">
      <c r="A299" t="s">
        <v>645</v>
      </c>
      <c r="B299" t="s">
        <v>646</v>
      </c>
      <c r="C299" t="s">
        <v>41</v>
      </c>
      <c r="D299">
        <v>53</v>
      </c>
      <c r="E299" t="s">
        <v>57</v>
      </c>
      <c r="F299" s="1">
        <v>45438</v>
      </c>
      <c r="G299" t="s">
        <v>80</v>
      </c>
      <c r="H299" t="s">
        <v>32</v>
      </c>
      <c r="I299" t="s">
        <v>16</v>
      </c>
      <c r="J299">
        <v>999</v>
      </c>
      <c r="K299" t="s">
        <v>51</v>
      </c>
    </row>
    <row r="300" spans="1:11" x14ac:dyDescent="0.3">
      <c r="A300" t="s">
        <v>647</v>
      </c>
      <c r="B300" t="s">
        <v>648</v>
      </c>
      <c r="C300" t="s">
        <v>85</v>
      </c>
      <c r="D300">
        <v>59</v>
      </c>
      <c r="E300" t="s">
        <v>48</v>
      </c>
      <c r="F300" s="1">
        <v>45368</v>
      </c>
      <c r="G300" t="s">
        <v>20</v>
      </c>
      <c r="H300" t="s">
        <v>15</v>
      </c>
      <c r="I300" t="s">
        <v>33</v>
      </c>
      <c r="J300">
        <v>899</v>
      </c>
      <c r="K300" t="s">
        <v>17</v>
      </c>
    </row>
    <row r="301" spans="1:11" x14ac:dyDescent="0.3">
      <c r="A301" t="s">
        <v>649</v>
      </c>
      <c r="B301" t="s">
        <v>650</v>
      </c>
      <c r="C301" t="s">
        <v>36</v>
      </c>
      <c r="D301">
        <v>56</v>
      </c>
      <c r="E301" t="s">
        <v>48</v>
      </c>
      <c r="F301" s="1">
        <v>45304</v>
      </c>
      <c r="G301" t="s">
        <v>20</v>
      </c>
      <c r="H301" t="s">
        <v>29</v>
      </c>
      <c r="I301" t="s">
        <v>54</v>
      </c>
      <c r="J301">
        <v>999</v>
      </c>
    </row>
    <row r="302" spans="1:11" x14ac:dyDescent="0.3">
      <c r="A302" t="s">
        <v>651</v>
      </c>
      <c r="B302" t="s">
        <v>652</v>
      </c>
      <c r="C302" t="s">
        <v>41</v>
      </c>
      <c r="D302">
        <v>53</v>
      </c>
      <c r="F302" s="1">
        <v>45394</v>
      </c>
      <c r="G302" t="s">
        <v>65</v>
      </c>
      <c r="H302" t="s">
        <v>105</v>
      </c>
      <c r="I302" t="s">
        <v>44</v>
      </c>
      <c r="J302">
        <v>1199</v>
      </c>
      <c r="K302" t="s">
        <v>38</v>
      </c>
    </row>
    <row r="303" spans="1:11" x14ac:dyDescent="0.3">
      <c r="A303" t="s">
        <v>653</v>
      </c>
      <c r="B303" t="s">
        <v>654</v>
      </c>
      <c r="C303" t="s">
        <v>26</v>
      </c>
      <c r="D303">
        <v>27</v>
      </c>
      <c r="E303" t="s">
        <v>57</v>
      </c>
      <c r="F303" s="1">
        <v>45382</v>
      </c>
      <c r="G303" t="s">
        <v>114</v>
      </c>
      <c r="H303" t="s">
        <v>29</v>
      </c>
      <c r="I303" t="s">
        <v>44</v>
      </c>
      <c r="J303">
        <v>1599</v>
      </c>
      <c r="K303" t="s">
        <v>51</v>
      </c>
    </row>
    <row r="304" spans="1:11" x14ac:dyDescent="0.3">
      <c r="A304" t="s">
        <v>655</v>
      </c>
      <c r="B304" t="s">
        <v>162</v>
      </c>
      <c r="C304" t="s">
        <v>26</v>
      </c>
      <c r="D304">
        <v>28</v>
      </c>
      <c r="E304" t="s">
        <v>57</v>
      </c>
      <c r="F304" s="1">
        <v>45319</v>
      </c>
      <c r="G304" t="s">
        <v>58</v>
      </c>
      <c r="H304" t="s">
        <v>29</v>
      </c>
      <c r="I304" t="s">
        <v>22</v>
      </c>
      <c r="J304">
        <v>499</v>
      </c>
      <c r="K304" t="s">
        <v>23</v>
      </c>
    </row>
    <row r="305" spans="1:11" x14ac:dyDescent="0.3">
      <c r="A305" t="s">
        <v>656</v>
      </c>
      <c r="B305" t="s">
        <v>657</v>
      </c>
      <c r="C305" t="s">
        <v>13</v>
      </c>
      <c r="D305">
        <v>52</v>
      </c>
      <c r="E305" t="s">
        <v>27</v>
      </c>
      <c r="F305" s="1">
        <v>45413</v>
      </c>
      <c r="G305" t="s">
        <v>88</v>
      </c>
      <c r="H305" t="s">
        <v>105</v>
      </c>
      <c r="I305" t="s">
        <v>33</v>
      </c>
      <c r="J305">
        <v>999</v>
      </c>
      <c r="K305" t="s">
        <v>51</v>
      </c>
    </row>
    <row r="306" spans="1:11" x14ac:dyDescent="0.3">
      <c r="A306" t="s">
        <v>658</v>
      </c>
      <c r="B306" t="s">
        <v>659</v>
      </c>
      <c r="C306" t="s">
        <v>36</v>
      </c>
      <c r="D306">
        <v>41</v>
      </c>
      <c r="E306" t="s">
        <v>37</v>
      </c>
      <c r="F306" s="1">
        <v>45354</v>
      </c>
      <c r="G306" t="s">
        <v>88</v>
      </c>
      <c r="H306" t="s">
        <v>59</v>
      </c>
      <c r="I306" t="s">
        <v>89</v>
      </c>
      <c r="J306">
        <v>1599</v>
      </c>
      <c r="K306" t="s">
        <v>38</v>
      </c>
    </row>
    <row r="307" spans="1:11" x14ac:dyDescent="0.3">
      <c r="A307" t="s">
        <v>660</v>
      </c>
      <c r="B307" t="s">
        <v>661</v>
      </c>
      <c r="C307" t="s">
        <v>36</v>
      </c>
      <c r="D307">
        <v>21</v>
      </c>
      <c r="F307" s="1">
        <v>45311</v>
      </c>
      <c r="G307" t="s">
        <v>58</v>
      </c>
      <c r="H307" t="s">
        <v>32</v>
      </c>
      <c r="I307" t="s">
        <v>69</v>
      </c>
      <c r="J307">
        <v>1199</v>
      </c>
      <c r="K307" t="s">
        <v>17</v>
      </c>
    </row>
    <row r="308" spans="1:11" x14ac:dyDescent="0.3">
      <c r="A308" t="s">
        <v>662</v>
      </c>
      <c r="B308" t="s">
        <v>663</v>
      </c>
      <c r="C308" t="s">
        <v>26</v>
      </c>
      <c r="D308">
        <v>29</v>
      </c>
      <c r="E308" t="s">
        <v>48</v>
      </c>
      <c r="F308" s="1">
        <v>45463</v>
      </c>
      <c r="G308" t="s">
        <v>1156</v>
      </c>
      <c r="H308" t="s">
        <v>29</v>
      </c>
      <c r="I308" t="s">
        <v>54</v>
      </c>
      <c r="J308">
        <v>499</v>
      </c>
      <c r="K308" t="s">
        <v>38</v>
      </c>
    </row>
    <row r="309" spans="1:11" x14ac:dyDescent="0.3">
      <c r="A309" t="s">
        <v>664</v>
      </c>
      <c r="B309" t="s">
        <v>665</v>
      </c>
      <c r="C309" t="s">
        <v>36</v>
      </c>
      <c r="D309">
        <v>44</v>
      </c>
      <c r="E309" t="s">
        <v>27</v>
      </c>
      <c r="F309" s="1">
        <v>45295</v>
      </c>
      <c r="G309" t="s">
        <v>114</v>
      </c>
      <c r="H309" t="s">
        <v>62</v>
      </c>
      <c r="I309" t="s">
        <v>33</v>
      </c>
      <c r="J309">
        <v>1199</v>
      </c>
      <c r="K309" t="s">
        <v>17</v>
      </c>
    </row>
    <row r="310" spans="1:11" x14ac:dyDescent="0.3">
      <c r="A310" t="s">
        <v>666</v>
      </c>
      <c r="B310" t="s">
        <v>667</v>
      </c>
      <c r="C310" t="s">
        <v>36</v>
      </c>
      <c r="D310">
        <v>21</v>
      </c>
      <c r="E310" t="s">
        <v>48</v>
      </c>
      <c r="F310" s="1">
        <v>45429</v>
      </c>
      <c r="G310" t="s">
        <v>14</v>
      </c>
      <c r="H310" t="s">
        <v>59</v>
      </c>
      <c r="I310" t="s">
        <v>22</v>
      </c>
      <c r="J310">
        <v>899</v>
      </c>
      <c r="K310" t="s">
        <v>17</v>
      </c>
    </row>
    <row r="311" spans="1:11" x14ac:dyDescent="0.3">
      <c r="A311" t="s">
        <v>668</v>
      </c>
      <c r="B311" t="s">
        <v>669</v>
      </c>
      <c r="C311" t="s">
        <v>26</v>
      </c>
      <c r="D311">
        <v>21</v>
      </c>
      <c r="E311" t="s">
        <v>27</v>
      </c>
      <c r="F311" s="1">
        <v>45383</v>
      </c>
      <c r="G311" t="s">
        <v>42</v>
      </c>
      <c r="H311" t="s">
        <v>15</v>
      </c>
      <c r="I311" t="s">
        <v>69</v>
      </c>
      <c r="J311">
        <v>499</v>
      </c>
    </row>
    <row r="312" spans="1:11" x14ac:dyDescent="0.3">
      <c r="A312" t="s">
        <v>670</v>
      </c>
      <c r="B312" t="s">
        <v>671</v>
      </c>
      <c r="C312" t="s">
        <v>41</v>
      </c>
      <c r="D312">
        <v>52</v>
      </c>
      <c r="F312" s="1">
        <v>45352</v>
      </c>
      <c r="G312" t="s">
        <v>96</v>
      </c>
      <c r="H312" t="s">
        <v>59</v>
      </c>
      <c r="I312" t="s">
        <v>33</v>
      </c>
      <c r="J312">
        <v>499</v>
      </c>
      <c r="K312" t="s">
        <v>23</v>
      </c>
    </row>
    <row r="313" spans="1:11" x14ac:dyDescent="0.3">
      <c r="A313" t="s">
        <v>672</v>
      </c>
      <c r="B313" t="s">
        <v>673</v>
      </c>
      <c r="C313" t="s">
        <v>41</v>
      </c>
      <c r="D313">
        <v>21</v>
      </c>
      <c r="E313" t="s">
        <v>48</v>
      </c>
      <c r="F313" s="1">
        <v>45440</v>
      </c>
      <c r="G313" t="s">
        <v>65</v>
      </c>
      <c r="H313" t="s">
        <v>29</v>
      </c>
      <c r="I313" t="s">
        <v>69</v>
      </c>
      <c r="J313">
        <v>899</v>
      </c>
      <c r="K313" t="s">
        <v>17</v>
      </c>
    </row>
    <row r="314" spans="1:11" x14ac:dyDescent="0.3">
      <c r="A314" t="s">
        <v>674</v>
      </c>
      <c r="B314" t="s">
        <v>675</v>
      </c>
      <c r="C314" t="s">
        <v>36</v>
      </c>
      <c r="D314">
        <v>59</v>
      </c>
      <c r="E314" t="s">
        <v>57</v>
      </c>
      <c r="F314" s="1">
        <v>45402</v>
      </c>
      <c r="G314" t="s">
        <v>65</v>
      </c>
      <c r="H314" t="s">
        <v>32</v>
      </c>
      <c r="I314" t="s">
        <v>33</v>
      </c>
      <c r="J314">
        <v>1599</v>
      </c>
      <c r="K314" t="s">
        <v>51</v>
      </c>
    </row>
    <row r="315" spans="1:11" x14ac:dyDescent="0.3">
      <c r="A315" t="s">
        <v>676</v>
      </c>
      <c r="B315" t="s">
        <v>677</v>
      </c>
      <c r="C315" t="s">
        <v>47</v>
      </c>
      <c r="D315">
        <v>21</v>
      </c>
      <c r="E315" t="s">
        <v>57</v>
      </c>
      <c r="F315" s="1">
        <v>45306</v>
      </c>
      <c r="G315" t="s">
        <v>20</v>
      </c>
      <c r="H315" t="s">
        <v>43</v>
      </c>
      <c r="I315" t="s">
        <v>16</v>
      </c>
      <c r="J315">
        <v>899</v>
      </c>
    </row>
    <row r="316" spans="1:11" x14ac:dyDescent="0.3">
      <c r="A316" t="s">
        <v>678</v>
      </c>
      <c r="B316" t="s">
        <v>679</v>
      </c>
      <c r="C316" t="s">
        <v>85</v>
      </c>
      <c r="D316">
        <v>21</v>
      </c>
      <c r="F316" s="1">
        <v>45334</v>
      </c>
      <c r="G316" t="s">
        <v>114</v>
      </c>
      <c r="H316" t="s">
        <v>21</v>
      </c>
      <c r="I316" t="s">
        <v>44</v>
      </c>
      <c r="J316">
        <v>1599</v>
      </c>
      <c r="K316" t="s">
        <v>23</v>
      </c>
    </row>
    <row r="317" spans="1:11" x14ac:dyDescent="0.3">
      <c r="A317" t="s">
        <v>680</v>
      </c>
      <c r="B317" t="s">
        <v>681</v>
      </c>
      <c r="C317" t="s">
        <v>36</v>
      </c>
      <c r="D317">
        <v>21</v>
      </c>
      <c r="E317" t="s">
        <v>27</v>
      </c>
      <c r="F317" s="1">
        <v>45429</v>
      </c>
      <c r="G317" t="s">
        <v>80</v>
      </c>
      <c r="H317" t="s">
        <v>59</v>
      </c>
      <c r="I317" t="s">
        <v>22</v>
      </c>
      <c r="J317">
        <v>899</v>
      </c>
      <c r="K317" t="s">
        <v>51</v>
      </c>
    </row>
    <row r="318" spans="1:11" x14ac:dyDescent="0.3">
      <c r="A318" t="s">
        <v>682</v>
      </c>
      <c r="B318" t="s">
        <v>683</v>
      </c>
      <c r="C318" t="s">
        <v>26</v>
      </c>
      <c r="D318">
        <v>36</v>
      </c>
      <c r="E318" t="s">
        <v>68</v>
      </c>
      <c r="F318" s="1">
        <v>45405</v>
      </c>
      <c r="G318" t="s">
        <v>28</v>
      </c>
      <c r="H318" t="s">
        <v>62</v>
      </c>
      <c r="I318" t="s">
        <v>89</v>
      </c>
      <c r="J318">
        <v>1199</v>
      </c>
      <c r="K318" t="s">
        <v>23</v>
      </c>
    </row>
    <row r="319" spans="1:11" x14ac:dyDescent="0.3">
      <c r="A319" t="s">
        <v>684</v>
      </c>
      <c r="B319" t="s">
        <v>685</v>
      </c>
      <c r="C319" t="s">
        <v>85</v>
      </c>
      <c r="D319">
        <v>21</v>
      </c>
      <c r="E319" t="s">
        <v>68</v>
      </c>
      <c r="F319" s="1">
        <v>45355</v>
      </c>
      <c r="G319" t="s">
        <v>14</v>
      </c>
      <c r="H319" t="s">
        <v>43</v>
      </c>
      <c r="I319" t="s">
        <v>16</v>
      </c>
      <c r="J319">
        <v>499</v>
      </c>
      <c r="K319" t="s">
        <v>17</v>
      </c>
    </row>
    <row r="320" spans="1:11" x14ac:dyDescent="0.3">
      <c r="A320" t="s">
        <v>686</v>
      </c>
      <c r="B320" t="s">
        <v>687</v>
      </c>
      <c r="C320" t="s">
        <v>13</v>
      </c>
      <c r="D320">
        <v>40</v>
      </c>
      <c r="F320" s="1">
        <v>45404</v>
      </c>
      <c r="G320" t="s">
        <v>14</v>
      </c>
      <c r="H320" t="s">
        <v>32</v>
      </c>
      <c r="I320" t="s">
        <v>54</v>
      </c>
      <c r="J320">
        <v>799</v>
      </c>
      <c r="K320" t="s">
        <v>23</v>
      </c>
    </row>
    <row r="321" spans="1:11" x14ac:dyDescent="0.3">
      <c r="A321" t="s">
        <v>688</v>
      </c>
      <c r="B321" t="s">
        <v>689</v>
      </c>
      <c r="C321" t="s">
        <v>26</v>
      </c>
      <c r="D321">
        <v>46</v>
      </c>
      <c r="F321" s="1">
        <v>45412</v>
      </c>
      <c r="G321" t="s">
        <v>114</v>
      </c>
      <c r="H321" t="s">
        <v>21</v>
      </c>
      <c r="I321" t="s">
        <v>22</v>
      </c>
      <c r="J321">
        <v>1199</v>
      </c>
      <c r="K321" t="s">
        <v>51</v>
      </c>
    </row>
    <row r="322" spans="1:11" x14ac:dyDescent="0.3">
      <c r="A322" t="s">
        <v>690</v>
      </c>
      <c r="B322" t="s">
        <v>691</v>
      </c>
      <c r="C322" t="s">
        <v>41</v>
      </c>
      <c r="D322">
        <v>21</v>
      </c>
      <c r="E322" t="s">
        <v>37</v>
      </c>
      <c r="F322" s="1">
        <v>45384</v>
      </c>
      <c r="G322" t="s">
        <v>14</v>
      </c>
      <c r="H322" t="s">
        <v>62</v>
      </c>
      <c r="I322" t="s">
        <v>33</v>
      </c>
      <c r="J322">
        <v>899</v>
      </c>
      <c r="K322" t="s">
        <v>17</v>
      </c>
    </row>
    <row r="323" spans="1:11" x14ac:dyDescent="0.3">
      <c r="A323" t="s">
        <v>692</v>
      </c>
      <c r="B323" t="s">
        <v>693</v>
      </c>
      <c r="C323" t="s">
        <v>26</v>
      </c>
      <c r="D323">
        <v>38</v>
      </c>
      <c r="E323" t="s">
        <v>37</v>
      </c>
      <c r="F323" s="1">
        <v>45321</v>
      </c>
      <c r="G323" t="s">
        <v>88</v>
      </c>
      <c r="H323" t="s">
        <v>43</v>
      </c>
      <c r="I323" t="s">
        <v>16</v>
      </c>
      <c r="J323">
        <v>799</v>
      </c>
    </row>
    <row r="324" spans="1:11" x14ac:dyDescent="0.3">
      <c r="A324" t="s">
        <v>694</v>
      </c>
      <c r="B324" t="s">
        <v>695</v>
      </c>
      <c r="C324" t="s">
        <v>36</v>
      </c>
      <c r="D324">
        <v>29</v>
      </c>
      <c r="E324" t="s">
        <v>57</v>
      </c>
      <c r="F324" s="1">
        <v>45314</v>
      </c>
      <c r="G324" t="s">
        <v>114</v>
      </c>
      <c r="H324" t="s">
        <v>105</v>
      </c>
      <c r="I324" t="s">
        <v>33</v>
      </c>
      <c r="J324">
        <v>899</v>
      </c>
      <c r="K324" t="s">
        <v>51</v>
      </c>
    </row>
    <row r="325" spans="1:11" x14ac:dyDescent="0.3">
      <c r="A325" t="s">
        <v>696</v>
      </c>
      <c r="B325" t="s">
        <v>697</v>
      </c>
      <c r="C325" t="s">
        <v>36</v>
      </c>
      <c r="D325">
        <v>18</v>
      </c>
      <c r="E325" t="s">
        <v>27</v>
      </c>
      <c r="F325" s="1">
        <v>45301</v>
      </c>
      <c r="G325" t="s">
        <v>88</v>
      </c>
      <c r="H325" t="s">
        <v>105</v>
      </c>
      <c r="I325" t="s">
        <v>89</v>
      </c>
      <c r="J325">
        <v>1199</v>
      </c>
    </row>
    <row r="326" spans="1:11" x14ac:dyDescent="0.3">
      <c r="A326" t="s">
        <v>698</v>
      </c>
      <c r="B326" t="s">
        <v>699</v>
      </c>
      <c r="C326" t="s">
        <v>26</v>
      </c>
      <c r="D326">
        <v>32</v>
      </c>
      <c r="E326" t="s">
        <v>57</v>
      </c>
      <c r="F326" s="1">
        <v>45298</v>
      </c>
      <c r="G326" t="s">
        <v>20</v>
      </c>
      <c r="H326" t="s">
        <v>59</v>
      </c>
      <c r="I326" t="s">
        <v>44</v>
      </c>
      <c r="J326">
        <v>899</v>
      </c>
      <c r="K326" t="s">
        <v>17</v>
      </c>
    </row>
    <row r="327" spans="1:11" x14ac:dyDescent="0.3">
      <c r="A327" t="s">
        <v>700</v>
      </c>
      <c r="B327" t="s">
        <v>701</v>
      </c>
      <c r="C327" t="s">
        <v>36</v>
      </c>
      <c r="D327">
        <v>19</v>
      </c>
      <c r="E327" t="s">
        <v>57</v>
      </c>
      <c r="F327" s="1">
        <v>45423</v>
      </c>
      <c r="G327" t="s">
        <v>42</v>
      </c>
      <c r="H327" t="s">
        <v>105</v>
      </c>
      <c r="I327" t="s">
        <v>69</v>
      </c>
      <c r="J327">
        <v>899</v>
      </c>
    </row>
    <row r="328" spans="1:11" x14ac:dyDescent="0.3">
      <c r="A328" t="s">
        <v>702</v>
      </c>
      <c r="B328" t="s">
        <v>703</v>
      </c>
      <c r="C328" t="s">
        <v>36</v>
      </c>
      <c r="D328">
        <v>58</v>
      </c>
      <c r="E328" t="s">
        <v>27</v>
      </c>
      <c r="F328" s="1">
        <v>45317</v>
      </c>
      <c r="G328" t="s">
        <v>14</v>
      </c>
      <c r="H328" t="s">
        <v>43</v>
      </c>
      <c r="I328" t="s">
        <v>54</v>
      </c>
      <c r="J328">
        <v>999</v>
      </c>
      <c r="K328" t="s">
        <v>17</v>
      </c>
    </row>
    <row r="329" spans="1:11" x14ac:dyDescent="0.3">
      <c r="A329" t="s">
        <v>704</v>
      </c>
      <c r="B329" t="s">
        <v>705</v>
      </c>
      <c r="C329" t="s">
        <v>26</v>
      </c>
      <c r="D329">
        <v>21</v>
      </c>
      <c r="E329" t="s">
        <v>37</v>
      </c>
      <c r="F329" s="1">
        <v>45401</v>
      </c>
      <c r="G329" t="s">
        <v>96</v>
      </c>
      <c r="H329" t="s">
        <v>59</v>
      </c>
      <c r="I329" t="s">
        <v>69</v>
      </c>
      <c r="J329">
        <v>799</v>
      </c>
      <c r="K329" t="s">
        <v>17</v>
      </c>
    </row>
    <row r="330" spans="1:11" x14ac:dyDescent="0.3">
      <c r="A330" t="s">
        <v>706</v>
      </c>
      <c r="B330" t="s">
        <v>707</v>
      </c>
      <c r="C330" t="s">
        <v>36</v>
      </c>
      <c r="D330">
        <v>53</v>
      </c>
      <c r="E330" t="s">
        <v>68</v>
      </c>
      <c r="F330" s="1">
        <v>45399</v>
      </c>
      <c r="G330" t="s">
        <v>14</v>
      </c>
      <c r="H330" t="s">
        <v>32</v>
      </c>
      <c r="I330" t="s">
        <v>54</v>
      </c>
      <c r="J330">
        <v>1299</v>
      </c>
      <c r="K330" t="s">
        <v>17</v>
      </c>
    </row>
    <row r="331" spans="1:11" x14ac:dyDescent="0.3">
      <c r="A331" t="s">
        <v>708</v>
      </c>
      <c r="B331" t="s">
        <v>709</v>
      </c>
      <c r="C331" t="s">
        <v>13</v>
      </c>
      <c r="D331">
        <v>29</v>
      </c>
      <c r="E331" t="s">
        <v>27</v>
      </c>
      <c r="F331" s="1">
        <v>45410</v>
      </c>
      <c r="G331" t="s">
        <v>88</v>
      </c>
      <c r="H331" t="s">
        <v>59</v>
      </c>
      <c r="I331" t="s">
        <v>33</v>
      </c>
      <c r="J331">
        <v>1199</v>
      </c>
      <c r="K331" t="s">
        <v>17</v>
      </c>
    </row>
    <row r="332" spans="1:11" x14ac:dyDescent="0.3">
      <c r="A332" t="s">
        <v>710</v>
      </c>
      <c r="B332" t="s">
        <v>711</v>
      </c>
      <c r="C332" t="s">
        <v>85</v>
      </c>
      <c r="D332">
        <v>21</v>
      </c>
      <c r="F332" s="1">
        <v>45355</v>
      </c>
      <c r="G332" t="s">
        <v>96</v>
      </c>
      <c r="H332" t="s">
        <v>105</v>
      </c>
      <c r="I332" t="s">
        <v>54</v>
      </c>
      <c r="J332">
        <v>499</v>
      </c>
      <c r="K332" t="s">
        <v>38</v>
      </c>
    </row>
    <row r="333" spans="1:11" x14ac:dyDescent="0.3">
      <c r="A333" t="s">
        <v>712</v>
      </c>
      <c r="B333" t="s">
        <v>713</v>
      </c>
      <c r="C333" t="s">
        <v>26</v>
      </c>
      <c r="D333">
        <v>32</v>
      </c>
      <c r="E333" t="s">
        <v>48</v>
      </c>
      <c r="F333" s="1">
        <v>45403</v>
      </c>
      <c r="G333" t="s">
        <v>58</v>
      </c>
      <c r="H333" t="s">
        <v>32</v>
      </c>
      <c r="I333" t="s">
        <v>33</v>
      </c>
      <c r="J333">
        <v>899</v>
      </c>
      <c r="K333" t="s">
        <v>17</v>
      </c>
    </row>
    <row r="334" spans="1:11" x14ac:dyDescent="0.3">
      <c r="A334" t="s">
        <v>714</v>
      </c>
      <c r="B334" t="s">
        <v>715</v>
      </c>
      <c r="C334" t="s">
        <v>41</v>
      </c>
      <c r="D334">
        <v>21</v>
      </c>
      <c r="E334" t="s">
        <v>37</v>
      </c>
      <c r="F334" s="1">
        <v>45313</v>
      </c>
      <c r="G334" t="s">
        <v>20</v>
      </c>
      <c r="H334" t="s">
        <v>21</v>
      </c>
      <c r="I334" t="s">
        <v>89</v>
      </c>
      <c r="J334">
        <v>1599</v>
      </c>
      <c r="K334" t="s">
        <v>38</v>
      </c>
    </row>
    <row r="335" spans="1:11" x14ac:dyDescent="0.3">
      <c r="A335" t="s">
        <v>716</v>
      </c>
      <c r="B335" t="s">
        <v>717</v>
      </c>
      <c r="C335" t="s">
        <v>85</v>
      </c>
      <c r="D335">
        <v>25</v>
      </c>
      <c r="E335" t="s">
        <v>37</v>
      </c>
      <c r="F335" s="1">
        <v>45331</v>
      </c>
      <c r="G335" t="s">
        <v>58</v>
      </c>
      <c r="H335" t="s">
        <v>21</v>
      </c>
      <c r="I335" t="s">
        <v>33</v>
      </c>
      <c r="J335">
        <v>1599</v>
      </c>
      <c r="K335" t="s">
        <v>23</v>
      </c>
    </row>
    <row r="336" spans="1:11" x14ac:dyDescent="0.3">
      <c r="A336" t="s">
        <v>718</v>
      </c>
      <c r="B336" t="s">
        <v>719</v>
      </c>
      <c r="C336" t="s">
        <v>26</v>
      </c>
      <c r="D336">
        <v>33</v>
      </c>
      <c r="E336" t="s">
        <v>57</v>
      </c>
      <c r="F336" s="1">
        <v>45408</v>
      </c>
      <c r="G336" t="s">
        <v>14</v>
      </c>
      <c r="H336" t="s">
        <v>15</v>
      </c>
      <c r="I336" t="s">
        <v>33</v>
      </c>
      <c r="J336">
        <v>499</v>
      </c>
      <c r="K336" t="s">
        <v>17</v>
      </c>
    </row>
    <row r="337" spans="1:11" x14ac:dyDescent="0.3">
      <c r="A337" t="s">
        <v>720</v>
      </c>
      <c r="B337" t="s">
        <v>721</v>
      </c>
      <c r="C337" t="s">
        <v>13</v>
      </c>
      <c r="D337">
        <v>37</v>
      </c>
      <c r="E337" t="s">
        <v>48</v>
      </c>
      <c r="F337" s="1">
        <v>45367</v>
      </c>
      <c r="G337" t="s">
        <v>42</v>
      </c>
      <c r="H337" t="s">
        <v>62</v>
      </c>
      <c r="I337" t="s">
        <v>22</v>
      </c>
      <c r="J337">
        <v>899</v>
      </c>
    </row>
    <row r="338" spans="1:11" x14ac:dyDescent="0.3">
      <c r="A338" t="s">
        <v>722</v>
      </c>
      <c r="B338" t="s">
        <v>723</v>
      </c>
      <c r="C338" t="s">
        <v>47</v>
      </c>
      <c r="D338">
        <v>50</v>
      </c>
      <c r="F338" s="1">
        <v>45400</v>
      </c>
      <c r="G338" t="s">
        <v>96</v>
      </c>
      <c r="H338" t="s">
        <v>21</v>
      </c>
      <c r="I338" t="s">
        <v>89</v>
      </c>
      <c r="J338">
        <v>999</v>
      </c>
      <c r="K338" t="s">
        <v>51</v>
      </c>
    </row>
    <row r="339" spans="1:11" x14ac:dyDescent="0.3">
      <c r="A339" t="s">
        <v>724</v>
      </c>
      <c r="B339" t="s">
        <v>725</v>
      </c>
      <c r="C339" t="s">
        <v>36</v>
      </c>
      <c r="D339">
        <v>49</v>
      </c>
      <c r="E339" t="s">
        <v>27</v>
      </c>
      <c r="F339" s="1">
        <v>45302</v>
      </c>
      <c r="G339" t="s">
        <v>14</v>
      </c>
      <c r="H339" t="s">
        <v>21</v>
      </c>
      <c r="I339" t="s">
        <v>16</v>
      </c>
      <c r="J339">
        <v>1199</v>
      </c>
      <c r="K339" t="s">
        <v>51</v>
      </c>
    </row>
    <row r="340" spans="1:11" x14ac:dyDescent="0.3">
      <c r="A340" t="s">
        <v>726</v>
      </c>
      <c r="B340" t="s">
        <v>727</v>
      </c>
      <c r="C340" t="s">
        <v>36</v>
      </c>
      <c r="D340">
        <v>40</v>
      </c>
      <c r="E340" t="s">
        <v>27</v>
      </c>
      <c r="F340" s="1">
        <v>45358</v>
      </c>
      <c r="G340" t="s">
        <v>80</v>
      </c>
      <c r="H340" t="s">
        <v>32</v>
      </c>
      <c r="I340" t="s">
        <v>16</v>
      </c>
      <c r="J340">
        <v>899</v>
      </c>
      <c r="K340" t="s">
        <v>23</v>
      </c>
    </row>
    <row r="341" spans="1:11" x14ac:dyDescent="0.3">
      <c r="A341" t="s">
        <v>728</v>
      </c>
      <c r="B341" t="s">
        <v>729</v>
      </c>
      <c r="C341" t="s">
        <v>41</v>
      </c>
      <c r="D341">
        <v>21</v>
      </c>
      <c r="E341" t="s">
        <v>48</v>
      </c>
      <c r="F341" s="1">
        <v>45432</v>
      </c>
      <c r="G341" t="s">
        <v>14</v>
      </c>
      <c r="H341" t="s">
        <v>43</v>
      </c>
      <c r="I341" t="s">
        <v>22</v>
      </c>
      <c r="J341">
        <v>499</v>
      </c>
      <c r="K341" t="s">
        <v>17</v>
      </c>
    </row>
    <row r="342" spans="1:11" x14ac:dyDescent="0.3">
      <c r="A342" t="s">
        <v>730</v>
      </c>
      <c r="B342" t="s">
        <v>731</v>
      </c>
      <c r="C342" t="s">
        <v>41</v>
      </c>
      <c r="D342">
        <v>18</v>
      </c>
      <c r="E342" t="s">
        <v>27</v>
      </c>
      <c r="F342" s="1">
        <v>45340</v>
      </c>
      <c r="G342" t="s">
        <v>20</v>
      </c>
      <c r="H342" t="s">
        <v>15</v>
      </c>
      <c r="I342" t="s">
        <v>33</v>
      </c>
      <c r="J342">
        <v>799</v>
      </c>
      <c r="K342" t="s">
        <v>38</v>
      </c>
    </row>
    <row r="343" spans="1:11" x14ac:dyDescent="0.3">
      <c r="A343" t="s">
        <v>732</v>
      </c>
      <c r="B343" t="s">
        <v>733</v>
      </c>
      <c r="C343" t="s">
        <v>47</v>
      </c>
      <c r="D343">
        <v>48</v>
      </c>
      <c r="E343" t="s">
        <v>37</v>
      </c>
      <c r="F343" s="1">
        <v>45369</v>
      </c>
      <c r="G343" t="s">
        <v>42</v>
      </c>
      <c r="H343" t="s">
        <v>105</v>
      </c>
      <c r="I343" t="s">
        <v>54</v>
      </c>
      <c r="J343">
        <v>799</v>
      </c>
    </row>
    <row r="344" spans="1:11" x14ac:dyDescent="0.3">
      <c r="A344" t="s">
        <v>734</v>
      </c>
      <c r="B344" t="s">
        <v>735</v>
      </c>
      <c r="C344" t="s">
        <v>13</v>
      </c>
      <c r="D344">
        <v>32</v>
      </c>
      <c r="E344" t="s">
        <v>37</v>
      </c>
      <c r="F344" s="1">
        <v>45306</v>
      </c>
      <c r="G344" t="s">
        <v>88</v>
      </c>
      <c r="H344" t="s">
        <v>15</v>
      </c>
      <c r="I344" t="s">
        <v>69</v>
      </c>
      <c r="J344">
        <v>499</v>
      </c>
      <c r="K344" t="s">
        <v>17</v>
      </c>
    </row>
    <row r="345" spans="1:11" x14ac:dyDescent="0.3">
      <c r="A345" t="s">
        <v>736</v>
      </c>
      <c r="B345" t="s">
        <v>737</v>
      </c>
      <c r="C345" t="s">
        <v>36</v>
      </c>
      <c r="D345">
        <v>29</v>
      </c>
      <c r="E345" t="s">
        <v>27</v>
      </c>
      <c r="F345" s="1">
        <v>45409</v>
      </c>
      <c r="G345" t="s">
        <v>65</v>
      </c>
      <c r="H345" t="s">
        <v>59</v>
      </c>
      <c r="I345" t="s">
        <v>22</v>
      </c>
      <c r="J345">
        <v>1599</v>
      </c>
      <c r="K345" t="s">
        <v>38</v>
      </c>
    </row>
    <row r="346" spans="1:11" x14ac:dyDescent="0.3">
      <c r="A346" t="s">
        <v>738</v>
      </c>
      <c r="B346" t="s">
        <v>739</v>
      </c>
      <c r="C346" t="s">
        <v>36</v>
      </c>
      <c r="D346">
        <v>21</v>
      </c>
      <c r="F346" s="1">
        <v>45376</v>
      </c>
      <c r="G346" t="s">
        <v>28</v>
      </c>
      <c r="H346" t="s">
        <v>32</v>
      </c>
      <c r="I346" t="s">
        <v>54</v>
      </c>
      <c r="J346">
        <v>1299</v>
      </c>
      <c r="K346" t="s">
        <v>51</v>
      </c>
    </row>
    <row r="347" spans="1:11" x14ac:dyDescent="0.3">
      <c r="A347" t="s">
        <v>740</v>
      </c>
      <c r="B347" t="s">
        <v>741</v>
      </c>
      <c r="C347" t="s">
        <v>26</v>
      </c>
      <c r="D347">
        <v>21</v>
      </c>
      <c r="E347" t="s">
        <v>68</v>
      </c>
      <c r="F347" s="1">
        <v>45415</v>
      </c>
      <c r="G347" t="s">
        <v>14</v>
      </c>
      <c r="H347" t="s">
        <v>15</v>
      </c>
      <c r="I347" t="s">
        <v>54</v>
      </c>
      <c r="J347">
        <v>499</v>
      </c>
      <c r="K347" t="s">
        <v>38</v>
      </c>
    </row>
    <row r="348" spans="1:11" x14ac:dyDescent="0.3">
      <c r="A348" t="s">
        <v>742</v>
      </c>
      <c r="B348" t="s">
        <v>743</v>
      </c>
      <c r="C348" t="s">
        <v>36</v>
      </c>
      <c r="D348">
        <v>43</v>
      </c>
      <c r="E348" t="s">
        <v>68</v>
      </c>
      <c r="F348" s="1">
        <v>45359</v>
      </c>
      <c r="G348" t="s">
        <v>28</v>
      </c>
      <c r="H348" t="s">
        <v>21</v>
      </c>
      <c r="I348" t="s">
        <v>44</v>
      </c>
      <c r="J348">
        <v>799</v>
      </c>
      <c r="K348" t="s">
        <v>23</v>
      </c>
    </row>
    <row r="349" spans="1:11" x14ac:dyDescent="0.3">
      <c r="A349" t="s">
        <v>744</v>
      </c>
      <c r="B349" t="s">
        <v>745</v>
      </c>
      <c r="C349" t="s">
        <v>26</v>
      </c>
      <c r="D349">
        <v>21</v>
      </c>
      <c r="E349" t="s">
        <v>57</v>
      </c>
      <c r="F349" s="1">
        <v>45421</v>
      </c>
      <c r="G349" t="s">
        <v>65</v>
      </c>
      <c r="H349" t="s">
        <v>59</v>
      </c>
      <c r="I349" t="s">
        <v>33</v>
      </c>
      <c r="J349">
        <v>1599</v>
      </c>
      <c r="K349" t="s">
        <v>17</v>
      </c>
    </row>
    <row r="350" spans="1:11" x14ac:dyDescent="0.3">
      <c r="A350" t="s">
        <v>746</v>
      </c>
      <c r="B350" t="s">
        <v>747</v>
      </c>
      <c r="C350" t="s">
        <v>36</v>
      </c>
      <c r="D350">
        <v>18</v>
      </c>
      <c r="E350" t="s">
        <v>68</v>
      </c>
      <c r="F350" s="1">
        <v>45417</v>
      </c>
      <c r="G350" t="s">
        <v>65</v>
      </c>
      <c r="H350" t="s">
        <v>32</v>
      </c>
      <c r="I350" t="s">
        <v>16</v>
      </c>
      <c r="J350">
        <v>899</v>
      </c>
      <c r="K350" t="s">
        <v>17</v>
      </c>
    </row>
    <row r="351" spans="1:11" x14ac:dyDescent="0.3">
      <c r="A351" t="s">
        <v>748</v>
      </c>
      <c r="B351" t="s">
        <v>749</v>
      </c>
      <c r="C351" t="s">
        <v>13</v>
      </c>
      <c r="D351">
        <v>44</v>
      </c>
      <c r="E351" t="s">
        <v>57</v>
      </c>
      <c r="F351" s="1">
        <v>45342</v>
      </c>
      <c r="G351" t="s">
        <v>20</v>
      </c>
      <c r="H351" t="s">
        <v>105</v>
      </c>
      <c r="I351" t="s">
        <v>89</v>
      </c>
      <c r="J351">
        <v>899</v>
      </c>
      <c r="K351" t="s">
        <v>23</v>
      </c>
    </row>
    <row r="352" spans="1:11" x14ac:dyDescent="0.3">
      <c r="A352" t="s">
        <v>750</v>
      </c>
      <c r="B352" t="s">
        <v>751</v>
      </c>
      <c r="C352" t="s">
        <v>13</v>
      </c>
      <c r="D352">
        <v>32</v>
      </c>
      <c r="F352" s="1">
        <v>45431</v>
      </c>
      <c r="G352" t="s">
        <v>65</v>
      </c>
      <c r="H352" t="s">
        <v>62</v>
      </c>
      <c r="I352" t="s">
        <v>16</v>
      </c>
      <c r="J352">
        <v>1599</v>
      </c>
      <c r="K352" t="s">
        <v>17</v>
      </c>
    </row>
    <row r="353" spans="1:11" x14ac:dyDescent="0.3">
      <c r="A353" t="s">
        <v>752</v>
      </c>
      <c r="B353" t="s">
        <v>753</v>
      </c>
      <c r="C353" t="s">
        <v>26</v>
      </c>
      <c r="D353">
        <v>33</v>
      </c>
      <c r="E353" t="s">
        <v>57</v>
      </c>
      <c r="F353" s="1">
        <v>45323</v>
      </c>
      <c r="G353" t="s">
        <v>1158</v>
      </c>
      <c r="H353" t="s">
        <v>29</v>
      </c>
      <c r="I353" t="s">
        <v>54</v>
      </c>
      <c r="J353">
        <v>999</v>
      </c>
      <c r="K353" t="s">
        <v>38</v>
      </c>
    </row>
    <row r="354" spans="1:11" x14ac:dyDescent="0.3">
      <c r="A354" t="s">
        <v>754</v>
      </c>
      <c r="B354" t="s">
        <v>755</v>
      </c>
      <c r="C354" t="s">
        <v>41</v>
      </c>
      <c r="D354">
        <v>34</v>
      </c>
      <c r="E354" t="s">
        <v>48</v>
      </c>
      <c r="F354" s="1">
        <v>45410</v>
      </c>
      <c r="G354" t="s">
        <v>65</v>
      </c>
      <c r="H354" t="s">
        <v>43</v>
      </c>
      <c r="I354" t="s">
        <v>89</v>
      </c>
      <c r="J354">
        <v>1299</v>
      </c>
      <c r="K354" t="s">
        <v>17</v>
      </c>
    </row>
    <row r="355" spans="1:11" x14ac:dyDescent="0.3">
      <c r="A355" t="s">
        <v>756</v>
      </c>
      <c r="B355" t="s">
        <v>757</v>
      </c>
      <c r="C355" t="s">
        <v>41</v>
      </c>
      <c r="D355">
        <v>53</v>
      </c>
      <c r="E355" t="s">
        <v>48</v>
      </c>
      <c r="F355" s="1">
        <v>45378</v>
      </c>
      <c r="G355" t="s">
        <v>14</v>
      </c>
      <c r="H355" t="s">
        <v>59</v>
      </c>
      <c r="I355" t="s">
        <v>54</v>
      </c>
      <c r="J355">
        <v>1299</v>
      </c>
      <c r="K355" t="s">
        <v>17</v>
      </c>
    </row>
    <row r="356" spans="1:11" x14ac:dyDescent="0.3">
      <c r="A356" t="s">
        <v>758</v>
      </c>
      <c r="B356" t="s">
        <v>759</v>
      </c>
      <c r="C356" t="s">
        <v>47</v>
      </c>
      <c r="D356">
        <v>53</v>
      </c>
      <c r="F356" s="1">
        <v>45421</v>
      </c>
      <c r="G356" t="s">
        <v>96</v>
      </c>
      <c r="H356" t="s">
        <v>29</v>
      </c>
      <c r="I356" t="s">
        <v>22</v>
      </c>
      <c r="J356">
        <v>1199</v>
      </c>
      <c r="K356" t="s">
        <v>17</v>
      </c>
    </row>
    <row r="357" spans="1:11" x14ac:dyDescent="0.3">
      <c r="A357" t="s">
        <v>760</v>
      </c>
      <c r="B357" t="s">
        <v>761</v>
      </c>
      <c r="C357" t="s">
        <v>36</v>
      </c>
      <c r="D357">
        <v>18</v>
      </c>
      <c r="E357" t="s">
        <v>68</v>
      </c>
      <c r="F357" s="1">
        <v>45302</v>
      </c>
      <c r="G357" t="s">
        <v>42</v>
      </c>
      <c r="H357" t="s">
        <v>105</v>
      </c>
      <c r="I357" t="s">
        <v>44</v>
      </c>
      <c r="J357">
        <v>999</v>
      </c>
      <c r="K357" t="s">
        <v>17</v>
      </c>
    </row>
    <row r="358" spans="1:11" x14ac:dyDescent="0.3">
      <c r="A358" t="s">
        <v>762</v>
      </c>
      <c r="B358" t="s">
        <v>763</v>
      </c>
      <c r="C358" t="s">
        <v>36</v>
      </c>
      <c r="D358">
        <v>21</v>
      </c>
      <c r="E358" t="s">
        <v>27</v>
      </c>
      <c r="F358" s="1">
        <v>45427</v>
      </c>
      <c r="G358" t="s">
        <v>114</v>
      </c>
      <c r="H358" t="s">
        <v>21</v>
      </c>
      <c r="I358" t="s">
        <v>44</v>
      </c>
      <c r="J358">
        <v>499</v>
      </c>
    </row>
    <row r="359" spans="1:11" x14ac:dyDescent="0.3">
      <c r="A359" t="s">
        <v>764</v>
      </c>
      <c r="B359" t="s">
        <v>765</v>
      </c>
      <c r="C359" t="s">
        <v>26</v>
      </c>
      <c r="D359">
        <v>21</v>
      </c>
      <c r="E359" t="s">
        <v>48</v>
      </c>
      <c r="F359" s="1">
        <v>45405</v>
      </c>
      <c r="G359" t="s">
        <v>114</v>
      </c>
      <c r="H359" t="s">
        <v>59</v>
      </c>
      <c r="I359" t="s">
        <v>44</v>
      </c>
      <c r="J359">
        <v>1599</v>
      </c>
      <c r="K359" t="s">
        <v>38</v>
      </c>
    </row>
    <row r="360" spans="1:11" x14ac:dyDescent="0.3">
      <c r="A360" t="s">
        <v>766</v>
      </c>
      <c r="B360" t="s">
        <v>767</v>
      </c>
      <c r="C360" t="s">
        <v>41</v>
      </c>
      <c r="D360">
        <v>44</v>
      </c>
      <c r="E360" t="s">
        <v>27</v>
      </c>
      <c r="F360" s="1">
        <v>45353</v>
      </c>
      <c r="G360" t="s">
        <v>42</v>
      </c>
      <c r="H360" t="s">
        <v>59</v>
      </c>
      <c r="I360" t="s">
        <v>44</v>
      </c>
      <c r="J360">
        <v>1199</v>
      </c>
    </row>
    <row r="361" spans="1:11" x14ac:dyDescent="0.3">
      <c r="A361" t="s">
        <v>768</v>
      </c>
      <c r="B361" t="s">
        <v>769</v>
      </c>
      <c r="C361" t="s">
        <v>85</v>
      </c>
      <c r="D361">
        <v>50</v>
      </c>
      <c r="E361" t="s">
        <v>27</v>
      </c>
      <c r="F361" s="1">
        <v>45373</v>
      </c>
      <c r="G361" t="s">
        <v>14</v>
      </c>
      <c r="H361" t="s">
        <v>62</v>
      </c>
      <c r="I361" t="s">
        <v>44</v>
      </c>
      <c r="J361">
        <v>1299</v>
      </c>
      <c r="K361" t="s">
        <v>38</v>
      </c>
    </row>
    <row r="362" spans="1:11" x14ac:dyDescent="0.3">
      <c r="A362" t="s">
        <v>770</v>
      </c>
      <c r="B362" t="s">
        <v>771</v>
      </c>
      <c r="C362" t="s">
        <v>41</v>
      </c>
      <c r="D362">
        <v>42</v>
      </c>
      <c r="E362" t="s">
        <v>68</v>
      </c>
      <c r="F362" s="1">
        <v>45311</v>
      </c>
      <c r="G362" t="s">
        <v>58</v>
      </c>
      <c r="H362" t="s">
        <v>62</v>
      </c>
      <c r="I362" t="s">
        <v>22</v>
      </c>
      <c r="J362">
        <v>1299</v>
      </c>
      <c r="K362" t="s">
        <v>17</v>
      </c>
    </row>
    <row r="363" spans="1:11" x14ac:dyDescent="0.3">
      <c r="A363" t="s">
        <v>772</v>
      </c>
      <c r="B363" t="s">
        <v>773</v>
      </c>
      <c r="C363" t="s">
        <v>85</v>
      </c>
      <c r="D363">
        <v>35</v>
      </c>
      <c r="F363" s="1">
        <v>45377</v>
      </c>
      <c r="G363" t="s">
        <v>14</v>
      </c>
      <c r="H363" t="s">
        <v>15</v>
      </c>
      <c r="I363" t="s">
        <v>22</v>
      </c>
      <c r="J363">
        <v>1299</v>
      </c>
    </row>
    <row r="364" spans="1:11" x14ac:dyDescent="0.3">
      <c r="A364" t="s">
        <v>774</v>
      </c>
      <c r="B364" t="s">
        <v>775</v>
      </c>
      <c r="C364" t="s">
        <v>41</v>
      </c>
      <c r="D364">
        <v>55</v>
      </c>
      <c r="F364" s="1">
        <v>45318</v>
      </c>
      <c r="G364" t="s">
        <v>14</v>
      </c>
      <c r="H364" t="s">
        <v>29</v>
      </c>
      <c r="I364" t="s">
        <v>89</v>
      </c>
      <c r="J364">
        <v>1599</v>
      </c>
    </row>
    <row r="365" spans="1:11" x14ac:dyDescent="0.3">
      <c r="A365" t="s">
        <v>776</v>
      </c>
      <c r="B365" t="s">
        <v>777</v>
      </c>
      <c r="C365" t="s">
        <v>13</v>
      </c>
      <c r="D365">
        <v>19</v>
      </c>
      <c r="E365" t="s">
        <v>48</v>
      </c>
      <c r="F365" s="1">
        <v>45416</v>
      </c>
      <c r="G365" t="s">
        <v>28</v>
      </c>
      <c r="H365" t="s">
        <v>59</v>
      </c>
      <c r="I365" t="s">
        <v>22</v>
      </c>
      <c r="J365">
        <v>999</v>
      </c>
      <c r="K365" t="s">
        <v>38</v>
      </c>
    </row>
    <row r="366" spans="1:11" x14ac:dyDescent="0.3">
      <c r="A366" t="s">
        <v>778</v>
      </c>
      <c r="B366" t="s">
        <v>779</v>
      </c>
      <c r="C366" t="s">
        <v>36</v>
      </c>
      <c r="D366">
        <v>21</v>
      </c>
      <c r="E366" t="s">
        <v>68</v>
      </c>
      <c r="F366" s="1">
        <v>45389</v>
      </c>
      <c r="G366" t="s">
        <v>114</v>
      </c>
      <c r="H366" t="s">
        <v>21</v>
      </c>
      <c r="I366" t="s">
        <v>44</v>
      </c>
      <c r="J366">
        <v>799</v>
      </c>
    </row>
    <row r="367" spans="1:11" x14ac:dyDescent="0.3">
      <c r="A367" t="s">
        <v>780</v>
      </c>
      <c r="B367" t="s">
        <v>781</v>
      </c>
      <c r="C367" t="s">
        <v>47</v>
      </c>
      <c r="D367">
        <v>21</v>
      </c>
      <c r="E367" t="s">
        <v>48</v>
      </c>
      <c r="F367" s="1">
        <v>45375</v>
      </c>
      <c r="G367" t="s">
        <v>114</v>
      </c>
      <c r="H367" t="s">
        <v>105</v>
      </c>
      <c r="I367" t="s">
        <v>16</v>
      </c>
      <c r="J367">
        <v>799</v>
      </c>
      <c r="K367" t="s">
        <v>17</v>
      </c>
    </row>
    <row r="368" spans="1:11" x14ac:dyDescent="0.3">
      <c r="A368" t="s">
        <v>782</v>
      </c>
      <c r="B368" t="s">
        <v>783</v>
      </c>
      <c r="C368" t="s">
        <v>36</v>
      </c>
      <c r="D368">
        <v>22</v>
      </c>
      <c r="F368" s="1">
        <v>45408</v>
      </c>
      <c r="G368" t="s">
        <v>65</v>
      </c>
      <c r="H368" t="s">
        <v>59</v>
      </c>
      <c r="I368" t="s">
        <v>89</v>
      </c>
      <c r="J368">
        <v>899</v>
      </c>
      <c r="K368" t="s">
        <v>17</v>
      </c>
    </row>
    <row r="369" spans="1:11" x14ac:dyDescent="0.3">
      <c r="A369" t="s">
        <v>784</v>
      </c>
      <c r="B369" t="s">
        <v>785</v>
      </c>
      <c r="C369" t="s">
        <v>47</v>
      </c>
      <c r="D369">
        <v>19</v>
      </c>
      <c r="E369" t="s">
        <v>37</v>
      </c>
      <c r="F369" s="1">
        <v>45416</v>
      </c>
      <c r="G369" t="s">
        <v>58</v>
      </c>
      <c r="H369" t="s">
        <v>62</v>
      </c>
      <c r="I369" t="s">
        <v>33</v>
      </c>
      <c r="J369">
        <v>1299</v>
      </c>
      <c r="K369" t="s">
        <v>17</v>
      </c>
    </row>
    <row r="370" spans="1:11" x14ac:dyDescent="0.3">
      <c r="A370" t="s">
        <v>786</v>
      </c>
      <c r="B370" t="s">
        <v>787</v>
      </c>
      <c r="C370" t="s">
        <v>41</v>
      </c>
      <c r="D370">
        <v>57</v>
      </c>
      <c r="E370" t="s">
        <v>68</v>
      </c>
      <c r="F370" s="1">
        <v>45436</v>
      </c>
      <c r="G370" t="s">
        <v>80</v>
      </c>
      <c r="H370" t="s">
        <v>59</v>
      </c>
      <c r="I370" t="s">
        <v>22</v>
      </c>
      <c r="J370">
        <v>799</v>
      </c>
      <c r="K370" t="s">
        <v>23</v>
      </c>
    </row>
    <row r="371" spans="1:11" x14ac:dyDescent="0.3">
      <c r="A371" t="s">
        <v>788</v>
      </c>
      <c r="B371" t="s">
        <v>789</v>
      </c>
      <c r="C371" t="s">
        <v>13</v>
      </c>
      <c r="D371">
        <v>37</v>
      </c>
      <c r="E371" t="s">
        <v>27</v>
      </c>
      <c r="F371" s="1">
        <v>45352</v>
      </c>
      <c r="G371" t="s">
        <v>114</v>
      </c>
      <c r="H371" t="s">
        <v>15</v>
      </c>
      <c r="I371" t="s">
        <v>54</v>
      </c>
      <c r="J371">
        <v>999</v>
      </c>
      <c r="K371" t="s">
        <v>51</v>
      </c>
    </row>
    <row r="372" spans="1:11" x14ac:dyDescent="0.3">
      <c r="A372" t="s">
        <v>790</v>
      </c>
      <c r="B372" t="s">
        <v>791</v>
      </c>
      <c r="C372" t="s">
        <v>13</v>
      </c>
      <c r="D372">
        <v>51</v>
      </c>
      <c r="F372" s="1">
        <v>45353</v>
      </c>
      <c r="G372" t="s">
        <v>28</v>
      </c>
      <c r="H372" t="s">
        <v>21</v>
      </c>
      <c r="I372" t="s">
        <v>44</v>
      </c>
      <c r="J372">
        <v>999</v>
      </c>
      <c r="K372" t="s">
        <v>17</v>
      </c>
    </row>
    <row r="373" spans="1:11" x14ac:dyDescent="0.3">
      <c r="A373" t="s">
        <v>792</v>
      </c>
      <c r="B373" t="s">
        <v>793</v>
      </c>
      <c r="C373" t="s">
        <v>36</v>
      </c>
      <c r="D373">
        <v>59</v>
      </c>
      <c r="E373" t="s">
        <v>48</v>
      </c>
      <c r="F373" s="1">
        <v>45354</v>
      </c>
      <c r="G373" t="s">
        <v>58</v>
      </c>
      <c r="H373" t="s">
        <v>32</v>
      </c>
      <c r="I373" t="s">
        <v>22</v>
      </c>
      <c r="J373">
        <v>799</v>
      </c>
      <c r="K373" t="s">
        <v>17</v>
      </c>
    </row>
    <row r="374" spans="1:11" x14ac:dyDescent="0.3">
      <c r="A374" t="s">
        <v>794</v>
      </c>
      <c r="B374" t="s">
        <v>795</v>
      </c>
      <c r="C374" t="s">
        <v>47</v>
      </c>
      <c r="D374">
        <v>39</v>
      </c>
      <c r="F374" s="1">
        <v>45298</v>
      </c>
      <c r="G374" t="s">
        <v>114</v>
      </c>
      <c r="H374" t="s">
        <v>62</v>
      </c>
      <c r="I374" t="s">
        <v>16</v>
      </c>
      <c r="J374">
        <v>1299</v>
      </c>
      <c r="K374" t="s">
        <v>17</v>
      </c>
    </row>
    <row r="375" spans="1:11" x14ac:dyDescent="0.3">
      <c r="A375" t="s">
        <v>796</v>
      </c>
      <c r="B375" t="s">
        <v>797</v>
      </c>
      <c r="C375" t="s">
        <v>47</v>
      </c>
      <c r="D375">
        <v>21</v>
      </c>
      <c r="E375" t="s">
        <v>27</v>
      </c>
      <c r="F375" s="1">
        <v>45394</v>
      </c>
      <c r="G375" t="s">
        <v>80</v>
      </c>
      <c r="H375" t="s">
        <v>21</v>
      </c>
      <c r="I375" t="s">
        <v>22</v>
      </c>
      <c r="J375">
        <v>999</v>
      </c>
      <c r="K375" t="s">
        <v>17</v>
      </c>
    </row>
    <row r="376" spans="1:11" x14ac:dyDescent="0.3">
      <c r="A376" t="s">
        <v>798</v>
      </c>
      <c r="B376" t="s">
        <v>799</v>
      </c>
      <c r="C376" t="s">
        <v>13</v>
      </c>
      <c r="D376">
        <v>21</v>
      </c>
      <c r="E376" t="s">
        <v>68</v>
      </c>
      <c r="F376" s="1">
        <v>45393</v>
      </c>
      <c r="G376" t="s">
        <v>42</v>
      </c>
      <c r="H376" t="s">
        <v>59</v>
      </c>
      <c r="I376" t="s">
        <v>22</v>
      </c>
      <c r="J376">
        <v>1299</v>
      </c>
    </row>
    <row r="377" spans="1:11" x14ac:dyDescent="0.3">
      <c r="A377" t="s">
        <v>800</v>
      </c>
      <c r="B377" t="s">
        <v>801</v>
      </c>
      <c r="C377" t="s">
        <v>41</v>
      </c>
      <c r="D377">
        <v>31</v>
      </c>
      <c r="E377" t="s">
        <v>48</v>
      </c>
      <c r="F377" s="1">
        <v>45404</v>
      </c>
      <c r="G377" t="s">
        <v>28</v>
      </c>
      <c r="H377" t="s">
        <v>21</v>
      </c>
      <c r="I377" t="s">
        <v>22</v>
      </c>
      <c r="J377">
        <v>499</v>
      </c>
      <c r="K377" t="s">
        <v>17</v>
      </c>
    </row>
    <row r="378" spans="1:11" x14ac:dyDescent="0.3">
      <c r="A378" t="s">
        <v>802</v>
      </c>
      <c r="B378" t="s">
        <v>803</v>
      </c>
      <c r="C378" t="s">
        <v>85</v>
      </c>
      <c r="D378">
        <v>56</v>
      </c>
      <c r="E378" t="s">
        <v>48</v>
      </c>
      <c r="F378" s="1">
        <v>45390</v>
      </c>
      <c r="G378" t="s">
        <v>96</v>
      </c>
      <c r="H378" t="s">
        <v>15</v>
      </c>
      <c r="I378" t="s">
        <v>33</v>
      </c>
      <c r="J378">
        <v>1199</v>
      </c>
      <c r="K378" t="s">
        <v>38</v>
      </c>
    </row>
    <row r="379" spans="1:11" x14ac:dyDescent="0.3">
      <c r="A379" t="s">
        <v>804</v>
      </c>
      <c r="B379" t="s">
        <v>805</v>
      </c>
      <c r="C379" t="s">
        <v>47</v>
      </c>
      <c r="D379">
        <v>54</v>
      </c>
      <c r="F379" s="1">
        <v>45346</v>
      </c>
      <c r="G379" t="s">
        <v>58</v>
      </c>
      <c r="H379" t="s">
        <v>29</v>
      </c>
      <c r="I379" t="s">
        <v>33</v>
      </c>
      <c r="J379">
        <v>799</v>
      </c>
      <c r="K379" t="s">
        <v>17</v>
      </c>
    </row>
    <row r="380" spans="1:11" x14ac:dyDescent="0.3">
      <c r="A380" t="s">
        <v>806</v>
      </c>
      <c r="B380" t="s">
        <v>807</v>
      </c>
      <c r="C380" t="s">
        <v>47</v>
      </c>
      <c r="D380">
        <v>22</v>
      </c>
      <c r="E380" t="s">
        <v>27</v>
      </c>
      <c r="F380" s="1">
        <v>45347</v>
      </c>
      <c r="G380" t="s">
        <v>114</v>
      </c>
      <c r="H380" t="s">
        <v>29</v>
      </c>
      <c r="I380" t="s">
        <v>54</v>
      </c>
      <c r="J380">
        <v>1599</v>
      </c>
      <c r="K380" t="s">
        <v>38</v>
      </c>
    </row>
    <row r="381" spans="1:11" x14ac:dyDescent="0.3">
      <c r="A381" t="s">
        <v>808</v>
      </c>
      <c r="B381" t="s">
        <v>809</v>
      </c>
      <c r="C381" t="s">
        <v>85</v>
      </c>
      <c r="D381">
        <v>46</v>
      </c>
      <c r="F381" s="1">
        <v>45324</v>
      </c>
      <c r="G381" t="s">
        <v>14</v>
      </c>
      <c r="H381" t="s">
        <v>62</v>
      </c>
      <c r="I381" t="s">
        <v>16</v>
      </c>
      <c r="J381">
        <v>799</v>
      </c>
      <c r="K381" t="s">
        <v>17</v>
      </c>
    </row>
    <row r="382" spans="1:11" x14ac:dyDescent="0.3">
      <c r="A382" t="s">
        <v>810</v>
      </c>
      <c r="B382" t="s">
        <v>811</v>
      </c>
      <c r="C382" t="s">
        <v>47</v>
      </c>
      <c r="D382">
        <v>21</v>
      </c>
      <c r="E382" t="s">
        <v>48</v>
      </c>
      <c r="F382" s="1">
        <v>45432</v>
      </c>
      <c r="G382" t="s">
        <v>80</v>
      </c>
      <c r="H382" t="s">
        <v>43</v>
      </c>
      <c r="I382" t="s">
        <v>22</v>
      </c>
      <c r="J382">
        <v>1199</v>
      </c>
      <c r="K382" t="s">
        <v>17</v>
      </c>
    </row>
    <row r="383" spans="1:11" x14ac:dyDescent="0.3">
      <c r="A383" t="s">
        <v>812</v>
      </c>
      <c r="B383" t="s">
        <v>813</v>
      </c>
      <c r="C383" t="s">
        <v>47</v>
      </c>
      <c r="D383">
        <v>21</v>
      </c>
      <c r="E383" t="s">
        <v>27</v>
      </c>
      <c r="F383" s="1">
        <v>45321</v>
      </c>
      <c r="G383" t="s">
        <v>114</v>
      </c>
      <c r="H383" t="s">
        <v>21</v>
      </c>
      <c r="I383" t="s">
        <v>22</v>
      </c>
      <c r="J383">
        <v>1299</v>
      </c>
      <c r="K383" t="s">
        <v>17</v>
      </c>
    </row>
    <row r="384" spans="1:11" x14ac:dyDescent="0.3">
      <c r="A384" t="s">
        <v>814</v>
      </c>
      <c r="B384" t="s">
        <v>815</v>
      </c>
      <c r="C384" t="s">
        <v>85</v>
      </c>
      <c r="D384">
        <v>38</v>
      </c>
      <c r="E384" t="s">
        <v>48</v>
      </c>
      <c r="F384" s="1">
        <v>45405</v>
      </c>
      <c r="G384" t="s">
        <v>65</v>
      </c>
      <c r="H384" t="s">
        <v>15</v>
      </c>
      <c r="I384" t="s">
        <v>16</v>
      </c>
      <c r="J384">
        <v>999</v>
      </c>
    </row>
    <row r="385" spans="1:11" x14ac:dyDescent="0.3">
      <c r="A385" t="s">
        <v>816</v>
      </c>
      <c r="B385" t="s">
        <v>817</v>
      </c>
      <c r="C385" t="s">
        <v>41</v>
      </c>
      <c r="D385">
        <v>33</v>
      </c>
      <c r="E385" t="s">
        <v>27</v>
      </c>
      <c r="F385" s="1">
        <v>45412</v>
      </c>
      <c r="G385" t="s">
        <v>65</v>
      </c>
      <c r="H385" t="s">
        <v>59</v>
      </c>
      <c r="I385" t="s">
        <v>69</v>
      </c>
      <c r="J385">
        <v>1599</v>
      </c>
      <c r="K385" t="s">
        <v>17</v>
      </c>
    </row>
    <row r="386" spans="1:11" x14ac:dyDescent="0.3">
      <c r="A386" t="s">
        <v>818</v>
      </c>
      <c r="B386" t="s">
        <v>819</v>
      </c>
      <c r="C386" t="s">
        <v>26</v>
      </c>
      <c r="D386">
        <v>43</v>
      </c>
      <c r="E386" t="s">
        <v>48</v>
      </c>
      <c r="F386" s="1">
        <v>45382</v>
      </c>
      <c r="G386" t="s">
        <v>65</v>
      </c>
      <c r="H386" t="s">
        <v>43</v>
      </c>
      <c r="I386" t="s">
        <v>44</v>
      </c>
      <c r="J386">
        <v>499</v>
      </c>
    </row>
    <row r="387" spans="1:11" x14ac:dyDescent="0.3">
      <c r="A387" t="s">
        <v>820</v>
      </c>
      <c r="B387" t="s">
        <v>821</v>
      </c>
      <c r="C387" t="s">
        <v>47</v>
      </c>
      <c r="D387">
        <v>31</v>
      </c>
      <c r="E387" t="s">
        <v>37</v>
      </c>
      <c r="F387" s="1">
        <v>45303</v>
      </c>
      <c r="G387" t="s">
        <v>1158</v>
      </c>
      <c r="H387" t="s">
        <v>105</v>
      </c>
      <c r="I387" t="s">
        <v>22</v>
      </c>
      <c r="J387">
        <v>799</v>
      </c>
      <c r="K387" t="s">
        <v>17</v>
      </c>
    </row>
    <row r="388" spans="1:11" x14ac:dyDescent="0.3">
      <c r="A388" t="s">
        <v>822</v>
      </c>
      <c r="B388" t="s">
        <v>823</v>
      </c>
      <c r="C388" t="s">
        <v>47</v>
      </c>
      <c r="D388">
        <v>27</v>
      </c>
      <c r="E388" t="s">
        <v>37</v>
      </c>
      <c r="F388" s="1">
        <v>45395</v>
      </c>
      <c r="G388" t="s">
        <v>14</v>
      </c>
      <c r="H388" t="s">
        <v>59</v>
      </c>
      <c r="I388" t="s">
        <v>33</v>
      </c>
      <c r="J388">
        <v>799</v>
      </c>
    </row>
    <row r="389" spans="1:11" x14ac:dyDescent="0.3">
      <c r="A389" t="s">
        <v>824</v>
      </c>
      <c r="B389" t="s">
        <v>825</v>
      </c>
      <c r="C389" t="s">
        <v>85</v>
      </c>
      <c r="D389">
        <v>21</v>
      </c>
      <c r="E389" t="s">
        <v>68</v>
      </c>
      <c r="F389" s="1">
        <v>45427</v>
      </c>
      <c r="G389" t="s">
        <v>28</v>
      </c>
      <c r="H389" t="s">
        <v>15</v>
      </c>
      <c r="I389" t="s">
        <v>89</v>
      </c>
      <c r="J389">
        <v>499</v>
      </c>
      <c r="K389" t="s">
        <v>17</v>
      </c>
    </row>
    <row r="390" spans="1:11" x14ac:dyDescent="0.3">
      <c r="A390" t="s">
        <v>826</v>
      </c>
      <c r="B390" t="s">
        <v>827</v>
      </c>
      <c r="C390" t="s">
        <v>13</v>
      </c>
      <c r="D390">
        <v>52</v>
      </c>
      <c r="E390" t="s">
        <v>57</v>
      </c>
      <c r="F390" s="1">
        <v>45292</v>
      </c>
      <c r="G390" t="s">
        <v>114</v>
      </c>
      <c r="H390" t="s">
        <v>62</v>
      </c>
      <c r="I390" t="s">
        <v>54</v>
      </c>
      <c r="J390">
        <v>1199</v>
      </c>
    </row>
    <row r="391" spans="1:11" x14ac:dyDescent="0.3">
      <c r="A391" t="s">
        <v>828</v>
      </c>
      <c r="B391" t="s">
        <v>829</v>
      </c>
      <c r="C391" t="s">
        <v>47</v>
      </c>
      <c r="D391">
        <v>34</v>
      </c>
      <c r="F391" s="1">
        <v>45421</v>
      </c>
      <c r="G391" t="s">
        <v>42</v>
      </c>
      <c r="H391" t="s">
        <v>32</v>
      </c>
      <c r="I391" t="s">
        <v>22</v>
      </c>
      <c r="J391">
        <v>899</v>
      </c>
      <c r="K391" t="s">
        <v>17</v>
      </c>
    </row>
    <row r="392" spans="1:11" x14ac:dyDescent="0.3">
      <c r="A392" t="s">
        <v>830</v>
      </c>
      <c r="B392" t="s">
        <v>831</v>
      </c>
      <c r="C392" t="s">
        <v>36</v>
      </c>
      <c r="D392">
        <v>19</v>
      </c>
      <c r="E392" t="s">
        <v>37</v>
      </c>
      <c r="F392" s="1">
        <v>45313</v>
      </c>
      <c r="G392" t="s">
        <v>1158</v>
      </c>
      <c r="H392" t="s">
        <v>29</v>
      </c>
      <c r="I392" t="s">
        <v>69</v>
      </c>
      <c r="J392">
        <v>1599</v>
      </c>
      <c r="K392" t="s">
        <v>17</v>
      </c>
    </row>
    <row r="393" spans="1:11" x14ac:dyDescent="0.3">
      <c r="A393" t="s">
        <v>832</v>
      </c>
      <c r="B393" t="s">
        <v>833</v>
      </c>
      <c r="C393" t="s">
        <v>85</v>
      </c>
      <c r="D393">
        <v>22</v>
      </c>
      <c r="F393" s="1">
        <v>45395</v>
      </c>
      <c r="G393" t="s">
        <v>65</v>
      </c>
      <c r="H393" t="s">
        <v>43</v>
      </c>
      <c r="I393" t="s">
        <v>69</v>
      </c>
      <c r="J393">
        <v>499</v>
      </c>
      <c r="K393" t="s">
        <v>17</v>
      </c>
    </row>
    <row r="394" spans="1:11" x14ac:dyDescent="0.3">
      <c r="A394" t="s">
        <v>834</v>
      </c>
      <c r="B394" t="s">
        <v>835</v>
      </c>
      <c r="C394" t="s">
        <v>41</v>
      </c>
      <c r="D394">
        <v>21</v>
      </c>
      <c r="E394" t="s">
        <v>48</v>
      </c>
      <c r="F394" s="1">
        <v>45422</v>
      </c>
      <c r="G394" t="s">
        <v>14</v>
      </c>
      <c r="H394" t="s">
        <v>32</v>
      </c>
      <c r="I394" t="s">
        <v>69</v>
      </c>
      <c r="J394">
        <v>799</v>
      </c>
      <c r="K394" t="s">
        <v>51</v>
      </c>
    </row>
    <row r="395" spans="1:11" x14ac:dyDescent="0.3">
      <c r="A395" t="s">
        <v>836</v>
      </c>
      <c r="B395" t="s">
        <v>837</v>
      </c>
      <c r="C395" t="s">
        <v>41</v>
      </c>
      <c r="D395">
        <v>42</v>
      </c>
      <c r="F395" s="1">
        <v>45376</v>
      </c>
      <c r="G395" t="s">
        <v>80</v>
      </c>
      <c r="H395" t="s">
        <v>21</v>
      </c>
      <c r="I395" t="s">
        <v>33</v>
      </c>
      <c r="J395">
        <v>799</v>
      </c>
    </row>
    <row r="396" spans="1:11" x14ac:dyDescent="0.3">
      <c r="A396" t="s">
        <v>838</v>
      </c>
      <c r="B396" t="s">
        <v>839</v>
      </c>
      <c r="C396" t="s">
        <v>41</v>
      </c>
      <c r="D396">
        <v>51</v>
      </c>
      <c r="F396" s="1">
        <v>45292</v>
      </c>
      <c r="G396" t="s">
        <v>14</v>
      </c>
      <c r="H396" t="s">
        <v>15</v>
      </c>
      <c r="I396" t="s">
        <v>22</v>
      </c>
      <c r="J396">
        <v>1299</v>
      </c>
      <c r="K396" t="s">
        <v>51</v>
      </c>
    </row>
    <row r="397" spans="1:11" x14ac:dyDescent="0.3">
      <c r="A397" t="s">
        <v>840</v>
      </c>
      <c r="B397" t="s">
        <v>841</v>
      </c>
      <c r="C397" t="s">
        <v>41</v>
      </c>
      <c r="D397">
        <v>21</v>
      </c>
      <c r="E397" t="s">
        <v>37</v>
      </c>
      <c r="F397" s="1">
        <v>45436</v>
      </c>
      <c r="G397" t="s">
        <v>14</v>
      </c>
      <c r="H397" t="s">
        <v>15</v>
      </c>
      <c r="I397" t="s">
        <v>89</v>
      </c>
      <c r="J397">
        <v>899</v>
      </c>
      <c r="K397" t="s">
        <v>51</v>
      </c>
    </row>
    <row r="398" spans="1:11" x14ac:dyDescent="0.3">
      <c r="A398" t="s">
        <v>842</v>
      </c>
      <c r="B398" t="s">
        <v>843</v>
      </c>
      <c r="C398" t="s">
        <v>36</v>
      </c>
      <c r="D398">
        <v>48</v>
      </c>
      <c r="E398" t="s">
        <v>48</v>
      </c>
      <c r="F398" s="1">
        <v>45364</v>
      </c>
      <c r="G398" t="s">
        <v>80</v>
      </c>
      <c r="H398" t="s">
        <v>29</v>
      </c>
      <c r="I398" t="s">
        <v>16</v>
      </c>
      <c r="J398">
        <v>1299</v>
      </c>
      <c r="K398" t="s">
        <v>38</v>
      </c>
    </row>
    <row r="399" spans="1:11" x14ac:dyDescent="0.3">
      <c r="A399" t="s">
        <v>844</v>
      </c>
      <c r="B399" t="s">
        <v>845</v>
      </c>
      <c r="C399" t="s">
        <v>13</v>
      </c>
      <c r="D399">
        <v>21</v>
      </c>
      <c r="E399" t="s">
        <v>57</v>
      </c>
      <c r="F399" s="1">
        <v>45337</v>
      </c>
      <c r="G399" t="s">
        <v>65</v>
      </c>
      <c r="H399" t="s">
        <v>15</v>
      </c>
      <c r="I399" t="s">
        <v>33</v>
      </c>
      <c r="J399">
        <v>899</v>
      </c>
      <c r="K399" t="s">
        <v>23</v>
      </c>
    </row>
    <row r="400" spans="1:11" x14ac:dyDescent="0.3">
      <c r="A400" t="s">
        <v>846</v>
      </c>
      <c r="B400" t="s">
        <v>40</v>
      </c>
      <c r="C400" t="s">
        <v>13</v>
      </c>
      <c r="D400">
        <v>21</v>
      </c>
      <c r="E400" t="s">
        <v>37</v>
      </c>
      <c r="F400" s="1">
        <v>45422</v>
      </c>
      <c r="G400" t="s">
        <v>65</v>
      </c>
      <c r="H400" t="s">
        <v>59</v>
      </c>
      <c r="I400" t="s">
        <v>22</v>
      </c>
      <c r="J400">
        <v>799</v>
      </c>
      <c r="K400" t="s">
        <v>38</v>
      </c>
    </row>
    <row r="401" spans="1:11" x14ac:dyDescent="0.3">
      <c r="A401" t="s">
        <v>847</v>
      </c>
      <c r="B401" t="s">
        <v>848</v>
      </c>
      <c r="C401" t="s">
        <v>13</v>
      </c>
      <c r="D401">
        <v>25</v>
      </c>
      <c r="E401" t="s">
        <v>27</v>
      </c>
      <c r="F401" s="1">
        <v>45437</v>
      </c>
      <c r="G401" t="s">
        <v>114</v>
      </c>
      <c r="H401" t="s">
        <v>32</v>
      </c>
      <c r="I401" t="s">
        <v>69</v>
      </c>
      <c r="J401">
        <v>1599</v>
      </c>
      <c r="K401" t="s">
        <v>23</v>
      </c>
    </row>
    <row r="402" spans="1:11" x14ac:dyDescent="0.3">
      <c r="A402" t="s">
        <v>849</v>
      </c>
      <c r="B402" t="s">
        <v>850</v>
      </c>
      <c r="C402" t="s">
        <v>41</v>
      </c>
      <c r="D402">
        <v>23</v>
      </c>
      <c r="F402" s="1">
        <v>45389</v>
      </c>
      <c r="G402" t="s">
        <v>58</v>
      </c>
      <c r="H402" t="s">
        <v>15</v>
      </c>
      <c r="I402" t="s">
        <v>89</v>
      </c>
      <c r="J402">
        <v>899</v>
      </c>
      <c r="K402" t="s">
        <v>51</v>
      </c>
    </row>
    <row r="403" spans="1:11" x14ac:dyDescent="0.3">
      <c r="A403" t="s">
        <v>851</v>
      </c>
      <c r="B403" t="s">
        <v>852</v>
      </c>
      <c r="C403" t="s">
        <v>26</v>
      </c>
      <c r="D403">
        <v>32</v>
      </c>
      <c r="E403" t="s">
        <v>68</v>
      </c>
      <c r="F403" s="1">
        <v>45376</v>
      </c>
      <c r="G403" t="s">
        <v>58</v>
      </c>
      <c r="H403" t="s">
        <v>62</v>
      </c>
      <c r="I403" t="s">
        <v>16</v>
      </c>
      <c r="J403">
        <v>1199</v>
      </c>
      <c r="K403" t="s">
        <v>51</v>
      </c>
    </row>
    <row r="404" spans="1:11" x14ac:dyDescent="0.3">
      <c r="A404" t="s">
        <v>853</v>
      </c>
      <c r="B404" t="s">
        <v>854</v>
      </c>
      <c r="C404" t="s">
        <v>47</v>
      </c>
      <c r="D404">
        <v>21</v>
      </c>
      <c r="E404" t="s">
        <v>57</v>
      </c>
      <c r="F404" s="1">
        <v>45403</v>
      </c>
      <c r="G404" t="s">
        <v>96</v>
      </c>
      <c r="H404" t="s">
        <v>59</v>
      </c>
      <c r="I404" t="s">
        <v>69</v>
      </c>
      <c r="J404">
        <v>499</v>
      </c>
    </row>
    <row r="405" spans="1:11" x14ac:dyDescent="0.3">
      <c r="A405" t="s">
        <v>855</v>
      </c>
      <c r="B405" t="s">
        <v>856</v>
      </c>
      <c r="C405" t="s">
        <v>47</v>
      </c>
      <c r="D405">
        <v>51</v>
      </c>
      <c r="E405" t="s">
        <v>57</v>
      </c>
      <c r="F405" s="1">
        <v>45417</v>
      </c>
      <c r="G405" t="s">
        <v>114</v>
      </c>
      <c r="H405" t="s">
        <v>43</v>
      </c>
      <c r="I405" t="s">
        <v>16</v>
      </c>
      <c r="J405">
        <v>1199</v>
      </c>
      <c r="K405" t="s">
        <v>51</v>
      </c>
    </row>
    <row r="406" spans="1:11" x14ac:dyDescent="0.3">
      <c r="A406" t="s">
        <v>857</v>
      </c>
      <c r="B406" t="s">
        <v>858</v>
      </c>
      <c r="C406" t="s">
        <v>13</v>
      </c>
      <c r="D406">
        <v>35</v>
      </c>
      <c r="E406" t="s">
        <v>57</v>
      </c>
      <c r="F406" s="1">
        <v>45437</v>
      </c>
      <c r="G406" t="s">
        <v>42</v>
      </c>
      <c r="H406" t="s">
        <v>21</v>
      </c>
      <c r="I406" t="s">
        <v>33</v>
      </c>
      <c r="J406">
        <v>899</v>
      </c>
      <c r="K406" t="s">
        <v>23</v>
      </c>
    </row>
    <row r="407" spans="1:11" x14ac:dyDescent="0.3">
      <c r="A407" t="s">
        <v>859</v>
      </c>
      <c r="B407" t="s">
        <v>860</v>
      </c>
      <c r="C407" t="s">
        <v>36</v>
      </c>
      <c r="D407">
        <v>36</v>
      </c>
      <c r="F407" s="1">
        <v>45329</v>
      </c>
      <c r="G407" t="s">
        <v>80</v>
      </c>
      <c r="H407" t="s">
        <v>59</v>
      </c>
      <c r="I407" t="s">
        <v>54</v>
      </c>
      <c r="J407">
        <v>999</v>
      </c>
      <c r="K407" t="s">
        <v>51</v>
      </c>
    </row>
    <row r="408" spans="1:11" x14ac:dyDescent="0.3">
      <c r="A408" t="s">
        <v>861</v>
      </c>
      <c r="B408" t="s">
        <v>862</v>
      </c>
      <c r="C408" t="s">
        <v>85</v>
      </c>
      <c r="D408">
        <v>36</v>
      </c>
      <c r="E408" t="s">
        <v>27</v>
      </c>
      <c r="F408" s="1">
        <v>45340</v>
      </c>
      <c r="G408" t="s">
        <v>1158</v>
      </c>
      <c r="H408" t="s">
        <v>62</v>
      </c>
      <c r="I408" t="s">
        <v>89</v>
      </c>
      <c r="J408">
        <v>999</v>
      </c>
      <c r="K408" t="s">
        <v>38</v>
      </c>
    </row>
    <row r="409" spans="1:11" x14ac:dyDescent="0.3">
      <c r="A409" t="s">
        <v>863</v>
      </c>
      <c r="B409" t="s">
        <v>864</v>
      </c>
      <c r="C409" t="s">
        <v>26</v>
      </c>
      <c r="D409">
        <v>43</v>
      </c>
      <c r="E409" t="s">
        <v>37</v>
      </c>
      <c r="F409" s="1">
        <v>45439</v>
      </c>
      <c r="G409" t="s">
        <v>14</v>
      </c>
      <c r="H409" t="s">
        <v>105</v>
      </c>
      <c r="I409" t="s">
        <v>44</v>
      </c>
      <c r="J409">
        <v>899</v>
      </c>
    </row>
    <row r="410" spans="1:11" x14ac:dyDescent="0.3">
      <c r="A410" t="s">
        <v>865</v>
      </c>
      <c r="B410" t="s">
        <v>866</v>
      </c>
      <c r="C410" t="s">
        <v>13</v>
      </c>
      <c r="D410">
        <v>21</v>
      </c>
      <c r="E410" t="s">
        <v>48</v>
      </c>
      <c r="F410" s="1">
        <v>45312</v>
      </c>
      <c r="G410" t="s">
        <v>42</v>
      </c>
      <c r="H410" t="s">
        <v>62</v>
      </c>
      <c r="I410" t="s">
        <v>54</v>
      </c>
      <c r="J410">
        <v>1299</v>
      </c>
      <c r="K410" t="s">
        <v>38</v>
      </c>
    </row>
    <row r="411" spans="1:11" x14ac:dyDescent="0.3">
      <c r="A411" t="s">
        <v>867</v>
      </c>
      <c r="B411" t="s">
        <v>868</v>
      </c>
      <c r="C411" t="s">
        <v>47</v>
      </c>
      <c r="D411">
        <v>23</v>
      </c>
      <c r="E411" t="s">
        <v>37</v>
      </c>
      <c r="F411" s="1">
        <v>45346</v>
      </c>
      <c r="G411" t="s">
        <v>1158</v>
      </c>
      <c r="H411" t="s">
        <v>59</v>
      </c>
      <c r="I411" t="s">
        <v>22</v>
      </c>
      <c r="J411">
        <v>1199</v>
      </c>
      <c r="K411" t="s">
        <v>17</v>
      </c>
    </row>
    <row r="412" spans="1:11" x14ac:dyDescent="0.3">
      <c r="A412" t="s">
        <v>869</v>
      </c>
      <c r="B412" t="s">
        <v>870</v>
      </c>
      <c r="C412" t="s">
        <v>47</v>
      </c>
      <c r="D412">
        <v>36</v>
      </c>
      <c r="E412" t="s">
        <v>68</v>
      </c>
      <c r="F412" s="1">
        <v>45308</v>
      </c>
      <c r="G412" t="s">
        <v>58</v>
      </c>
      <c r="H412" t="s">
        <v>105</v>
      </c>
      <c r="I412" t="s">
        <v>44</v>
      </c>
      <c r="J412">
        <v>499</v>
      </c>
      <c r="K412" t="s">
        <v>17</v>
      </c>
    </row>
    <row r="413" spans="1:11" x14ac:dyDescent="0.3">
      <c r="A413" t="s">
        <v>871</v>
      </c>
      <c r="B413" t="s">
        <v>872</v>
      </c>
      <c r="C413" t="s">
        <v>36</v>
      </c>
      <c r="D413">
        <v>36</v>
      </c>
      <c r="E413" t="s">
        <v>37</v>
      </c>
      <c r="F413" s="1">
        <v>45402</v>
      </c>
      <c r="G413" t="s">
        <v>65</v>
      </c>
      <c r="H413" t="s">
        <v>29</v>
      </c>
      <c r="I413" t="s">
        <v>54</v>
      </c>
      <c r="J413">
        <v>899</v>
      </c>
      <c r="K413" t="s">
        <v>23</v>
      </c>
    </row>
    <row r="414" spans="1:11" x14ac:dyDescent="0.3">
      <c r="A414" t="s">
        <v>873</v>
      </c>
      <c r="B414" t="s">
        <v>874</v>
      </c>
      <c r="C414" t="s">
        <v>13</v>
      </c>
      <c r="D414">
        <v>38</v>
      </c>
      <c r="E414" t="s">
        <v>68</v>
      </c>
      <c r="F414" s="1">
        <v>45421</v>
      </c>
      <c r="G414" t="s">
        <v>42</v>
      </c>
      <c r="H414" t="s">
        <v>21</v>
      </c>
      <c r="I414" t="s">
        <v>44</v>
      </c>
      <c r="J414">
        <v>999</v>
      </c>
      <c r="K414" t="s">
        <v>17</v>
      </c>
    </row>
    <row r="415" spans="1:11" x14ac:dyDescent="0.3">
      <c r="A415" t="s">
        <v>875</v>
      </c>
      <c r="B415" t="s">
        <v>876</v>
      </c>
      <c r="C415" t="s">
        <v>13</v>
      </c>
      <c r="D415">
        <v>30</v>
      </c>
      <c r="E415" t="s">
        <v>48</v>
      </c>
      <c r="F415" s="1">
        <v>45361</v>
      </c>
      <c r="G415" t="s">
        <v>42</v>
      </c>
      <c r="H415" t="s">
        <v>105</v>
      </c>
      <c r="I415" t="s">
        <v>89</v>
      </c>
      <c r="J415">
        <v>799</v>
      </c>
      <c r="K415" t="s">
        <v>38</v>
      </c>
    </row>
    <row r="416" spans="1:11" x14ac:dyDescent="0.3">
      <c r="A416" t="s">
        <v>877</v>
      </c>
      <c r="B416" t="s">
        <v>878</v>
      </c>
      <c r="C416" t="s">
        <v>47</v>
      </c>
      <c r="D416">
        <v>25</v>
      </c>
      <c r="F416" s="1">
        <v>45372</v>
      </c>
      <c r="G416" t="s">
        <v>28</v>
      </c>
      <c r="H416" t="s">
        <v>21</v>
      </c>
      <c r="I416" t="s">
        <v>44</v>
      </c>
      <c r="J416">
        <v>1199</v>
      </c>
      <c r="K416" t="s">
        <v>23</v>
      </c>
    </row>
    <row r="417" spans="1:11" x14ac:dyDescent="0.3">
      <c r="A417" t="s">
        <v>879</v>
      </c>
      <c r="B417" t="s">
        <v>880</v>
      </c>
      <c r="C417" t="s">
        <v>26</v>
      </c>
      <c r="D417">
        <v>24</v>
      </c>
      <c r="E417" t="s">
        <v>68</v>
      </c>
      <c r="F417" s="1">
        <v>45405</v>
      </c>
      <c r="G417" t="s">
        <v>114</v>
      </c>
      <c r="H417" t="s">
        <v>105</v>
      </c>
      <c r="I417" t="s">
        <v>16</v>
      </c>
      <c r="J417">
        <v>1199</v>
      </c>
      <c r="K417" t="s">
        <v>17</v>
      </c>
    </row>
    <row r="418" spans="1:11" x14ac:dyDescent="0.3">
      <c r="A418" t="s">
        <v>881</v>
      </c>
      <c r="B418" t="s">
        <v>882</v>
      </c>
      <c r="C418" t="s">
        <v>85</v>
      </c>
      <c r="D418">
        <v>51</v>
      </c>
      <c r="E418" t="s">
        <v>37</v>
      </c>
      <c r="F418" s="1">
        <v>45304</v>
      </c>
      <c r="G418" t="s">
        <v>80</v>
      </c>
      <c r="H418" t="s">
        <v>15</v>
      </c>
      <c r="I418" t="s">
        <v>16</v>
      </c>
      <c r="J418">
        <v>799</v>
      </c>
    </row>
    <row r="419" spans="1:11" x14ac:dyDescent="0.3">
      <c r="A419" t="s">
        <v>883</v>
      </c>
      <c r="B419" t="s">
        <v>884</v>
      </c>
      <c r="C419" t="s">
        <v>26</v>
      </c>
      <c r="D419">
        <v>51</v>
      </c>
      <c r="E419" t="s">
        <v>68</v>
      </c>
      <c r="F419" s="1">
        <v>45435</v>
      </c>
      <c r="G419" t="s">
        <v>58</v>
      </c>
      <c r="H419" t="s">
        <v>29</v>
      </c>
      <c r="I419" t="s">
        <v>22</v>
      </c>
      <c r="J419">
        <v>999</v>
      </c>
      <c r="K419" t="s">
        <v>51</v>
      </c>
    </row>
    <row r="420" spans="1:11" x14ac:dyDescent="0.3">
      <c r="A420" t="s">
        <v>885</v>
      </c>
      <c r="B420" t="s">
        <v>886</v>
      </c>
      <c r="C420" t="s">
        <v>13</v>
      </c>
      <c r="D420">
        <v>41</v>
      </c>
      <c r="E420" t="s">
        <v>27</v>
      </c>
      <c r="F420" s="1">
        <v>45331</v>
      </c>
      <c r="G420" t="s">
        <v>42</v>
      </c>
      <c r="H420" t="s">
        <v>43</v>
      </c>
      <c r="I420" t="s">
        <v>54</v>
      </c>
      <c r="J420">
        <v>1299</v>
      </c>
      <c r="K420" t="s">
        <v>23</v>
      </c>
    </row>
    <row r="421" spans="1:11" x14ac:dyDescent="0.3">
      <c r="A421" t="s">
        <v>887</v>
      </c>
      <c r="B421" t="s">
        <v>888</v>
      </c>
      <c r="C421" t="s">
        <v>26</v>
      </c>
      <c r="D421">
        <v>55</v>
      </c>
      <c r="E421" t="s">
        <v>48</v>
      </c>
      <c r="F421" s="1">
        <v>45422</v>
      </c>
      <c r="G421" t="s">
        <v>96</v>
      </c>
      <c r="H421" t="s">
        <v>21</v>
      </c>
      <c r="I421" t="s">
        <v>89</v>
      </c>
      <c r="J421">
        <v>999</v>
      </c>
      <c r="K421" t="s">
        <v>51</v>
      </c>
    </row>
    <row r="422" spans="1:11" x14ac:dyDescent="0.3">
      <c r="A422" t="s">
        <v>889</v>
      </c>
      <c r="B422" t="s">
        <v>890</v>
      </c>
      <c r="C422" t="s">
        <v>26</v>
      </c>
      <c r="D422">
        <v>56</v>
      </c>
      <c r="E422" t="s">
        <v>57</v>
      </c>
      <c r="F422" s="1">
        <v>45432</v>
      </c>
      <c r="G422" t="s">
        <v>42</v>
      </c>
      <c r="H422" t="s">
        <v>43</v>
      </c>
      <c r="I422" t="s">
        <v>69</v>
      </c>
      <c r="J422">
        <v>499</v>
      </c>
    </row>
    <row r="423" spans="1:11" x14ac:dyDescent="0.3">
      <c r="A423" t="s">
        <v>891</v>
      </c>
      <c r="B423" t="s">
        <v>892</v>
      </c>
      <c r="C423" t="s">
        <v>47</v>
      </c>
      <c r="D423">
        <v>53</v>
      </c>
      <c r="E423" t="s">
        <v>48</v>
      </c>
      <c r="F423" s="1">
        <v>45436</v>
      </c>
      <c r="G423" t="s">
        <v>88</v>
      </c>
      <c r="H423" t="s">
        <v>15</v>
      </c>
      <c r="I423" t="s">
        <v>16</v>
      </c>
      <c r="J423">
        <v>999</v>
      </c>
      <c r="K423" t="s">
        <v>38</v>
      </c>
    </row>
    <row r="424" spans="1:11" x14ac:dyDescent="0.3">
      <c r="A424" t="s">
        <v>893</v>
      </c>
      <c r="B424" t="s">
        <v>894</v>
      </c>
      <c r="C424" t="s">
        <v>13</v>
      </c>
      <c r="D424">
        <v>25</v>
      </c>
      <c r="E424" t="s">
        <v>57</v>
      </c>
      <c r="F424" s="1">
        <v>45421</v>
      </c>
      <c r="G424" t="s">
        <v>65</v>
      </c>
      <c r="H424" t="s">
        <v>29</v>
      </c>
      <c r="I424" t="s">
        <v>16</v>
      </c>
      <c r="J424">
        <v>1299</v>
      </c>
    </row>
    <row r="425" spans="1:11" x14ac:dyDescent="0.3">
      <c r="A425" t="s">
        <v>895</v>
      </c>
      <c r="B425" t="s">
        <v>896</v>
      </c>
      <c r="C425" t="s">
        <v>13</v>
      </c>
      <c r="D425">
        <v>21</v>
      </c>
      <c r="E425" t="s">
        <v>27</v>
      </c>
      <c r="F425" s="1">
        <v>45292</v>
      </c>
      <c r="G425" t="s">
        <v>14</v>
      </c>
      <c r="H425" t="s">
        <v>15</v>
      </c>
      <c r="I425" t="s">
        <v>69</v>
      </c>
      <c r="J425">
        <v>799</v>
      </c>
      <c r="K425" t="s">
        <v>17</v>
      </c>
    </row>
    <row r="426" spans="1:11" x14ac:dyDescent="0.3">
      <c r="A426" t="s">
        <v>897</v>
      </c>
      <c r="B426" t="s">
        <v>898</v>
      </c>
      <c r="C426" t="s">
        <v>47</v>
      </c>
      <c r="D426">
        <v>27</v>
      </c>
      <c r="E426" t="s">
        <v>48</v>
      </c>
      <c r="F426" s="1">
        <v>45400</v>
      </c>
      <c r="G426" t="s">
        <v>20</v>
      </c>
      <c r="H426" t="s">
        <v>43</v>
      </c>
      <c r="I426" t="s">
        <v>69</v>
      </c>
      <c r="J426">
        <v>1599</v>
      </c>
      <c r="K426" t="s">
        <v>17</v>
      </c>
    </row>
    <row r="427" spans="1:11" x14ac:dyDescent="0.3">
      <c r="A427" t="s">
        <v>899</v>
      </c>
      <c r="B427" t="s">
        <v>900</v>
      </c>
      <c r="C427" t="s">
        <v>41</v>
      </c>
      <c r="D427">
        <v>46</v>
      </c>
      <c r="E427" t="s">
        <v>68</v>
      </c>
      <c r="F427" s="1">
        <v>45400</v>
      </c>
      <c r="G427" t="s">
        <v>58</v>
      </c>
      <c r="H427" t="s">
        <v>29</v>
      </c>
      <c r="I427" t="s">
        <v>69</v>
      </c>
      <c r="J427">
        <v>999</v>
      </c>
      <c r="K427" t="s">
        <v>17</v>
      </c>
    </row>
    <row r="428" spans="1:11" x14ac:dyDescent="0.3">
      <c r="A428" t="s">
        <v>901</v>
      </c>
      <c r="B428" t="s">
        <v>902</v>
      </c>
      <c r="C428" t="s">
        <v>47</v>
      </c>
      <c r="D428">
        <v>22</v>
      </c>
      <c r="E428" t="s">
        <v>27</v>
      </c>
      <c r="F428" s="1">
        <v>45416</v>
      </c>
      <c r="G428" t="s">
        <v>14</v>
      </c>
      <c r="H428" t="s">
        <v>59</v>
      </c>
      <c r="I428" t="s">
        <v>16</v>
      </c>
      <c r="J428">
        <v>799</v>
      </c>
      <c r="K428" t="s">
        <v>17</v>
      </c>
    </row>
    <row r="429" spans="1:11" x14ac:dyDescent="0.3">
      <c r="A429" t="s">
        <v>903</v>
      </c>
      <c r="B429" t="s">
        <v>904</v>
      </c>
      <c r="C429" t="s">
        <v>41</v>
      </c>
      <c r="D429">
        <v>22</v>
      </c>
      <c r="E429" t="s">
        <v>27</v>
      </c>
      <c r="F429" s="1">
        <v>45323</v>
      </c>
      <c r="G429" t="s">
        <v>65</v>
      </c>
      <c r="H429" t="s">
        <v>105</v>
      </c>
      <c r="I429" t="s">
        <v>16</v>
      </c>
      <c r="J429">
        <v>499</v>
      </c>
      <c r="K429" t="s">
        <v>23</v>
      </c>
    </row>
    <row r="430" spans="1:11" x14ac:dyDescent="0.3">
      <c r="A430" t="s">
        <v>905</v>
      </c>
      <c r="B430" t="s">
        <v>906</v>
      </c>
      <c r="C430" t="s">
        <v>41</v>
      </c>
      <c r="D430">
        <v>21</v>
      </c>
      <c r="F430" s="1">
        <v>45413</v>
      </c>
      <c r="G430" t="s">
        <v>28</v>
      </c>
      <c r="H430" t="s">
        <v>29</v>
      </c>
      <c r="I430" t="s">
        <v>44</v>
      </c>
      <c r="J430">
        <v>1599</v>
      </c>
    </row>
    <row r="431" spans="1:11" x14ac:dyDescent="0.3">
      <c r="A431" t="s">
        <v>907</v>
      </c>
      <c r="B431" t="s">
        <v>908</v>
      </c>
      <c r="C431" t="s">
        <v>47</v>
      </c>
      <c r="D431">
        <v>31</v>
      </c>
      <c r="E431" t="s">
        <v>68</v>
      </c>
      <c r="F431" s="1">
        <v>45322</v>
      </c>
      <c r="G431" t="s">
        <v>114</v>
      </c>
      <c r="H431" t="s">
        <v>62</v>
      </c>
      <c r="I431" t="s">
        <v>89</v>
      </c>
      <c r="J431">
        <v>1299</v>
      </c>
      <c r="K431" t="s">
        <v>51</v>
      </c>
    </row>
    <row r="432" spans="1:11" x14ac:dyDescent="0.3">
      <c r="A432" t="s">
        <v>909</v>
      </c>
      <c r="B432" t="s">
        <v>910</v>
      </c>
      <c r="C432" t="s">
        <v>26</v>
      </c>
      <c r="D432">
        <v>27</v>
      </c>
      <c r="E432" t="s">
        <v>57</v>
      </c>
      <c r="F432" s="1">
        <v>45425</v>
      </c>
      <c r="G432" t="s">
        <v>58</v>
      </c>
      <c r="H432" t="s">
        <v>59</v>
      </c>
      <c r="I432" t="s">
        <v>69</v>
      </c>
      <c r="J432">
        <v>1199</v>
      </c>
      <c r="K432" t="s">
        <v>17</v>
      </c>
    </row>
    <row r="433" spans="1:11" x14ac:dyDescent="0.3">
      <c r="A433" t="s">
        <v>911</v>
      </c>
      <c r="B433" t="s">
        <v>912</v>
      </c>
      <c r="C433" t="s">
        <v>36</v>
      </c>
      <c r="D433">
        <v>24</v>
      </c>
      <c r="E433" t="s">
        <v>48</v>
      </c>
      <c r="F433" s="1">
        <v>45365</v>
      </c>
      <c r="G433" t="s">
        <v>42</v>
      </c>
      <c r="H433" t="s">
        <v>62</v>
      </c>
      <c r="I433" t="s">
        <v>44</v>
      </c>
      <c r="J433">
        <v>799</v>
      </c>
    </row>
    <row r="434" spans="1:11" x14ac:dyDescent="0.3">
      <c r="A434" t="s">
        <v>913</v>
      </c>
      <c r="B434" t="s">
        <v>914</v>
      </c>
      <c r="C434" t="s">
        <v>36</v>
      </c>
      <c r="D434">
        <v>21</v>
      </c>
      <c r="E434" t="s">
        <v>57</v>
      </c>
      <c r="F434" s="1">
        <v>45344</v>
      </c>
      <c r="G434" t="s">
        <v>88</v>
      </c>
      <c r="H434" t="s">
        <v>15</v>
      </c>
      <c r="I434" t="s">
        <v>89</v>
      </c>
      <c r="J434">
        <v>1199</v>
      </c>
      <c r="K434" t="s">
        <v>38</v>
      </c>
    </row>
    <row r="435" spans="1:11" x14ac:dyDescent="0.3">
      <c r="A435" t="s">
        <v>915</v>
      </c>
      <c r="B435" t="s">
        <v>916</v>
      </c>
      <c r="C435" t="s">
        <v>13</v>
      </c>
      <c r="D435">
        <v>21</v>
      </c>
      <c r="E435" t="s">
        <v>37</v>
      </c>
      <c r="F435" s="1">
        <v>45363</v>
      </c>
      <c r="G435" t="s">
        <v>88</v>
      </c>
      <c r="H435" t="s">
        <v>32</v>
      </c>
      <c r="I435" t="s">
        <v>89</v>
      </c>
      <c r="J435">
        <v>1599</v>
      </c>
      <c r="K435" t="s">
        <v>17</v>
      </c>
    </row>
    <row r="436" spans="1:11" x14ac:dyDescent="0.3">
      <c r="A436" t="s">
        <v>917</v>
      </c>
      <c r="B436" t="s">
        <v>918</v>
      </c>
      <c r="C436" t="s">
        <v>36</v>
      </c>
      <c r="D436">
        <v>39</v>
      </c>
      <c r="E436" t="s">
        <v>48</v>
      </c>
      <c r="F436" s="1">
        <v>45408</v>
      </c>
      <c r="G436" t="s">
        <v>28</v>
      </c>
      <c r="H436" t="s">
        <v>21</v>
      </c>
      <c r="I436" t="s">
        <v>44</v>
      </c>
      <c r="J436">
        <v>1199</v>
      </c>
    </row>
    <row r="437" spans="1:11" x14ac:dyDescent="0.3">
      <c r="A437" t="s">
        <v>919</v>
      </c>
      <c r="B437" t="s">
        <v>920</v>
      </c>
      <c r="C437" t="s">
        <v>47</v>
      </c>
      <c r="D437">
        <v>25</v>
      </c>
      <c r="E437" t="s">
        <v>48</v>
      </c>
      <c r="F437" s="1">
        <v>45395</v>
      </c>
      <c r="G437" t="s">
        <v>42</v>
      </c>
      <c r="H437" t="s">
        <v>29</v>
      </c>
      <c r="I437" t="s">
        <v>22</v>
      </c>
      <c r="J437">
        <v>999</v>
      </c>
    </row>
    <row r="438" spans="1:11" x14ac:dyDescent="0.3">
      <c r="A438" t="s">
        <v>921</v>
      </c>
      <c r="B438" t="s">
        <v>922</v>
      </c>
      <c r="C438" t="s">
        <v>13</v>
      </c>
      <c r="D438">
        <v>48</v>
      </c>
      <c r="E438" t="s">
        <v>27</v>
      </c>
      <c r="F438" s="1">
        <v>45441</v>
      </c>
      <c r="G438" t="s">
        <v>65</v>
      </c>
      <c r="H438" t="s">
        <v>21</v>
      </c>
      <c r="I438" t="s">
        <v>89</v>
      </c>
      <c r="J438">
        <v>899</v>
      </c>
    </row>
    <row r="439" spans="1:11" x14ac:dyDescent="0.3">
      <c r="A439" t="s">
        <v>923</v>
      </c>
      <c r="B439" t="s">
        <v>924</v>
      </c>
      <c r="C439" t="s">
        <v>13</v>
      </c>
      <c r="D439">
        <v>25</v>
      </c>
      <c r="E439" t="s">
        <v>27</v>
      </c>
      <c r="F439" s="1">
        <v>45293</v>
      </c>
      <c r="G439" t="s">
        <v>58</v>
      </c>
      <c r="H439" t="s">
        <v>43</v>
      </c>
      <c r="I439" t="s">
        <v>44</v>
      </c>
      <c r="J439">
        <v>999</v>
      </c>
      <c r="K439" t="s">
        <v>17</v>
      </c>
    </row>
    <row r="440" spans="1:11" x14ac:dyDescent="0.3">
      <c r="A440" t="s">
        <v>925</v>
      </c>
      <c r="B440" t="s">
        <v>926</v>
      </c>
      <c r="C440" t="s">
        <v>13</v>
      </c>
      <c r="D440">
        <v>37</v>
      </c>
      <c r="E440" t="s">
        <v>68</v>
      </c>
      <c r="F440" s="1">
        <v>45411</v>
      </c>
      <c r="G440" t="s">
        <v>80</v>
      </c>
      <c r="H440" t="s">
        <v>59</v>
      </c>
      <c r="I440" t="s">
        <v>22</v>
      </c>
      <c r="J440">
        <v>1599</v>
      </c>
      <c r="K440" t="s">
        <v>51</v>
      </c>
    </row>
    <row r="441" spans="1:11" x14ac:dyDescent="0.3">
      <c r="A441" t="s">
        <v>927</v>
      </c>
      <c r="B441" t="s">
        <v>928</v>
      </c>
      <c r="C441" t="s">
        <v>47</v>
      </c>
      <c r="D441">
        <v>43</v>
      </c>
      <c r="F441" s="1">
        <v>45307</v>
      </c>
      <c r="G441" t="s">
        <v>88</v>
      </c>
      <c r="H441" t="s">
        <v>29</v>
      </c>
      <c r="I441" t="s">
        <v>69</v>
      </c>
      <c r="J441">
        <v>999</v>
      </c>
      <c r="K441" t="s">
        <v>17</v>
      </c>
    </row>
    <row r="442" spans="1:11" x14ac:dyDescent="0.3">
      <c r="A442" t="s">
        <v>929</v>
      </c>
      <c r="B442" t="s">
        <v>930</v>
      </c>
      <c r="C442" t="s">
        <v>85</v>
      </c>
      <c r="D442">
        <v>59</v>
      </c>
      <c r="E442" t="s">
        <v>68</v>
      </c>
      <c r="F442" s="1">
        <v>45430</v>
      </c>
      <c r="G442" t="s">
        <v>114</v>
      </c>
      <c r="H442" t="s">
        <v>43</v>
      </c>
      <c r="I442" t="s">
        <v>44</v>
      </c>
      <c r="J442">
        <v>799</v>
      </c>
      <c r="K442" t="s">
        <v>38</v>
      </c>
    </row>
    <row r="443" spans="1:11" x14ac:dyDescent="0.3">
      <c r="A443" t="s">
        <v>931</v>
      </c>
      <c r="B443" t="s">
        <v>932</v>
      </c>
      <c r="C443" t="s">
        <v>13</v>
      </c>
      <c r="D443">
        <v>55</v>
      </c>
      <c r="E443" t="s">
        <v>27</v>
      </c>
      <c r="F443" s="1">
        <v>45376</v>
      </c>
      <c r="G443" t="s">
        <v>80</v>
      </c>
      <c r="H443" t="s">
        <v>15</v>
      </c>
      <c r="I443" t="s">
        <v>89</v>
      </c>
      <c r="J443">
        <v>799</v>
      </c>
      <c r="K443" t="s">
        <v>23</v>
      </c>
    </row>
    <row r="444" spans="1:11" x14ac:dyDescent="0.3">
      <c r="A444" t="s">
        <v>933</v>
      </c>
      <c r="B444" t="s">
        <v>934</v>
      </c>
      <c r="C444" t="s">
        <v>41</v>
      </c>
      <c r="D444">
        <v>39</v>
      </c>
      <c r="E444" t="s">
        <v>27</v>
      </c>
      <c r="F444" s="1">
        <v>45440</v>
      </c>
      <c r="G444" t="s">
        <v>42</v>
      </c>
      <c r="H444" t="s">
        <v>32</v>
      </c>
      <c r="I444" t="s">
        <v>69</v>
      </c>
      <c r="J444">
        <v>999</v>
      </c>
      <c r="K444" t="s">
        <v>17</v>
      </c>
    </row>
    <row r="445" spans="1:11" x14ac:dyDescent="0.3">
      <c r="A445" t="s">
        <v>935</v>
      </c>
      <c r="B445" t="s">
        <v>936</v>
      </c>
      <c r="C445" t="s">
        <v>47</v>
      </c>
      <c r="D445">
        <v>32</v>
      </c>
      <c r="E445" t="s">
        <v>48</v>
      </c>
      <c r="F445" s="1">
        <v>45411</v>
      </c>
      <c r="G445" t="s">
        <v>28</v>
      </c>
      <c r="H445" t="s">
        <v>59</v>
      </c>
      <c r="I445" t="s">
        <v>54</v>
      </c>
      <c r="J445">
        <v>899</v>
      </c>
    </row>
    <row r="446" spans="1:11" x14ac:dyDescent="0.3">
      <c r="A446" t="s">
        <v>937</v>
      </c>
      <c r="B446" t="s">
        <v>938</v>
      </c>
      <c r="C446" t="s">
        <v>13</v>
      </c>
      <c r="D446">
        <v>58</v>
      </c>
      <c r="F446" s="1">
        <v>45391</v>
      </c>
      <c r="G446" t="s">
        <v>114</v>
      </c>
      <c r="H446" t="s">
        <v>105</v>
      </c>
      <c r="I446" t="s">
        <v>16</v>
      </c>
      <c r="J446">
        <v>999</v>
      </c>
      <c r="K446" t="s">
        <v>38</v>
      </c>
    </row>
    <row r="447" spans="1:11" x14ac:dyDescent="0.3">
      <c r="A447" t="s">
        <v>939</v>
      </c>
      <c r="B447" t="s">
        <v>940</v>
      </c>
      <c r="C447" t="s">
        <v>41</v>
      </c>
      <c r="D447">
        <v>25</v>
      </c>
      <c r="E447" t="s">
        <v>27</v>
      </c>
      <c r="F447" s="1">
        <v>45371</v>
      </c>
      <c r="G447" t="s">
        <v>42</v>
      </c>
      <c r="H447" t="s">
        <v>59</v>
      </c>
      <c r="I447" t="s">
        <v>44</v>
      </c>
      <c r="J447">
        <v>999</v>
      </c>
      <c r="K447" t="s">
        <v>23</v>
      </c>
    </row>
    <row r="448" spans="1:11" x14ac:dyDescent="0.3">
      <c r="A448" t="s">
        <v>941</v>
      </c>
      <c r="B448" t="s">
        <v>942</v>
      </c>
      <c r="C448" t="s">
        <v>36</v>
      </c>
      <c r="D448">
        <v>33</v>
      </c>
      <c r="E448" t="s">
        <v>68</v>
      </c>
      <c r="F448" s="1">
        <v>45402</v>
      </c>
      <c r="G448" t="s">
        <v>58</v>
      </c>
      <c r="H448" t="s">
        <v>105</v>
      </c>
      <c r="I448" t="s">
        <v>89</v>
      </c>
      <c r="J448">
        <v>1299</v>
      </c>
      <c r="K448" t="s">
        <v>17</v>
      </c>
    </row>
    <row r="449" spans="1:11" x14ac:dyDescent="0.3">
      <c r="A449" t="s">
        <v>943</v>
      </c>
      <c r="B449" t="s">
        <v>944</v>
      </c>
      <c r="C449" t="s">
        <v>13</v>
      </c>
      <c r="D449">
        <v>52</v>
      </c>
      <c r="F449" s="1">
        <v>45346</v>
      </c>
      <c r="G449" t="s">
        <v>80</v>
      </c>
      <c r="H449" t="s">
        <v>29</v>
      </c>
      <c r="I449" t="s">
        <v>69</v>
      </c>
      <c r="J449">
        <v>899</v>
      </c>
      <c r="K449" t="s">
        <v>17</v>
      </c>
    </row>
    <row r="450" spans="1:11" x14ac:dyDescent="0.3">
      <c r="A450" t="s">
        <v>945</v>
      </c>
      <c r="B450" t="s">
        <v>946</v>
      </c>
      <c r="C450" t="s">
        <v>47</v>
      </c>
      <c r="D450">
        <v>21</v>
      </c>
      <c r="F450" s="1">
        <v>45346</v>
      </c>
      <c r="G450" t="s">
        <v>20</v>
      </c>
      <c r="H450" t="s">
        <v>105</v>
      </c>
      <c r="I450" t="s">
        <v>44</v>
      </c>
      <c r="J450">
        <v>1299</v>
      </c>
      <c r="K450" t="s">
        <v>17</v>
      </c>
    </row>
    <row r="451" spans="1:11" x14ac:dyDescent="0.3">
      <c r="A451" t="s">
        <v>947</v>
      </c>
      <c r="B451" t="s">
        <v>948</v>
      </c>
      <c r="C451" t="s">
        <v>47</v>
      </c>
      <c r="D451">
        <v>32</v>
      </c>
      <c r="E451" t="s">
        <v>27</v>
      </c>
      <c r="F451" s="1">
        <v>45332</v>
      </c>
      <c r="G451" t="s">
        <v>20</v>
      </c>
      <c r="H451" t="s">
        <v>62</v>
      </c>
      <c r="I451" t="s">
        <v>44</v>
      </c>
      <c r="J451">
        <v>1599</v>
      </c>
    </row>
    <row r="452" spans="1:11" x14ac:dyDescent="0.3">
      <c r="A452" t="s">
        <v>949</v>
      </c>
      <c r="B452" t="s">
        <v>950</v>
      </c>
      <c r="C452" t="s">
        <v>26</v>
      </c>
      <c r="D452">
        <v>34</v>
      </c>
      <c r="E452" t="s">
        <v>27</v>
      </c>
      <c r="F452" s="1">
        <v>45300</v>
      </c>
      <c r="G452" t="s">
        <v>14</v>
      </c>
      <c r="H452" t="s">
        <v>59</v>
      </c>
      <c r="I452" t="s">
        <v>44</v>
      </c>
      <c r="J452">
        <v>899</v>
      </c>
      <c r="K452" t="s">
        <v>17</v>
      </c>
    </row>
    <row r="453" spans="1:11" x14ac:dyDescent="0.3">
      <c r="A453" t="s">
        <v>951</v>
      </c>
      <c r="B453" t="s">
        <v>952</v>
      </c>
      <c r="C453" t="s">
        <v>47</v>
      </c>
      <c r="D453">
        <v>30</v>
      </c>
      <c r="E453" t="s">
        <v>57</v>
      </c>
      <c r="F453" s="1">
        <v>45362</v>
      </c>
      <c r="G453" t="s">
        <v>58</v>
      </c>
      <c r="H453" t="s">
        <v>62</v>
      </c>
      <c r="I453" t="s">
        <v>33</v>
      </c>
      <c r="J453">
        <v>1599</v>
      </c>
      <c r="K453" t="s">
        <v>23</v>
      </c>
    </row>
    <row r="454" spans="1:11" x14ac:dyDescent="0.3">
      <c r="A454" t="s">
        <v>953</v>
      </c>
      <c r="B454" t="s">
        <v>954</v>
      </c>
      <c r="C454" t="s">
        <v>26</v>
      </c>
      <c r="D454">
        <v>20</v>
      </c>
      <c r="F454" s="1">
        <v>45373</v>
      </c>
      <c r="G454" t="s">
        <v>28</v>
      </c>
      <c r="H454" t="s">
        <v>43</v>
      </c>
      <c r="I454" t="s">
        <v>69</v>
      </c>
      <c r="J454">
        <v>899</v>
      </c>
    </row>
    <row r="455" spans="1:11" x14ac:dyDescent="0.3">
      <c r="A455" t="s">
        <v>955</v>
      </c>
      <c r="B455" t="s">
        <v>956</v>
      </c>
      <c r="C455" t="s">
        <v>36</v>
      </c>
      <c r="D455">
        <v>21</v>
      </c>
      <c r="E455" t="s">
        <v>68</v>
      </c>
      <c r="F455" s="1">
        <v>45413</v>
      </c>
      <c r="G455" t="s">
        <v>114</v>
      </c>
      <c r="H455" t="s">
        <v>62</v>
      </c>
      <c r="I455" t="s">
        <v>69</v>
      </c>
      <c r="J455">
        <v>799</v>
      </c>
      <c r="K455" t="s">
        <v>17</v>
      </c>
    </row>
    <row r="456" spans="1:11" x14ac:dyDescent="0.3">
      <c r="A456" t="s">
        <v>957</v>
      </c>
      <c r="B456" t="s">
        <v>958</v>
      </c>
      <c r="C456" t="s">
        <v>26</v>
      </c>
      <c r="D456">
        <v>56</v>
      </c>
      <c r="F456" s="1">
        <v>45439</v>
      </c>
      <c r="G456" t="s">
        <v>28</v>
      </c>
      <c r="H456" t="s">
        <v>105</v>
      </c>
      <c r="I456" t="s">
        <v>69</v>
      </c>
      <c r="J456">
        <v>499</v>
      </c>
    </row>
    <row r="457" spans="1:11" x14ac:dyDescent="0.3">
      <c r="A457" t="s">
        <v>959</v>
      </c>
      <c r="B457" t="s">
        <v>960</v>
      </c>
      <c r="C457" t="s">
        <v>13</v>
      </c>
      <c r="D457">
        <v>43</v>
      </c>
      <c r="E457" t="s">
        <v>27</v>
      </c>
      <c r="F457" s="1">
        <v>45348</v>
      </c>
      <c r="G457" t="s">
        <v>114</v>
      </c>
      <c r="H457" t="s">
        <v>43</v>
      </c>
      <c r="I457" t="s">
        <v>89</v>
      </c>
      <c r="J457">
        <v>899</v>
      </c>
      <c r="K457" t="s">
        <v>17</v>
      </c>
    </row>
    <row r="458" spans="1:11" x14ac:dyDescent="0.3">
      <c r="A458" t="s">
        <v>961</v>
      </c>
      <c r="B458" t="s">
        <v>962</v>
      </c>
      <c r="C458" t="s">
        <v>36</v>
      </c>
      <c r="D458">
        <v>21</v>
      </c>
      <c r="E458" t="s">
        <v>27</v>
      </c>
      <c r="F458" s="1">
        <v>45428</v>
      </c>
      <c r="G458" t="s">
        <v>80</v>
      </c>
      <c r="H458" t="s">
        <v>21</v>
      </c>
      <c r="I458" t="s">
        <v>89</v>
      </c>
      <c r="J458">
        <v>799</v>
      </c>
      <c r="K458" t="s">
        <v>51</v>
      </c>
    </row>
    <row r="459" spans="1:11" x14ac:dyDescent="0.3">
      <c r="A459" t="s">
        <v>963</v>
      </c>
      <c r="B459" t="s">
        <v>964</v>
      </c>
      <c r="C459" t="s">
        <v>36</v>
      </c>
      <c r="D459">
        <v>24</v>
      </c>
      <c r="F459" s="1">
        <v>45352</v>
      </c>
      <c r="G459" t="s">
        <v>88</v>
      </c>
      <c r="H459" t="s">
        <v>59</v>
      </c>
      <c r="I459" t="s">
        <v>69</v>
      </c>
      <c r="J459">
        <v>799</v>
      </c>
      <c r="K459" t="s">
        <v>23</v>
      </c>
    </row>
    <row r="460" spans="1:11" x14ac:dyDescent="0.3">
      <c r="A460" t="s">
        <v>965</v>
      </c>
      <c r="B460" t="s">
        <v>966</v>
      </c>
      <c r="C460" t="s">
        <v>36</v>
      </c>
      <c r="D460">
        <v>39</v>
      </c>
      <c r="E460" t="s">
        <v>37</v>
      </c>
      <c r="F460" s="1">
        <v>45358</v>
      </c>
      <c r="G460" t="s">
        <v>96</v>
      </c>
      <c r="H460" t="s">
        <v>32</v>
      </c>
      <c r="I460" t="s">
        <v>89</v>
      </c>
      <c r="J460">
        <v>1299</v>
      </c>
      <c r="K460" t="s">
        <v>17</v>
      </c>
    </row>
    <row r="461" spans="1:11" x14ac:dyDescent="0.3">
      <c r="A461" t="s">
        <v>967</v>
      </c>
      <c r="B461" t="s">
        <v>968</v>
      </c>
      <c r="C461" t="s">
        <v>41</v>
      </c>
      <c r="D461">
        <v>21</v>
      </c>
      <c r="E461" t="s">
        <v>68</v>
      </c>
      <c r="F461" s="1">
        <v>45363</v>
      </c>
      <c r="G461" t="s">
        <v>114</v>
      </c>
      <c r="H461" t="s">
        <v>43</v>
      </c>
      <c r="I461" t="s">
        <v>69</v>
      </c>
      <c r="J461">
        <v>1599</v>
      </c>
      <c r="K461" t="s">
        <v>23</v>
      </c>
    </row>
    <row r="462" spans="1:11" x14ac:dyDescent="0.3">
      <c r="A462" t="s">
        <v>969</v>
      </c>
      <c r="B462" t="s">
        <v>970</v>
      </c>
      <c r="C462" t="s">
        <v>36</v>
      </c>
      <c r="D462">
        <v>47</v>
      </c>
      <c r="F462" s="1">
        <v>45389</v>
      </c>
      <c r="G462" t="s">
        <v>58</v>
      </c>
      <c r="H462" t="s">
        <v>43</v>
      </c>
      <c r="I462" t="s">
        <v>54</v>
      </c>
      <c r="J462">
        <v>1599</v>
      </c>
    </row>
    <row r="463" spans="1:11" x14ac:dyDescent="0.3">
      <c r="A463" t="s">
        <v>971</v>
      </c>
      <c r="B463" t="s">
        <v>972</v>
      </c>
      <c r="C463" t="s">
        <v>47</v>
      </c>
      <c r="D463">
        <v>28</v>
      </c>
      <c r="F463" s="1">
        <v>45396</v>
      </c>
      <c r="G463" t="s">
        <v>65</v>
      </c>
      <c r="H463" t="s">
        <v>105</v>
      </c>
      <c r="I463" t="s">
        <v>54</v>
      </c>
      <c r="J463">
        <v>499</v>
      </c>
      <c r="K463" t="s">
        <v>17</v>
      </c>
    </row>
    <row r="464" spans="1:11" x14ac:dyDescent="0.3">
      <c r="A464" t="s">
        <v>973</v>
      </c>
      <c r="B464" t="s">
        <v>974</v>
      </c>
      <c r="C464" t="s">
        <v>85</v>
      </c>
      <c r="D464">
        <v>55</v>
      </c>
      <c r="E464" t="s">
        <v>37</v>
      </c>
      <c r="F464" s="1">
        <v>45400</v>
      </c>
      <c r="G464" t="s">
        <v>65</v>
      </c>
      <c r="H464" t="s">
        <v>29</v>
      </c>
      <c r="I464" t="s">
        <v>89</v>
      </c>
      <c r="J464">
        <v>1299</v>
      </c>
      <c r="K464" t="s">
        <v>51</v>
      </c>
    </row>
    <row r="465" spans="1:11" x14ac:dyDescent="0.3">
      <c r="A465" t="s">
        <v>975</v>
      </c>
      <c r="B465" t="s">
        <v>502</v>
      </c>
      <c r="C465" t="s">
        <v>41</v>
      </c>
      <c r="D465">
        <v>35</v>
      </c>
      <c r="E465" t="s">
        <v>27</v>
      </c>
      <c r="F465" s="1">
        <v>45377</v>
      </c>
      <c r="G465" t="s">
        <v>65</v>
      </c>
      <c r="H465" t="s">
        <v>43</v>
      </c>
      <c r="I465" t="s">
        <v>54</v>
      </c>
      <c r="J465">
        <v>799</v>
      </c>
      <c r="K465" t="s">
        <v>23</v>
      </c>
    </row>
    <row r="466" spans="1:11" x14ac:dyDescent="0.3">
      <c r="A466" t="s">
        <v>976</v>
      </c>
      <c r="B466" t="s">
        <v>977</v>
      </c>
      <c r="C466" t="s">
        <v>26</v>
      </c>
      <c r="D466">
        <v>43</v>
      </c>
      <c r="E466" t="s">
        <v>48</v>
      </c>
      <c r="F466" s="1">
        <v>45430</v>
      </c>
      <c r="G466" t="s">
        <v>96</v>
      </c>
      <c r="H466" t="s">
        <v>29</v>
      </c>
      <c r="I466" t="s">
        <v>89</v>
      </c>
      <c r="J466">
        <v>999</v>
      </c>
      <c r="K466" t="s">
        <v>38</v>
      </c>
    </row>
    <row r="467" spans="1:11" x14ac:dyDescent="0.3">
      <c r="A467" t="s">
        <v>978</v>
      </c>
      <c r="B467" t="s">
        <v>979</v>
      </c>
      <c r="C467" t="s">
        <v>36</v>
      </c>
      <c r="D467">
        <v>59</v>
      </c>
      <c r="E467" t="s">
        <v>48</v>
      </c>
      <c r="F467" s="1">
        <v>45375</v>
      </c>
      <c r="G467" t="s">
        <v>114</v>
      </c>
      <c r="H467" t="s">
        <v>62</v>
      </c>
      <c r="I467" t="s">
        <v>33</v>
      </c>
      <c r="J467">
        <v>1199</v>
      </c>
      <c r="K467" t="s">
        <v>38</v>
      </c>
    </row>
    <row r="468" spans="1:11" x14ac:dyDescent="0.3">
      <c r="A468" t="s">
        <v>980</v>
      </c>
      <c r="B468" t="s">
        <v>981</v>
      </c>
      <c r="C468" t="s">
        <v>41</v>
      </c>
      <c r="D468">
        <v>52</v>
      </c>
      <c r="E468" t="s">
        <v>48</v>
      </c>
      <c r="F468" s="1">
        <v>45340</v>
      </c>
      <c r="G468" t="s">
        <v>80</v>
      </c>
      <c r="H468" t="s">
        <v>29</v>
      </c>
      <c r="I468" t="s">
        <v>33</v>
      </c>
      <c r="J468">
        <v>499</v>
      </c>
      <c r="K468" t="s">
        <v>51</v>
      </c>
    </row>
    <row r="469" spans="1:11" x14ac:dyDescent="0.3">
      <c r="A469" t="s">
        <v>982</v>
      </c>
      <c r="B469" t="s">
        <v>983</v>
      </c>
      <c r="C469" t="s">
        <v>85</v>
      </c>
      <c r="D469">
        <v>59</v>
      </c>
      <c r="E469" t="s">
        <v>68</v>
      </c>
      <c r="F469" s="1">
        <v>45424</v>
      </c>
      <c r="G469" t="s">
        <v>28</v>
      </c>
      <c r="H469" t="s">
        <v>15</v>
      </c>
      <c r="I469" t="s">
        <v>54</v>
      </c>
      <c r="J469">
        <v>899</v>
      </c>
      <c r="K469" t="s">
        <v>23</v>
      </c>
    </row>
    <row r="470" spans="1:11" x14ac:dyDescent="0.3">
      <c r="A470" t="s">
        <v>984</v>
      </c>
      <c r="B470" t="s">
        <v>985</v>
      </c>
      <c r="C470" t="s">
        <v>13</v>
      </c>
      <c r="D470">
        <v>23</v>
      </c>
      <c r="E470" t="s">
        <v>57</v>
      </c>
      <c r="F470" s="1">
        <v>45368</v>
      </c>
      <c r="G470" t="s">
        <v>20</v>
      </c>
      <c r="H470" t="s">
        <v>21</v>
      </c>
      <c r="I470" t="s">
        <v>22</v>
      </c>
      <c r="J470">
        <v>899</v>
      </c>
      <c r="K470" t="s">
        <v>17</v>
      </c>
    </row>
    <row r="471" spans="1:11" x14ac:dyDescent="0.3">
      <c r="A471" t="s">
        <v>986</v>
      </c>
      <c r="B471" t="s">
        <v>987</v>
      </c>
      <c r="C471" t="s">
        <v>36</v>
      </c>
      <c r="D471">
        <v>24</v>
      </c>
      <c r="E471" t="s">
        <v>68</v>
      </c>
      <c r="F471" s="1">
        <v>45441</v>
      </c>
      <c r="G471" t="s">
        <v>88</v>
      </c>
      <c r="H471" t="s">
        <v>29</v>
      </c>
      <c r="I471" t="s">
        <v>44</v>
      </c>
      <c r="J471">
        <v>1199</v>
      </c>
      <c r="K471" t="s">
        <v>51</v>
      </c>
    </row>
    <row r="472" spans="1:11" x14ac:dyDescent="0.3">
      <c r="A472" t="s">
        <v>988</v>
      </c>
      <c r="B472" t="s">
        <v>989</v>
      </c>
      <c r="C472" t="s">
        <v>13</v>
      </c>
      <c r="D472">
        <v>21</v>
      </c>
      <c r="E472" t="s">
        <v>57</v>
      </c>
      <c r="F472" s="1">
        <v>45307</v>
      </c>
      <c r="G472" t="s">
        <v>20</v>
      </c>
      <c r="H472" t="s">
        <v>43</v>
      </c>
      <c r="I472" t="s">
        <v>54</v>
      </c>
      <c r="J472">
        <v>899</v>
      </c>
      <c r="K472" t="s">
        <v>38</v>
      </c>
    </row>
    <row r="473" spans="1:11" x14ac:dyDescent="0.3">
      <c r="A473" t="s">
        <v>990</v>
      </c>
      <c r="B473" t="s">
        <v>991</v>
      </c>
      <c r="C473" t="s">
        <v>13</v>
      </c>
      <c r="D473">
        <v>21</v>
      </c>
      <c r="E473" t="s">
        <v>68</v>
      </c>
      <c r="F473" s="1">
        <v>45433</v>
      </c>
      <c r="G473" t="s">
        <v>80</v>
      </c>
      <c r="H473" t="s">
        <v>105</v>
      </c>
      <c r="I473" t="s">
        <v>54</v>
      </c>
      <c r="J473">
        <v>1199</v>
      </c>
      <c r="K473" t="s">
        <v>17</v>
      </c>
    </row>
    <row r="474" spans="1:11" x14ac:dyDescent="0.3">
      <c r="A474" t="s">
        <v>992</v>
      </c>
      <c r="B474" t="s">
        <v>993</v>
      </c>
      <c r="C474" t="s">
        <v>47</v>
      </c>
      <c r="D474">
        <v>48</v>
      </c>
      <c r="E474" t="s">
        <v>37</v>
      </c>
      <c r="F474" s="1">
        <v>45413</v>
      </c>
      <c r="G474" t="s">
        <v>88</v>
      </c>
      <c r="H474" t="s">
        <v>32</v>
      </c>
      <c r="I474" t="s">
        <v>69</v>
      </c>
      <c r="J474">
        <v>1199</v>
      </c>
      <c r="K474" t="s">
        <v>51</v>
      </c>
    </row>
    <row r="475" spans="1:11" x14ac:dyDescent="0.3">
      <c r="A475" t="s">
        <v>994</v>
      </c>
      <c r="B475" t="s">
        <v>995</v>
      </c>
      <c r="C475" t="s">
        <v>85</v>
      </c>
      <c r="D475">
        <v>33</v>
      </c>
      <c r="E475" t="s">
        <v>68</v>
      </c>
      <c r="F475" s="1">
        <v>45297</v>
      </c>
      <c r="G475" t="s">
        <v>58</v>
      </c>
      <c r="H475" t="s">
        <v>29</v>
      </c>
      <c r="I475" t="s">
        <v>44</v>
      </c>
      <c r="J475">
        <v>1199</v>
      </c>
      <c r="K475" t="s">
        <v>17</v>
      </c>
    </row>
    <row r="476" spans="1:11" x14ac:dyDescent="0.3">
      <c r="A476" t="s">
        <v>996</v>
      </c>
      <c r="B476" t="s">
        <v>997</v>
      </c>
      <c r="C476" t="s">
        <v>26</v>
      </c>
      <c r="D476">
        <v>26</v>
      </c>
      <c r="E476" t="s">
        <v>68</v>
      </c>
      <c r="F476" s="1">
        <v>45434</v>
      </c>
      <c r="G476" t="s">
        <v>14</v>
      </c>
      <c r="H476" t="s">
        <v>43</v>
      </c>
      <c r="I476" t="s">
        <v>33</v>
      </c>
      <c r="J476">
        <v>1299</v>
      </c>
      <c r="K476" t="s">
        <v>38</v>
      </c>
    </row>
    <row r="477" spans="1:11" x14ac:dyDescent="0.3">
      <c r="A477" t="s">
        <v>998</v>
      </c>
      <c r="B477" t="s">
        <v>999</v>
      </c>
      <c r="C477" t="s">
        <v>47</v>
      </c>
      <c r="D477">
        <v>23</v>
      </c>
      <c r="E477" t="s">
        <v>37</v>
      </c>
      <c r="F477" s="1">
        <v>45312</v>
      </c>
      <c r="G477" t="s">
        <v>42</v>
      </c>
      <c r="H477" t="s">
        <v>62</v>
      </c>
      <c r="I477" t="s">
        <v>89</v>
      </c>
      <c r="J477">
        <v>999</v>
      </c>
      <c r="K477" t="s">
        <v>17</v>
      </c>
    </row>
    <row r="478" spans="1:11" x14ac:dyDescent="0.3">
      <c r="A478" t="s">
        <v>1000</v>
      </c>
      <c r="B478" t="s">
        <v>1001</v>
      </c>
      <c r="C478" t="s">
        <v>36</v>
      </c>
      <c r="D478">
        <v>27</v>
      </c>
      <c r="E478" t="s">
        <v>57</v>
      </c>
      <c r="F478" s="1">
        <v>45340</v>
      </c>
      <c r="G478" t="s">
        <v>88</v>
      </c>
      <c r="H478" t="s">
        <v>105</v>
      </c>
      <c r="I478" t="s">
        <v>44</v>
      </c>
      <c r="J478">
        <v>1299</v>
      </c>
      <c r="K478" t="s">
        <v>17</v>
      </c>
    </row>
    <row r="479" spans="1:11" x14ac:dyDescent="0.3">
      <c r="A479" t="s">
        <v>1002</v>
      </c>
      <c r="B479" t="s">
        <v>1003</v>
      </c>
      <c r="C479" t="s">
        <v>47</v>
      </c>
      <c r="D479">
        <v>50</v>
      </c>
      <c r="F479" s="1">
        <v>45393</v>
      </c>
      <c r="G479" t="s">
        <v>114</v>
      </c>
      <c r="H479" t="s">
        <v>15</v>
      </c>
      <c r="I479" t="s">
        <v>89</v>
      </c>
      <c r="J479">
        <v>999</v>
      </c>
      <c r="K479" t="s">
        <v>38</v>
      </c>
    </row>
    <row r="480" spans="1:11" x14ac:dyDescent="0.3">
      <c r="A480" t="s">
        <v>1004</v>
      </c>
      <c r="B480" t="s">
        <v>1005</v>
      </c>
      <c r="C480" t="s">
        <v>36</v>
      </c>
      <c r="D480">
        <v>19</v>
      </c>
      <c r="E480" t="s">
        <v>37</v>
      </c>
      <c r="F480" s="1">
        <v>45319</v>
      </c>
      <c r="G480" t="s">
        <v>42</v>
      </c>
      <c r="H480" t="s">
        <v>105</v>
      </c>
      <c r="I480" t="s">
        <v>22</v>
      </c>
      <c r="J480">
        <v>999</v>
      </c>
      <c r="K480" t="s">
        <v>38</v>
      </c>
    </row>
    <row r="481" spans="1:11" x14ac:dyDescent="0.3">
      <c r="A481" t="s">
        <v>1006</v>
      </c>
      <c r="B481" t="s">
        <v>1007</v>
      </c>
      <c r="C481" t="s">
        <v>41</v>
      </c>
      <c r="D481">
        <v>26</v>
      </c>
      <c r="F481" s="1">
        <v>45414</v>
      </c>
      <c r="G481" t="s">
        <v>65</v>
      </c>
      <c r="H481" t="s">
        <v>62</v>
      </c>
      <c r="I481" t="s">
        <v>69</v>
      </c>
      <c r="J481">
        <v>999</v>
      </c>
    </row>
    <row r="482" spans="1:11" x14ac:dyDescent="0.3">
      <c r="A482" t="s">
        <v>1008</v>
      </c>
      <c r="B482" t="s">
        <v>1009</v>
      </c>
      <c r="C482" t="s">
        <v>36</v>
      </c>
      <c r="D482">
        <v>38</v>
      </c>
      <c r="F482" s="1">
        <v>45397</v>
      </c>
      <c r="G482" t="s">
        <v>28</v>
      </c>
      <c r="H482" t="s">
        <v>59</v>
      </c>
      <c r="I482" t="s">
        <v>33</v>
      </c>
      <c r="J482">
        <v>1199</v>
      </c>
      <c r="K482" t="s">
        <v>23</v>
      </c>
    </row>
    <row r="483" spans="1:11" x14ac:dyDescent="0.3">
      <c r="A483" t="s">
        <v>1010</v>
      </c>
      <c r="B483" t="s">
        <v>1011</v>
      </c>
      <c r="C483" t="s">
        <v>41</v>
      </c>
      <c r="D483">
        <v>38</v>
      </c>
      <c r="F483" s="1">
        <v>45321</v>
      </c>
      <c r="G483" t="s">
        <v>58</v>
      </c>
      <c r="H483" t="s">
        <v>59</v>
      </c>
      <c r="I483" t="s">
        <v>89</v>
      </c>
      <c r="J483">
        <v>899</v>
      </c>
      <c r="K483" t="s">
        <v>38</v>
      </c>
    </row>
    <row r="484" spans="1:11" x14ac:dyDescent="0.3">
      <c r="A484" t="s">
        <v>1012</v>
      </c>
      <c r="B484" t="s">
        <v>1013</v>
      </c>
      <c r="C484" t="s">
        <v>41</v>
      </c>
      <c r="D484">
        <v>39</v>
      </c>
      <c r="E484" t="s">
        <v>48</v>
      </c>
      <c r="F484" s="1">
        <v>45439</v>
      </c>
      <c r="G484" t="s">
        <v>65</v>
      </c>
      <c r="H484" t="s">
        <v>21</v>
      </c>
      <c r="I484" t="s">
        <v>44</v>
      </c>
      <c r="J484">
        <v>1299</v>
      </c>
      <c r="K484" t="s">
        <v>17</v>
      </c>
    </row>
    <row r="485" spans="1:11" x14ac:dyDescent="0.3">
      <c r="A485" t="s">
        <v>1014</v>
      </c>
      <c r="B485" t="s">
        <v>1015</v>
      </c>
      <c r="C485" t="s">
        <v>13</v>
      </c>
      <c r="D485">
        <v>24</v>
      </c>
      <c r="E485" t="s">
        <v>27</v>
      </c>
      <c r="F485" s="1">
        <v>45336</v>
      </c>
      <c r="G485" t="s">
        <v>14</v>
      </c>
      <c r="H485" t="s">
        <v>59</v>
      </c>
      <c r="I485" t="s">
        <v>22</v>
      </c>
      <c r="J485">
        <v>999</v>
      </c>
      <c r="K485" t="s">
        <v>51</v>
      </c>
    </row>
    <row r="486" spans="1:11" x14ac:dyDescent="0.3">
      <c r="A486" t="s">
        <v>1016</v>
      </c>
      <c r="B486" t="s">
        <v>1017</v>
      </c>
      <c r="C486" t="s">
        <v>47</v>
      </c>
      <c r="D486">
        <v>55</v>
      </c>
      <c r="F486" s="1">
        <v>45436</v>
      </c>
      <c r="G486" t="s">
        <v>96</v>
      </c>
      <c r="H486" t="s">
        <v>105</v>
      </c>
      <c r="I486" t="s">
        <v>33</v>
      </c>
      <c r="J486">
        <v>799</v>
      </c>
      <c r="K486" t="s">
        <v>17</v>
      </c>
    </row>
    <row r="487" spans="1:11" x14ac:dyDescent="0.3">
      <c r="A487" t="s">
        <v>1018</v>
      </c>
      <c r="B487" t="s">
        <v>1019</v>
      </c>
      <c r="C487" t="s">
        <v>26</v>
      </c>
      <c r="D487">
        <v>21</v>
      </c>
      <c r="E487" t="s">
        <v>37</v>
      </c>
      <c r="F487" s="1">
        <v>45374</v>
      </c>
      <c r="G487" t="s">
        <v>80</v>
      </c>
      <c r="H487" t="s">
        <v>15</v>
      </c>
      <c r="I487" t="s">
        <v>22</v>
      </c>
      <c r="J487">
        <v>1599</v>
      </c>
    </row>
    <row r="488" spans="1:11" x14ac:dyDescent="0.3">
      <c r="A488" t="s">
        <v>1020</v>
      </c>
      <c r="B488" t="s">
        <v>1021</v>
      </c>
      <c r="C488" t="s">
        <v>36</v>
      </c>
      <c r="D488">
        <v>37</v>
      </c>
      <c r="E488" t="s">
        <v>57</v>
      </c>
      <c r="F488" s="1">
        <v>45378</v>
      </c>
      <c r="G488" t="s">
        <v>114</v>
      </c>
      <c r="H488" t="s">
        <v>32</v>
      </c>
      <c r="I488" t="s">
        <v>69</v>
      </c>
      <c r="J488">
        <v>999</v>
      </c>
      <c r="K488" t="s">
        <v>51</v>
      </c>
    </row>
    <row r="489" spans="1:11" x14ac:dyDescent="0.3">
      <c r="A489" t="s">
        <v>1022</v>
      </c>
      <c r="B489" t="s">
        <v>1023</v>
      </c>
      <c r="C489" t="s">
        <v>26</v>
      </c>
      <c r="D489">
        <v>26</v>
      </c>
      <c r="E489" t="s">
        <v>68</v>
      </c>
      <c r="F489" s="1">
        <v>45337</v>
      </c>
      <c r="G489" t="s">
        <v>1181</v>
      </c>
      <c r="H489" t="s">
        <v>59</v>
      </c>
      <c r="I489" t="s">
        <v>69</v>
      </c>
      <c r="J489">
        <v>1599</v>
      </c>
    </row>
    <row r="490" spans="1:11" x14ac:dyDescent="0.3">
      <c r="A490" t="s">
        <v>1024</v>
      </c>
      <c r="B490" t="s">
        <v>1025</v>
      </c>
      <c r="C490" t="s">
        <v>85</v>
      </c>
      <c r="D490">
        <v>35</v>
      </c>
      <c r="E490" t="s">
        <v>27</v>
      </c>
      <c r="F490" s="1">
        <v>45432</v>
      </c>
      <c r="G490" t="s">
        <v>114</v>
      </c>
      <c r="H490" t="s">
        <v>43</v>
      </c>
      <c r="I490" t="s">
        <v>54</v>
      </c>
      <c r="J490">
        <v>499</v>
      </c>
      <c r="K490" t="s">
        <v>17</v>
      </c>
    </row>
    <row r="491" spans="1:11" x14ac:dyDescent="0.3">
      <c r="A491" t="s">
        <v>1026</v>
      </c>
      <c r="B491" t="s">
        <v>1027</v>
      </c>
      <c r="C491" t="s">
        <v>41</v>
      </c>
      <c r="D491">
        <v>52</v>
      </c>
      <c r="E491" t="s">
        <v>48</v>
      </c>
      <c r="F491" s="1">
        <v>45410</v>
      </c>
      <c r="G491" t="s">
        <v>96</v>
      </c>
      <c r="H491" t="s">
        <v>21</v>
      </c>
      <c r="I491" t="s">
        <v>33</v>
      </c>
      <c r="J491">
        <v>899</v>
      </c>
      <c r="K491" t="s">
        <v>51</v>
      </c>
    </row>
    <row r="492" spans="1:11" x14ac:dyDescent="0.3">
      <c r="A492" t="s">
        <v>1028</v>
      </c>
      <c r="B492" t="s">
        <v>1029</v>
      </c>
      <c r="C492" t="s">
        <v>36</v>
      </c>
      <c r="D492">
        <v>44</v>
      </c>
      <c r="E492" t="s">
        <v>27</v>
      </c>
      <c r="F492" s="1">
        <v>45346</v>
      </c>
      <c r="G492" t="s">
        <v>20</v>
      </c>
      <c r="H492" t="s">
        <v>21</v>
      </c>
      <c r="I492" t="s">
        <v>69</v>
      </c>
      <c r="J492">
        <v>1599</v>
      </c>
      <c r="K492" t="s">
        <v>23</v>
      </c>
    </row>
    <row r="493" spans="1:11" x14ac:dyDescent="0.3">
      <c r="A493" t="s">
        <v>1030</v>
      </c>
      <c r="B493" t="s">
        <v>1031</v>
      </c>
      <c r="C493" t="s">
        <v>41</v>
      </c>
      <c r="D493">
        <v>40</v>
      </c>
      <c r="E493" t="s">
        <v>37</v>
      </c>
      <c r="F493" s="1">
        <v>45363</v>
      </c>
      <c r="G493" t="s">
        <v>14</v>
      </c>
      <c r="H493" t="s">
        <v>105</v>
      </c>
      <c r="I493" t="s">
        <v>89</v>
      </c>
      <c r="J493">
        <v>1199</v>
      </c>
      <c r="K493" t="s">
        <v>38</v>
      </c>
    </row>
    <row r="494" spans="1:11" x14ac:dyDescent="0.3">
      <c r="A494" t="s">
        <v>1032</v>
      </c>
      <c r="B494" t="s">
        <v>1033</v>
      </c>
      <c r="C494" t="s">
        <v>26</v>
      </c>
      <c r="D494">
        <v>38</v>
      </c>
      <c r="E494" t="s">
        <v>37</v>
      </c>
      <c r="F494" s="1">
        <v>45299</v>
      </c>
      <c r="G494" t="s">
        <v>20</v>
      </c>
      <c r="H494" t="s">
        <v>29</v>
      </c>
      <c r="I494" t="s">
        <v>22</v>
      </c>
      <c r="J494">
        <v>999</v>
      </c>
      <c r="K494" t="s">
        <v>17</v>
      </c>
    </row>
    <row r="495" spans="1:11" x14ac:dyDescent="0.3">
      <c r="A495" t="s">
        <v>1034</v>
      </c>
      <c r="B495" t="s">
        <v>1035</v>
      </c>
      <c r="C495" t="s">
        <v>13</v>
      </c>
      <c r="D495">
        <v>45</v>
      </c>
      <c r="E495" t="s">
        <v>48</v>
      </c>
      <c r="F495" s="1">
        <v>45406</v>
      </c>
      <c r="G495" t="s">
        <v>96</v>
      </c>
      <c r="H495" t="s">
        <v>43</v>
      </c>
      <c r="I495" t="s">
        <v>33</v>
      </c>
      <c r="J495">
        <v>1599</v>
      </c>
      <c r="K495" t="s">
        <v>17</v>
      </c>
    </row>
    <row r="496" spans="1:11" x14ac:dyDescent="0.3">
      <c r="A496" t="s">
        <v>1036</v>
      </c>
      <c r="B496" t="s">
        <v>1037</v>
      </c>
      <c r="C496" t="s">
        <v>36</v>
      </c>
      <c r="D496">
        <v>26</v>
      </c>
      <c r="E496" t="s">
        <v>37</v>
      </c>
      <c r="F496" s="1">
        <v>45342</v>
      </c>
      <c r="G496" t="s">
        <v>58</v>
      </c>
      <c r="H496" t="s">
        <v>32</v>
      </c>
      <c r="I496" t="s">
        <v>16</v>
      </c>
      <c r="J496">
        <v>499</v>
      </c>
      <c r="K496" t="s">
        <v>17</v>
      </c>
    </row>
    <row r="497" spans="1:11" x14ac:dyDescent="0.3">
      <c r="A497" t="s">
        <v>1038</v>
      </c>
      <c r="B497" t="s">
        <v>1039</v>
      </c>
      <c r="C497" t="s">
        <v>36</v>
      </c>
      <c r="D497">
        <v>26</v>
      </c>
      <c r="E497" t="s">
        <v>37</v>
      </c>
      <c r="F497" s="1">
        <v>45399</v>
      </c>
      <c r="G497" t="s">
        <v>88</v>
      </c>
      <c r="H497" t="s">
        <v>15</v>
      </c>
      <c r="I497" t="s">
        <v>44</v>
      </c>
      <c r="J497">
        <v>799</v>
      </c>
      <c r="K497" t="s">
        <v>38</v>
      </c>
    </row>
    <row r="498" spans="1:11" x14ac:dyDescent="0.3">
      <c r="A498" t="s">
        <v>1040</v>
      </c>
      <c r="B498" t="s">
        <v>1041</v>
      </c>
      <c r="C498" t="s">
        <v>47</v>
      </c>
      <c r="D498">
        <v>21</v>
      </c>
      <c r="E498" t="s">
        <v>48</v>
      </c>
      <c r="F498" s="1">
        <v>45372</v>
      </c>
      <c r="G498" t="s">
        <v>58</v>
      </c>
      <c r="H498" t="s">
        <v>32</v>
      </c>
      <c r="I498" t="s">
        <v>16</v>
      </c>
      <c r="J498">
        <v>999</v>
      </c>
      <c r="K498" t="s">
        <v>51</v>
      </c>
    </row>
    <row r="499" spans="1:11" x14ac:dyDescent="0.3">
      <c r="A499" t="s">
        <v>1042</v>
      </c>
      <c r="B499" t="s">
        <v>1043</v>
      </c>
      <c r="C499" t="s">
        <v>85</v>
      </c>
      <c r="D499">
        <v>46</v>
      </c>
      <c r="E499" t="s">
        <v>27</v>
      </c>
      <c r="F499" s="1">
        <v>45399</v>
      </c>
      <c r="G499" t="s">
        <v>58</v>
      </c>
      <c r="H499" t="s">
        <v>21</v>
      </c>
      <c r="I499" t="s">
        <v>22</v>
      </c>
      <c r="J499">
        <v>799</v>
      </c>
      <c r="K499" t="s">
        <v>51</v>
      </c>
    </row>
    <row r="500" spans="1:11" x14ac:dyDescent="0.3">
      <c r="A500" t="s">
        <v>1044</v>
      </c>
      <c r="B500" t="s">
        <v>1045</v>
      </c>
      <c r="C500" t="s">
        <v>13</v>
      </c>
      <c r="D500">
        <v>32</v>
      </c>
      <c r="E500" t="s">
        <v>48</v>
      </c>
      <c r="F500" s="1">
        <v>45430</v>
      </c>
      <c r="G500" t="s">
        <v>42</v>
      </c>
      <c r="H500" t="s">
        <v>29</v>
      </c>
      <c r="I500" t="s">
        <v>54</v>
      </c>
      <c r="J500">
        <v>1599</v>
      </c>
      <c r="K500" t="s">
        <v>23</v>
      </c>
    </row>
    <row r="501" spans="1:11" x14ac:dyDescent="0.3">
      <c r="A501" t="s">
        <v>1046</v>
      </c>
      <c r="B501" t="s">
        <v>1047</v>
      </c>
      <c r="C501" t="s">
        <v>85</v>
      </c>
      <c r="D501">
        <v>32</v>
      </c>
      <c r="F501" s="1">
        <v>45427</v>
      </c>
      <c r="G501" t="s">
        <v>20</v>
      </c>
      <c r="H501" t="s">
        <v>43</v>
      </c>
      <c r="I501" t="s">
        <v>22</v>
      </c>
      <c r="J501">
        <v>1199</v>
      </c>
      <c r="K501" t="s">
        <v>51</v>
      </c>
    </row>
    <row r="502" spans="1:11" x14ac:dyDescent="0.3">
      <c r="A502" t="s">
        <v>1048</v>
      </c>
      <c r="B502" t="s">
        <v>1049</v>
      </c>
      <c r="C502" t="s">
        <v>85</v>
      </c>
      <c r="D502">
        <v>21</v>
      </c>
      <c r="F502" s="1">
        <v>45359</v>
      </c>
      <c r="G502" t="s">
        <v>14</v>
      </c>
      <c r="H502" t="s">
        <v>62</v>
      </c>
      <c r="I502" t="s">
        <v>54</v>
      </c>
      <c r="J502">
        <v>899</v>
      </c>
      <c r="K502" t="s">
        <v>17</v>
      </c>
    </row>
    <row r="503" spans="1:11" x14ac:dyDescent="0.3">
      <c r="A503" t="s">
        <v>1050</v>
      </c>
      <c r="B503" t="s">
        <v>1051</v>
      </c>
      <c r="C503" t="s">
        <v>41</v>
      </c>
      <c r="D503">
        <v>22</v>
      </c>
      <c r="E503" t="s">
        <v>68</v>
      </c>
      <c r="F503" s="1">
        <v>45369</v>
      </c>
      <c r="G503" t="s">
        <v>58</v>
      </c>
      <c r="H503" t="s">
        <v>29</v>
      </c>
      <c r="I503" t="s">
        <v>33</v>
      </c>
      <c r="J503">
        <v>999</v>
      </c>
      <c r="K503" t="s">
        <v>17</v>
      </c>
    </row>
    <row r="504" spans="1:11" x14ac:dyDescent="0.3">
      <c r="A504" t="s">
        <v>1052</v>
      </c>
      <c r="B504" t="s">
        <v>1053</v>
      </c>
      <c r="C504" t="s">
        <v>26</v>
      </c>
      <c r="D504">
        <v>48</v>
      </c>
      <c r="E504" t="s">
        <v>27</v>
      </c>
      <c r="F504" s="1">
        <v>45379</v>
      </c>
      <c r="G504" t="s">
        <v>96</v>
      </c>
      <c r="H504" t="s">
        <v>105</v>
      </c>
      <c r="I504" t="s">
        <v>33</v>
      </c>
      <c r="J504">
        <v>799</v>
      </c>
      <c r="K504" t="s">
        <v>17</v>
      </c>
    </row>
    <row r="505" spans="1:11" x14ac:dyDescent="0.3">
      <c r="A505" t="s">
        <v>1054</v>
      </c>
      <c r="B505" t="s">
        <v>1055</v>
      </c>
      <c r="C505" t="s">
        <v>36</v>
      </c>
      <c r="D505">
        <v>59</v>
      </c>
      <c r="E505" t="s">
        <v>68</v>
      </c>
      <c r="F505" s="1">
        <v>45416</v>
      </c>
      <c r="G505" t="s">
        <v>28</v>
      </c>
      <c r="H505" t="s">
        <v>21</v>
      </c>
      <c r="I505" t="s">
        <v>16</v>
      </c>
      <c r="J505">
        <v>799</v>
      </c>
    </row>
    <row r="506" spans="1:11" x14ac:dyDescent="0.3">
      <c r="A506" t="s">
        <v>1056</v>
      </c>
      <c r="B506" t="s">
        <v>1057</v>
      </c>
      <c r="C506" t="s">
        <v>47</v>
      </c>
      <c r="D506">
        <v>28</v>
      </c>
      <c r="E506" t="s">
        <v>68</v>
      </c>
      <c r="F506" s="1">
        <v>45401</v>
      </c>
      <c r="G506" t="s">
        <v>58</v>
      </c>
      <c r="H506" t="s">
        <v>21</v>
      </c>
      <c r="I506" t="s">
        <v>16</v>
      </c>
      <c r="J506">
        <v>1599</v>
      </c>
      <c r="K506" t="s">
        <v>17</v>
      </c>
    </row>
    <row r="507" spans="1:11" x14ac:dyDescent="0.3">
      <c r="A507" t="s">
        <v>1058</v>
      </c>
      <c r="B507" t="s">
        <v>1059</v>
      </c>
      <c r="C507" t="s">
        <v>13</v>
      </c>
      <c r="D507">
        <v>29</v>
      </c>
      <c r="E507" t="s">
        <v>68</v>
      </c>
      <c r="F507" s="1">
        <v>45311</v>
      </c>
      <c r="G507" t="s">
        <v>20</v>
      </c>
      <c r="H507" t="s">
        <v>105</v>
      </c>
      <c r="I507" t="s">
        <v>44</v>
      </c>
      <c r="J507">
        <v>899</v>
      </c>
      <c r="K507" t="s">
        <v>17</v>
      </c>
    </row>
    <row r="508" spans="1:11" x14ac:dyDescent="0.3">
      <c r="A508" t="s">
        <v>1060</v>
      </c>
      <c r="B508" t="s">
        <v>1061</v>
      </c>
      <c r="C508" t="s">
        <v>85</v>
      </c>
      <c r="D508">
        <v>37</v>
      </c>
      <c r="E508" t="s">
        <v>48</v>
      </c>
      <c r="F508" s="1">
        <v>45394</v>
      </c>
      <c r="G508" t="s">
        <v>20</v>
      </c>
      <c r="H508" t="s">
        <v>43</v>
      </c>
      <c r="I508" t="s">
        <v>16</v>
      </c>
      <c r="J508">
        <v>499</v>
      </c>
      <c r="K508" t="s">
        <v>17</v>
      </c>
    </row>
    <row r="509" spans="1:11" x14ac:dyDescent="0.3">
      <c r="A509" t="s">
        <v>1062</v>
      </c>
      <c r="B509" t="s">
        <v>1063</v>
      </c>
      <c r="C509" t="s">
        <v>85</v>
      </c>
      <c r="D509">
        <v>21</v>
      </c>
      <c r="E509" t="s">
        <v>57</v>
      </c>
      <c r="F509" s="1">
        <v>45325</v>
      </c>
      <c r="G509" t="s">
        <v>14</v>
      </c>
      <c r="H509" t="s">
        <v>62</v>
      </c>
      <c r="I509" t="s">
        <v>69</v>
      </c>
      <c r="J509">
        <v>1199</v>
      </c>
      <c r="K509" t="s">
        <v>17</v>
      </c>
    </row>
    <row r="510" spans="1:11" x14ac:dyDescent="0.3">
      <c r="A510" t="s">
        <v>1064</v>
      </c>
      <c r="B510" t="s">
        <v>1065</v>
      </c>
      <c r="C510" t="s">
        <v>85</v>
      </c>
      <c r="D510">
        <v>53</v>
      </c>
      <c r="E510" t="s">
        <v>57</v>
      </c>
      <c r="F510" s="1">
        <v>45371</v>
      </c>
      <c r="G510" t="s">
        <v>88</v>
      </c>
      <c r="H510" t="s">
        <v>32</v>
      </c>
      <c r="I510" t="s">
        <v>89</v>
      </c>
      <c r="J510">
        <v>999</v>
      </c>
      <c r="K510" t="s">
        <v>17</v>
      </c>
    </row>
    <row r="511" spans="1:11" x14ac:dyDescent="0.3">
      <c r="A511" t="s">
        <v>1066</v>
      </c>
      <c r="B511" t="s">
        <v>1067</v>
      </c>
      <c r="C511" t="s">
        <v>13</v>
      </c>
      <c r="D511">
        <v>18</v>
      </c>
      <c r="E511" t="s">
        <v>37</v>
      </c>
      <c r="F511" s="1">
        <v>45435</v>
      </c>
      <c r="G511" t="s">
        <v>58</v>
      </c>
      <c r="H511" t="s">
        <v>15</v>
      </c>
      <c r="I511" t="s">
        <v>22</v>
      </c>
      <c r="J511">
        <v>1599</v>
      </c>
    </row>
    <row r="512" spans="1:11" x14ac:dyDescent="0.3">
      <c r="A512" t="s">
        <v>1068</v>
      </c>
      <c r="B512" t="s">
        <v>1069</v>
      </c>
      <c r="C512" t="s">
        <v>85</v>
      </c>
      <c r="D512">
        <v>26</v>
      </c>
      <c r="F512" s="1">
        <v>45371</v>
      </c>
      <c r="G512" t="s">
        <v>14</v>
      </c>
      <c r="H512" t="s">
        <v>21</v>
      </c>
      <c r="I512" t="s">
        <v>44</v>
      </c>
      <c r="J512">
        <v>1599</v>
      </c>
    </row>
    <row r="513" spans="1:11" x14ac:dyDescent="0.3">
      <c r="A513" t="s">
        <v>1070</v>
      </c>
      <c r="B513" t="s">
        <v>1071</v>
      </c>
      <c r="C513" t="s">
        <v>47</v>
      </c>
      <c r="D513">
        <v>49</v>
      </c>
      <c r="E513" t="s">
        <v>57</v>
      </c>
      <c r="F513" s="1">
        <v>45411</v>
      </c>
      <c r="G513" t="s">
        <v>114</v>
      </c>
      <c r="H513" t="s">
        <v>59</v>
      </c>
      <c r="I513" t="s">
        <v>89</v>
      </c>
      <c r="J513">
        <v>1599</v>
      </c>
      <c r="K513" t="s">
        <v>17</v>
      </c>
    </row>
    <row r="514" spans="1:11" x14ac:dyDescent="0.3">
      <c r="A514" t="s">
        <v>1072</v>
      </c>
      <c r="B514" t="s">
        <v>1073</v>
      </c>
      <c r="C514" t="s">
        <v>85</v>
      </c>
      <c r="D514">
        <v>21</v>
      </c>
      <c r="E514" t="s">
        <v>68</v>
      </c>
      <c r="F514" s="1">
        <v>45361</v>
      </c>
      <c r="G514" t="s">
        <v>88</v>
      </c>
      <c r="H514" t="s">
        <v>43</v>
      </c>
      <c r="I514" t="s">
        <v>89</v>
      </c>
      <c r="J514">
        <v>999</v>
      </c>
    </row>
    <row r="515" spans="1:11" x14ac:dyDescent="0.3">
      <c r="A515" t="s">
        <v>1074</v>
      </c>
      <c r="B515" t="s">
        <v>1075</v>
      </c>
      <c r="C515" t="s">
        <v>85</v>
      </c>
      <c r="D515">
        <v>49</v>
      </c>
      <c r="E515" t="s">
        <v>37</v>
      </c>
      <c r="F515" s="1">
        <v>45388</v>
      </c>
      <c r="G515" t="s">
        <v>65</v>
      </c>
      <c r="H515" t="s">
        <v>15</v>
      </c>
      <c r="I515" t="s">
        <v>54</v>
      </c>
      <c r="J515">
        <v>1599</v>
      </c>
      <c r="K515" t="s">
        <v>17</v>
      </c>
    </row>
    <row r="516" spans="1:11" x14ac:dyDescent="0.3">
      <c r="A516" t="s">
        <v>1076</v>
      </c>
      <c r="B516" t="s">
        <v>1077</v>
      </c>
      <c r="C516" t="s">
        <v>85</v>
      </c>
      <c r="D516">
        <v>58</v>
      </c>
      <c r="E516" t="s">
        <v>57</v>
      </c>
      <c r="F516" s="1">
        <v>45344</v>
      </c>
      <c r="G516" t="s">
        <v>14</v>
      </c>
      <c r="H516" t="s">
        <v>32</v>
      </c>
      <c r="I516" t="s">
        <v>33</v>
      </c>
      <c r="J516">
        <v>1199</v>
      </c>
      <c r="K516" t="s">
        <v>17</v>
      </c>
    </row>
    <row r="517" spans="1:11" x14ac:dyDescent="0.3">
      <c r="A517" t="s">
        <v>1078</v>
      </c>
      <c r="B517" t="s">
        <v>1079</v>
      </c>
      <c r="C517" t="s">
        <v>26</v>
      </c>
      <c r="D517">
        <v>42</v>
      </c>
      <c r="E517" t="s">
        <v>68</v>
      </c>
      <c r="F517" s="1">
        <v>45404</v>
      </c>
      <c r="G517" t="s">
        <v>28</v>
      </c>
      <c r="H517" t="s">
        <v>32</v>
      </c>
      <c r="I517" t="s">
        <v>16</v>
      </c>
      <c r="J517">
        <v>899</v>
      </c>
      <c r="K517" t="s">
        <v>38</v>
      </c>
    </row>
    <row r="518" spans="1:11" x14ac:dyDescent="0.3">
      <c r="A518" t="s">
        <v>1080</v>
      </c>
      <c r="B518" t="s">
        <v>1081</v>
      </c>
      <c r="C518" t="s">
        <v>36</v>
      </c>
      <c r="D518">
        <v>29</v>
      </c>
      <c r="E518" t="s">
        <v>68</v>
      </c>
      <c r="F518" s="1">
        <v>45331</v>
      </c>
      <c r="G518" t="s">
        <v>20</v>
      </c>
      <c r="H518" t="s">
        <v>21</v>
      </c>
      <c r="I518" t="s">
        <v>16</v>
      </c>
      <c r="J518">
        <v>1199</v>
      </c>
      <c r="K518" t="s">
        <v>38</v>
      </c>
    </row>
    <row r="519" spans="1:11" x14ac:dyDescent="0.3">
      <c r="A519" t="s">
        <v>1082</v>
      </c>
      <c r="B519" t="s">
        <v>1083</v>
      </c>
      <c r="C519" t="s">
        <v>36</v>
      </c>
      <c r="D519">
        <v>21</v>
      </c>
      <c r="E519" t="s">
        <v>48</v>
      </c>
      <c r="F519" s="1">
        <v>45372</v>
      </c>
      <c r="G519" t="s">
        <v>20</v>
      </c>
      <c r="H519" t="s">
        <v>105</v>
      </c>
      <c r="I519" t="s">
        <v>54</v>
      </c>
      <c r="J519">
        <v>999</v>
      </c>
      <c r="K519" t="s">
        <v>23</v>
      </c>
    </row>
    <row r="520" spans="1:11" x14ac:dyDescent="0.3">
      <c r="A520" t="s">
        <v>1084</v>
      </c>
      <c r="B520" t="s">
        <v>1085</v>
      </c>
      <c r="C520" t="s">
        <v>85</v>
      </c>
      <c r="D520">
        <v>19</v>
      </c>
      <c r="F520" s="1">
        <v>45436</v>
      </c>
      <c r="G520" t="s">
        <v>65</v>
      </c>
      <c r="H520" t="s">
        <v>43</v>
      </c>
      <c r="I520" t="s">
        <v>44</v>
      </c>
      <c r="J520">
        <v>1299</v>
      </c>
      <c r="K520" t="s">
        <v>17</v>
      </c>
    </row>
    <row r="521" spans="1:11" x14ac:dyDescent="0.3">
      <c r="A521" t="s">
        <v>1086</v>
      </c>
      <c r="B521" t="s">
        <v>1087</v>
      </c>
      <c r="C521" t="s">
        <v>47</v>
      </c>
      <c r="D521">
        <v>45</v>
      </c>
      <c r="E521" t="s">
        <v>27</v>
      </c>
      <c r="F521" s="1">
        <v>45301</v>
      </c>
      <c r="G521" t="s">
        <v>1181</v>
      </c>
      <c r="H521" t="s">
        <v>15</v>
      </c>
      <c r="I521" t="s">
        <v>16</v>
      </c>
      <c r="J521">
        <v>499</v>
      </c>
      <c r="K521" t="s">
        <v>38</v>
      </c>
    </row>
    <row r="522" spans="1:11" x14ac:dyDescent="0.3">
      <c r="A522" t="s">
        <v>1088</v>
      </c>
      <c r="B522" t="s">
        <v>1089</v>
      </c>
      <c r="C522" t="s">
        <v>41</v>
      </c>
      <c r="D522">
        <v>21</v>
      </c>
      <c r="F522" s="1">
        <v>45318</v>
      </c>
      <c r="G522" t="s">
        <v>1181</v>
      </c>
      <c r="H522" t="s">
        <v>62</v>
      </c>
      <c r="I522" t="s">
        <v>54</v>
      </c>
      <c r="J522">
        <v>1299</v>
      </c>
    </row>
    <row r="523" spans="1:11" x14ac:dyDescent="0.3">
      <c r="A523" t="s">
        <v>1090</v>
      </c>
      <c r="B523" t="s">
        <v>1091</v>
      </c>
      <c r="C523" t="s">
        <v>41</v>
      </c>
      <c r="D523">
        <v>48</v>
      </c>
      <c r="E523" t="s">
        <v>37</v>
      </c>
      <c r="F523" s="1">
        <v>45356</v>
      </c>
      <c r="G523" t="s">
        <v>28</v>
      </c>
      <c r="H523" t="s">
        <v>29</v>
      </c>
      <c r="I523" t="s">
        <v>44</v>
      </c>
      <c r="J523">
        <v>999</v>
      </c>
      <c r="K523" t="s">
        <v>51</v>
      </c>
    </row>
    <row r="524" spans="1:11" x14ac:dyDescent="0.3">
      <c r="A524" t="s">
        <v>1092</v>
      </c>
      <c r="B524" t="s">
        <v>1093</v>
      </c>
      <c r="C524" t="s">
        <v>47</v>
      </c>
      <c r="D524">
        <v>23</v>
      </c>
      <c r="E524" t="s">
        <v>48</v>
      </c>
      <c r="F524" s="1">
        <v>45392</v>
      </c>
      <c r="G524" t="s">
        <v>88</v>
      </c>
      <c r="H524" t="s">
        <v>32</v>
      </c>
      <c r="I524" t="s">
        <v>44</v>
      </c>
      <c r="J524">
        <v>1199</v>
      </c>
      <c r="K524" t="s">
        <v>38</v>
      </c>
    </row>
    <row r="525" spans="1:11" x14ac:dyDescent="0.3">
      <c r="A525" t="s">
        <v>1094</v>
      </c>
      <c r="B525" t="s">
        <v>1095</v>
      </c>
      <c r="C525" t="s">
        <v>85</v>
      </c>
      <c r="D525">
        <v>52</v>
      </c>
      <c r="E525" t="s">
        <v>57</v>
      </c>
      <c r="F525" s="1">
        <v>45338</v>
      </c>
      <c r="G525" t="s">
        <v>58</v>
      </c>
      <c r="H525" t="s">
        <v>59</v>
      </c>
      <c r="I525" t="s">
        <v>33</v>
      </c>
      <c r="J525">
        <v>499</v>
      </c>
      <c r="K525" t="s">
        <v>38</v>
      </c>
    </row>
    <row r="526" spans="1:11" x14ac:dyDescent="0.3">
      <c r="A526" t="s">
        <v>1096</v>
      </c>
      <c r="B526" t="s">
        <v>1097</v>
      </c>
      <c r="C526" t="s">
        <v>13</v>
      </c>
      <c r="D526">
        <v>21</v>
      </c>
      <c r="E526" t="s">
        <v>37</v>
      </c>
      <c r="F526" s="1">
        <v>45400</v>
      </c>
      <c r="G526" t="s">
        <v>80</v>
      </c>
      <c r="H526" t="s">
        <v>105</v>
      </c>
      <c r="I526" t="s">
        <v>16</v>
      </c>
      <c r="J526">
        <v>999</v>
      </c>
      <c r="K526" t="s">
        <v>17</v>
      </c>
    </row>
    <row r="527" spans="1:11" x14ac:dyDescent="0.3">
      <c r="A527" t="s">
        <v>1098</v>
      </c>
      <c r="B527" t="s">
        <v>1099</v>
      </c>
      <c r="C527" t="s">
        <v>26</v>
      </c>
      <c r="D527">
        <v>19</v>
      </c>
      <c r="E527" t="s">
        <v>48</v>
      </c>
      <c r="F527" s="1">
        <v>45349</v>
      </c>
      <c r="G527" t="s">
        <v>42</v>
      </c>
      <c r="H527" t="s">
        <v>43</v>
      </c>
      <c r="I527" t="s">
        <v>69</v>
      </c>
      <c r="J527">
        <v>499</v>
      </c>
      <c r="K527" t="s">
        <v>17</v>
      </c>
    </row>
    <row r="528" spans="1:11" x14ac:dyDescent="0.3">
      <c r="A528" t="s">
        <v>1100</v>
      </c>
      <c r="B528" t="s">
        <v>1101</v>
      </c>
      <c r="C528" t="s">
        <v>26</v>
      </c>
      <c r="D528">
        <v>27</v>
      </c>
      <c r="E528" t="s">
        <v>37</v>
      </c>
      <c r="F528" s="1">
        <v>45304</v>
      </c>
      <c r="G528" t="s">
        <v>1181</v>
      </c>
      <c r="H528" t="s">
        <v>105</v>
      </c>
      <c r="I528" t="s">
        <v>89</v>
      </c>
      <c r="J528">
        <v>899</v>
      </c>
      <c r="K528" t="s">
        <v>17</v>
      </c>
    </row>
    <row r="529" spans="1:11" x14ac:dyDescent="0.3">
      <c r="A529" t="s">
        <v>1102</v>
      </c>
      <c r="B529" t="s">
        <v>1103</v>
      </c>
      <c r="C529" t="s">
        <v>13</v>
      </c>
      <c r="D529">
        <v>21</v>
      </c>
      <c r="E529" t="s">
        <v>37</v>
      </c>
      <c r="F529" s="1">
        <v>45375</v>
      </c>
      <c r="G529" t="s">
        <v>42</v>
      </c>
      <c r="H529" t="s">
        <v>29</v>
      </c>
      <c r="I529" t="s">
        <v>44</v>
      </c>
      <c r="J529">
        <v>1599</v>
      </c>
      <c r="K529" t="s">
        <v>23</v>
      </c>
    </row>
    <row r="530" spans="1:11" x14ac:dyDescent="0.3">
      <c r="A530" t="s">
        <v>1104</v>
      </c>
      <c r="B530" t="s">
        <v>1105</v>
      </c>
      <c r="C530" t="s">
        <v>41</v>
      </c>
      <c r="D530">
        <v>43</v>
      </c>
      <c r="E530" t="s">
        <v>27</v>
      </c>
      <c r="F530" s="1">
        <v>45331</v>
      </c>
      <c r="G530" t="s">
        <v>1181</v>
      </c>
      <c r="H530" t="s">
        <v>59</v>
      </c>
      <c r="I530" t="s">
        <v>69</v>
      </c>
      <c r="J530">
        <v>1199</v>
      </c>
      <c r="K530" t="s">
        <v>51</v>
      </c>
    </row>
    <row r="531" spans="1:11" x14ac:dyDescent="0.3">
      <c r="A531" t="s">
        <v>1106</v>
      </c>
      <c r="B531" t="s">
        <v>1107</v>
      </c>
      <c r="C531" t="s">
        <v>26</v>
      </c>
      <c r="D531">
        <v>21</v>
      </c>
      <c r="E531" t="s">
        <v>57</v>
      </c>
      <c r="F531" s="1">
        <v>45315</v>
      </c>
      <c r="G531" t="s">
        <v>58</v>
      </c>
      <c r="H531" t="s">
        <v>29</v>
      </c>
      <c r="I531" t="s">
        <v>33</v>
      </c>
      <c r="J531">
        <v>999</v>
      </c>
      <c r="K531" t="s">
        <v>51</v>
      </c>
    </row>
    <row r="532" spans="1:11" x14ac:dyDescent="0.3">
      <c r="A532" t="s">
        <v>1108</v>
      </c>
      <c r="B532" t="s">
        <v>1109</v>
      </c>
      <c r="C532" t="s">
        <v>47</v>
      </c>
      <c r="D532">
        <v>41</v>
      </c>
      <c r="E532" t="s">
        <v>68</v>
      </c>
      <c r="F532" s="1">
        <v>45418</v>
      </c>
      <c r="G532" t="s">
        <v>58</v>
      </c>
      <c r="H532" t="s">
        <v>29</v>
      </c>
      <c r="I532" t="s">
        <v>16</v>
      </c>
      <c r="J532">
        <v>1199</v>
      </c>
      <c r="K532" t="s">
        <v>17</v>
      </c>
    </row>
    <row r="533" spans="1:11" x14ac:dyDescent="0.3">
      <c r="A533" t="s">
        <v>1110</v>
      </c>
      <c r="B533" t="s">
        <v>1111</v>
      </c>
      <c r="C533" t="s">
        <v>85</v>
      </c>
      <c r="D533">
        <v>55</v>
      </c>
      <c r="E533" t="s">
        <v>57</v>
      </c>
      <c r="F533" s="1">
        <v>45326</v>
      </c>
      <c r="G533" t="s">
        <v>42</v>
      </c>
      <c r="H533" t="s">
        <v>29</v>
      </c>
      <c r="I533" t="s">
        <v>33</v>
      </c>
      <c r="J533">
        <v>499</v>
      </c>
      <c r="K533" t="s">
        <v>23</v>
      </c>
    </row>
    <row r="534" spans="1:11" x14ac:dyDescent="0.3">
      <c r="A534" t="s">
        <v>1112</v>
      </c>
      <c r="B534" t="s">
        <v>1113</v>
      </c>
      <c r="C534" t="s">
        <v>13</v>
      </c>
      <c r="D534">
        <v>40</v>
      </c>
      <c r="E534" t="s">
        <v>37</v>
      </c>
      <c r="F534" s="1">
        <v>45413</v>
      </c>
      <c r="G534" t="s">
        <v>58</v>
      </c>
      <c r="H534" t="s">
        <v>43</v>
      </c>
      <c r="I534" t="s">
        <v>16</v>
      </c>
      <c r="J534">
        <v>999</v>
      </c>
      <c r="K534" t="s">
        <v>23</v>
      </c>
    </row>
    <row r="535" spans="1:11" x14ac:dyDescent="0.3">
      <c r="A535" t="s">
        <v>1114</v>
      </c>
      <c r="B535" t="s">
        <v>1115</v>
      </c>
      <c r="C535" t="s">
        <v>36</v>
      </c>
      <c r="D535">
        <v>48</v>
      </c>
      <c r="E535" t="s">
        <v>57</v>
      </c>
      <c r="F535" s="1">
        <v>45437</v>
      </c>
      <c r="G535" t="s">
        <v>58</v>
      </c>
      <c r="H535" t="s">
        <v>62</v>
      </c>
      <c r="I535" t="s">
        <v>69</v>
      </c>
      <c r="J535">
        <v>799</v>
      </c>
    </row>
    <row r="536" spans="1:11" x14ac:dyDescent="0.3">
      <c r="A536" t="s">
        <v>1116</v>
      </c>
      <c r="B536" t="s">
        <v>1117</v>
      </c>
      <c r="C536" t="s">
        <v>85</v>
      </c>
      <c r="D536">
        <v>19</v>
      </c>
      <c r="E536" t="s">
        <v>37</v>
      </c>
      <c r="F536" s="1">
        <v>45397</v>
      </c>
      <c r="G536" t="s">
        <v>65</v>
      </c>
      <c r="H536" t="s">
        <v>59</v>
      </c>
      <c r="I536" t="s">
        <v>69</v>
      </c>
      <c r="J536">
        <v>499</v>
      </c>
    </row>
    <row r="537" spans="1:11" x14ac:dyDescent="0.3">
      <c r="A537" t="s">
        <v>1118</v>
      </c>
      <c r="B537" t="s">
        <v>1119</v>
      </c>
      <c r="C537" t="s">
        <v>41</v>
      </c>
      <c r="D537">
        <v>53</v>
      </c>
      <c r="E537" t="s">
        <v>27</v>
      </c>
      <c r="F537" s="1">
        <v>45437</v>
      </c>
      <c r="G537" t="s">
        <v>42</v>
      </c>
      <c r="H537" t="s">
        <v>62</v>
      </c>
      <c r="I537" t="s">
        <v>69</v>
      </c>
      <c r="J537">
        <v>1299</v>
      </c>
      <c r="K537" t="s">
        <v>17</v>
      </c>
    </row>
    <row r="538" spans="1:11" x14ac:dyDescent="0.3">
      <c r="A538" t="s">
        <v>1120</v>
      </c>
      <c r="B538" t="s">
        <v>1121</v>
      </c>
      <c r="C538" t="s">
        <v>85</v>
      </c>
      <c r="D538">
        <v>31</v>
      </c>
      <c r="F538" s="1">
        <v>45362</v>
      </c>
      <c r="G538" t="s">
        <v>42</v>
      </c>
      <c r="H538" t="s">
        <v>21</v>
      </c>
      <c r="I538" t="s">
        <v>54</v>
      </c>
      <c r="J538">
        <v>1299</v>
      </c>
    </row>
    <row r="539" spans="1:11" x14ac:dyDescent="0.3">
      <c r="A539" t="s">
        <v>1122</v>
      </c>
      <c r="B539" t="s">
        <v>1123</v>
      </c>
      <c r="C539" t="s">
        <v>85</v>
      </c>
      <c r="D539">
        <v>30</v>
      </c>
      <c r="E539" t="s">
        <v>37</v>
      </c>
      <c r="F539" s="1">
        <v>45325</v>
      </c>
      <c r="G539" t="s">
        <v>80</v>
      </c>
      <c r="H539" t="s">
        <v>62</v>
      </c>
      <c r="I539" t="s">
        <v>22</v>
      </c>
      <c r="J539">
        <v>1299</v>
      </c>
      <c r="K539" t="s">
        <v>51</v>
      </c>
    </row>
    <row r="540" spans="1:11" x14ac:dyDescent="0.3">
      <c r="A540" t="s">
        <v>1124</v>
      </c>
      <c r="B540" t="s">
        <v>1125</v>
      </c>
      <c r="C540" t="s">
        <v>41</v>
      </c>
      <c r="D540">
        <v>19</v>
      </c>
      <c r="E540" t="s">
        <v>37</v>
      </c>
      <c r="F540" s="1">
        <v>45386</v>
      </c>
      <c r="G540" t="s">
        <v>58</v>
      </c>
      <c r="H540" t="s">
        <v>29</v>
      </c>
      <c r="I540" t="s">
        <v>69</v>
      </c>
      <c r="J540">
        <v>799</v>
      </c>
      <c r="K540" t="s">
        <v>17</v>
      </c>
    </row>
    <row r="541" spans="1:11" x14ac:dyDescent="0.3">
      <c r="A541" t="s">
        <v>1126</v>
      </c>
      <c r="B541" t="s">
        <v>1127</v>
      </c>
      <c r="C541" t="s">
        <v>26</v>
      </c>
      <c r="D541">
        <v>21</v>
      </c>
      <c r="E541" t="s">
        <v>68</v>
      </c>
      <c r="F541" s="1">
        <v>45318</v>
      </c>
      <c r="G541" t="s">
        <v>65</v>
      </c>
      <c r="H541" t="s">
        <v>105</v>
      </c>
      <c r="I541" t="s">
        <v>69</v>
      </c>
      <c r="J541">
        <v>499</v>
      </c>
    </row>
    <row r="542" spans="1:11" x14ac:dyDescent="0.3">
      <c r="A542" t="s">
        <v>1128</v>
      </c>
      <c r="B542" t="s">
        <v>1129</v>
      </c>
      <c r="C542" t="s">
        <v>26</v>
      </c>
      <c r="D542">
        <v>21</v>
      </c>
      <c r="E542" t="s">
        <v>48</v>
      </c>
      <c r="F542" s="1">
        <v>45398</v>
      </c>
      <c r="G542" t="s">
        <v>58</v>
      </c>
      <c r="H542" t="s">
        <v>105</v>
      </c>
      <c r="I542" t="s">
        <v>54</v>
      </c>
      <c r="J542">
        <v>499</v>
      </c>
      <c r="K542" t="s">
        <v>38</v>
      </c>
    </row>
    <row r="543" spans="1:11" x14ac:dyDescent="0.3">
      <c r="A543" t="s">
        <v>1130</v>
      </c>
      <c r="B543" t="s">
        <v>1131</v>
      </c>
      <c r="C543" t="s">
        <v>13</v>
      </c>
      <c r="D543">
        <v>38</v>
      </c>
      <c r="E543" t="s">
        <v>57</v>
      </c>
      <c r="F543" s="1">
        <v>45440</v>
      </c>
      <c r="G543" t="s">
        <v>80</v>
      </c>
      <c r="H543" t="s">
        <v>62</v>
      </c>
      <c r="I543" t="s">
        <v>44</v>
      </c>
      <c r="J543">
        <v>799</v>
      </c>
    </row>
    <row r="544" spans="1:11" x14ac:dyDescent="0.3">
      <c r="A544" t="s">
        <v>1132</v>
      </c>
      <c r="B544" t="s">
        <v>1133</v>
      </c>
      <c r="C544" t="s">
        <v>26</v>
      </c>
      <c r="D544">
        <v>43</v>
      </c>
      <c r="E544" t="s">
        <v>27</v>
      </c>
      <c r="F544" s="1">
        <v>45355</v>
      </c>
      <c r="G544" t="s">
        <v>20</v>
      </c>
      <c r="H544" t="s">
        <v>29</v>
      </c>
      <c r="I544" t="s">
        <v>69</v>
      </c>
      <c r="J544">
        <v>499</v>
      </c>
      <c r="K544" t="s">
        <v>23</v>
      </c>
    </row>
    <row r="545" spans="1:11" x14ac:dyDescent="0.3">
      <c r="A545" t="s">
        <v>1134</v>
      </c>
      <c r="B545" t="s">
        <v>1135</v>
      </c>
      <c r="C545" t="s">
        <v>26</v>
      </c>
      <c r="D545">
        <v>28</v>
      </c>
      <c r="E545" t="s">
        <v>27</v>
      </c>
      <c r="F545" s="1">
        <v>45359</v>
      </c>
      <c r="G545" t="s">
        <v>28</v>
      </c>
      <c r="H545" t="s">
        <v>59</v>
      </c>
      <c r="I545" t="s">
        <v>89</v>
      </c>
      <c r="J545">
        <v>999</v>
      </c>
    </row>
    <row r="546" spans="1:11" x14ac:dyDescent="0.3">
      <c r="A546" t="s">
        <v>1136</v>
      </c>
      <c r="B546" t="s">
        <v>1137</v>
      </c>
      <c r="C546" t="s">
        <v>85</v>
      </c>
      <c r="D546">
        <v>55</v>
      </c>
      <c r="E546" t="s">
        <v>57</v>
      </c>
      <c r="F546" s="1">
        <v>45410</v>
      </c>
      <c r="G546" t="s">
        <v>114</v>
      </c>
      <c r="H546" t="s">
        <v>105</v>
      </c>
      <c r="I546" t="s">
        <v>16</v>
      </c>
      <c r="J546">
        <v>1199</v>
      </c>
      <c r="K546" t="s">
        <v>38</v>
      </c>
    </row>
    <row r="547" spans="1:11" x14ac:dyDescent="0.3">
      <c r="A547" t="s">
        <v>1138</v>
      </c>
      <c r="B547" t="s">
        <v>1139</v>
      </c>
      <c r="C547" t="s">
        <v>47</v>
      </c>
      <c r="D547">
        <v>23</v>
      </c>
      <c r="E547" t="s">
        <v>57</v>
      </c>
      <c r="F547" s="1">
        <v>45295</v>
      </c>
      <c r="G547" t="s">
        <v>88</v>
      </c>
      <c r="H547" t="s">
        <v>32</v>
      </c>
      <c r="I547" t="s">
        <v>16</v>
      </c>
      <c r="J547">
        <v>999</v>
      </c>
    </row>
    <row r="548" spans="1:11" x14ac:dyDescent="0.3">
      <c r="A548" t="s">
        <v>1140</v>
      </c>
      <c r="B548" t="s">
        <v>1141</v>
      </c>
      <c r="C548" t="s">
        <v>13</v>
      </c>
      <c r="D548">
        <v>47</v>
      </c>
      <c r="F548" s="1">
        <v>45331</v>
      </c>
      <c r="G548" t="s">
        <v>1181</v>
      </c>
      <c r="H548" t="s">
        <v>32</v>
      </c>
      <c r="I548" t="s">
        <v>89</v>
      </c>
      <c r="J548">
        <v>1199</v>
      </c>
      <c r="K548" t="s">
        <v>51</v>
      </c>
    </row>
    <row r="549" spans="1:11" x14ac:dyDescent="0.3">
      <c r="A549" t="s">
        <v>1142</v>
      </c>
      <c r="B549" t="s">
        <v>1143</v>
      </c>
      <c r="C549" t="s">
        <v>13</v>
      </c>
      <c r="D549">
        <v>21</v>
      </c>
      <c r="E549" t="s">
        <v>37</v>
      </c>
      <c r="F549" s="1">
        <v>45395</v>
      </c>
      <c r="G549" t="s">
        <v>14</v>
      </c>
      <c r="H549" t="s">
        <v>32</v>
      </c>
      <c r="I549" t="s">
        <v>54</v>
      </c>
      <c r="J549">
        <v>1599</v>
      </c>
      <c r="K549" t="s">
        <v>17</v>
      </c>
    </row>
    <row r="550" spans="1:11" x14ac:dyDescent="0.3">
      <c r="A550" t="s">
        <v>1144</v>
      </c>
      <c r="B550" t="s">
        <v>1145</v>
      </c>
      <c r="C550" t="s">
        <v>47</v>
      </c>
      <c r="D550">
        <v>21</v>
      </c>
      <c r="E550" t="s">
        <v>27</v>
      </c>
      <c r="F550" s="1">
        <v>45408</v>
      </c>
      <c r="G550" t="s">
        <v>42</v>
      </c>
      <c r="H550" t="s">
        <v>15</v>
      </c>
      <c r="I550" t="s">
        <v>16</v>
      </c>
      <c r="J550">
        <v>1599</v>
      </c>
      <c r="K550" t="s">
        <v>38</v>
      </c>
    </row>
    <row r="551" spans="1:11" x14ac:dyDescent="0.3">
      <c r="A551" t="s">
        <v>1146</v>
      </c>
      <c r="B551" t="s">
        <v>1147</v>
      </c>
      <c r="C551" t="s">
        <v>13</v>
      </c>
      <c r="D551">
        <v>59</v>
      </c>
      <c r="E551" t="s">
        <v>48</v>
      </c>
      <c r="F551" s="1">
        <v>45461</v>
      </c>
      <c r="G551" t="s">
        <v>58</v>
      </c>
      <c r="H551" t="s">
        <v>105</v>
      </c>
      <c r="I551" t="s">
        <v>69</v>
      </c>
      <c r="J551">
        <v>1599</v>
      </c>
      <c r="K551" t="s">
        <v>38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8CCA8-43EB-4E3F-8F04-F0AFB05A3CB2}">
  <sheetPr>
    <tabColor rgb="FFC00000"/>
  </sheetPr>
  <dimension ref="A1"/>
  <sheetViews>
    <sheetView showGridLines="0" tabSelected="1" zoomScale="74" zoomScaleNormal="74" workbookViewId="0">
      <selection activeCell="AA12" sqref="AA12"/>
    </sheetView>
  </sheetViews>
  <sheetFormatPr defaultRowHeight="14.4" x14ac:dyDescent="0.3"/>
  <cols>
    <col min="1" max="16384" width="8.88671875" style="9"/>
  </cols>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2289" r:id="rId3" name="Button 1">
              <controlPr defaultSize="0" print="0" autoFill="0" autoPict="0" macro="[0]!go_to_sheet_Dashboard1">
                <anchor moveWithCells="1" sizeWithCells="1">
                  <from>
                    <xdr:col>25</xdr:col>
                    <xdr:colOff>411480</xdr:colOff>
                    <xdr:row>5</xdr:row>
                    <xdr:rowOff>99060</xdr:rowOff>
                  </from>
                  <to>
                    <xdr:col>28</xdr:col>
                    <xdr:colOff>297180</xdr:colOff>
                    <xdr:row>8</xdr:row>
                    <xdr:rowOff>152400</xdr:rowOff>
                  </to>
                </anchor>
              </controlPr>
            </control>
          </mc:Choice>
        </mc:AlternateContent>
        <mc:AlternateContent xmlns:mc="http://schemas.openxmlformats.org/markup-compatibility/2006">
          <mc:Choice Requires="x14">
            <control shapeId="12290" r:id="rId4" name="Button 2">
              <controlPr defaultSize="0" print="0" autoFill="0" autoPict="0" macro="[0]!go_to_sheet_Dataset">
                <anchor moveWithCells="1" sizeWithCells="1">
                  <from>
                    <xdr:col>28</xdr:col>
                    <xdr:colOff>426720</xdr:colOff>
                    <xdr:row>5</xdr:row>
                    <xdr:rowOff>91440</xdr:rowOff>
                  </from>
                  <to>
                    <xdr:col>31</xdr:col>
                    <xdr:colOff>198120</xdr:colOff>
                    <xdr:row>8</xdr:row>
                    <xdr:rowOff>144780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80FFE-E7C3-46EB-AC91-26891066AA76}">
  <sheetPr>
    <tabColor theme="9" tint="-0.499984740745262"/>
  </sheetPr>
  <dimension ref="A3:C4"/>
  <sheetViews>
    <sheetView workbookViewId="0">
      <selection activeCell="C8" sqref="C8"/>
    </sheetView>
  </sheetViews>
  <sheetFormatPr defaultRowHeight="14.4" x14ac:dyDescent="0.3"/>
  <cols>
    <col min="1" max="1" width="28.5546875" bestFit="1" customWidth="1"/>
    <col min="2" max="2" width="28.33203125" bestFit="1" customWidth="1"/>
    <col min="3" max="3" width="18.88671875" bestFit="1" customWidth="1"/>
    <col min="4" max="4" width="33.6640625" bestFit="1" customWidth="1"/>
  </cols>
  <sheetData>
    <row r="3" spans="1:3" ht="21" x14ac:dyDescent="0.4">
      <c r="A3" s="21" t="s">
        <v>1166</v>
      </c>
      <c r="B3" s="21" t="s">
        <v>1165</v>
      </c>
      <c r="C3" s="21" t="s">
        <v>1164</v>
      </c>
    </row>
    <row r="4" spans="1:3" ht="21" x14ac:dyDescent="0.4">
      <c r="A4" s="20">
        <v>1808758.9000000022</v>
      </c>
      <c r="B4" s="29">
        <v>1845</v>
      </c>
      <c r="C4" s="29">
        <v>550</v>
      </c>
    </row>
  </sheetData>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15362" r:id="rId4" name="Button 2">
              <controlPr defaultSize="0" print="0" autoFill="0" autoPict="0" macro="[0]!go_to_sheet_Dashboard1">
                <anchor moveWithCells="1" sizeWithCells="1">
                  <from>
                    <xdr:col>0</xdr:col>
                    <xdr:colOff>1303020</xdr:colOff>
                    <xdr:row>5</xdr:row>
                    <xdr:rowOff>45720</xdr:rowOff>
                  </from>
                  <to>
                    <xdr:col>1</xdr:col>
                    <xdr:colOff>1303020</xdr:colOff>
                    <xdr:row>8</xdr:row>
                    <xdr:rowOff>99060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F6D61-D510-4874-996E-784975F7146C}">
  <sheetPr>
    <tabColor theme="3" tint="-0.249977111117893"/>
  </sheetPr>
  <dimension ref="A3:B10"/>
  <sheetViews>
    <sheetView topLeftCell="A2" zoomScale="96" zoomScaleNormal="96" workbookViewId="0">
      <selection activeCell="B3" sqref="B3"/>
    </sheetView>
  </sheetViews>
  <sheetFormatPr defaultRowHeight="14.4" x14ac:dyDescent="0.3"/>
  <cols>
    <col min="1" max="1" width="17.77734375" style="6" bestFit="1" customWidth="1"/>
    <col min="2" max="2" width="24.6640625" bestFit="1" customWidth="1"/>
    <col min="3" max="3" width="16.44140625" bestFit="1" customWidth="1"/>
    <col min="4" max="4" width="9.6640625" customWidth="1"/>
    <col min="5" max="5" width="6.33203125" customWidth="1"/>
    <col min="6" max="7" width="3" bestFit="1" customWidth="1"/>
    <col min="8" max="8" width="16.44140625" bestFit="1" customWidth="1"/>
    <col min="9" max="13" width="2" bestFit="1" customWidth="1"/>
    <col min="14" max="14" width="23.88671875" bestFit="1" customWidth="1"/>
    <col min="15" max="15" width="21.33203125" bestFit="1" customWidth="1"/>
    <col min="16" max="16" width="10.77734375" bestFit="1" customWidth="1"/>
    <col min="17" max="17" width="3" bestFit="1" customWidth="1"/>
    <col min="18" max="18" width="4" bestFit="1" customWidth="1"/>
    <col min="19" max="19" width="3" bestFit="1" customWidth="1"/>
    <col min="20" max="21" width="4" bestFit="1" customWidth="1"/>
    <col min="22" max="22" width="6.6640625" bestFit="1" customWidth="1"/>
    <col min="23" max="23" width="5" bestFit="1" customWidth="1"/>
    <col min="24" max="28" width="3" bestFit="1" customWidth="1"/>
    <col min="29" max="29" width="7.6640625" bestFit="1" customWidth="1"/>
    <col min="30" max="30" width="5.109375" bestFit="1" customWidth="1"/>
    <col min="31" max="35" width="3" bestFit="1" customWidth="1"/>
    <col min="36" max="36" width="7.77734375" bestFit="1" customWidth="1"/>
    <col min="37" max="37" width="6.109375" bestFit="1" customWidth="1"/>
    <col min="38" max="42" width="3" bestFit="1" customWidth="1"/>
    <col min="43" max="43" width="8.77734375" bestFit="1" customWidth="1"/>
    <col min="44" max="44" width="10.77734375" bestFit="1" customWidth="1"/>
  </cols>
  <sheetData>
    <row r="3" spans="1:2" ht="18" x14ac:dyDescent="0.35">
      <c r="A3" s="12" t="s">
        <v>1159</v>
      </c>
      <c r="B3" s="13" t="s">
        <v>1165</v>
      </c>
    </row>
    <row r="4" spans="1:2" ht="15.6" x14ac:dyDescent="0.3">
      <c r="A4" s="11" t="s">
        <v>32</v>
      </c>
      <c r="B4" s="26">
        <v>462</v>
      </c>
    </row>
    <row r="5" spans="1:2" ht="15.6" x14ac:dyDescent="0.3">
      <c r="A5" s="11" t="s">
        <v>15</v>
      </c>
      <c r="B5" s="26">
        <v>215</v>
      </c>
    </row>
    <row r="6" spans="1:2" ht="15.6" x14ac:dyDescent="0.3">
      <c r="A6" s="11" t="s">
        <v>59</v>
      </c>
      <c r="B6" s="26">
        <v>514</v>
      </c>
    </row>
    <row r="7" spans="1:2" ht="15.6" x14ac:dyDescent="0.3">
      <c r="A7" s="11" t="s">
        <v>62</v>
      </c>
      <c r="B7" s="26">
        <v>239</v>
      </c>
    </row>
    <row r="8" spans="1:2" ht="15.6" x14ac:dyDescent="0.3">
      <c r="A8" s="11" t="s">
        <v>1148</v>
      </c>
      <c r="B8" s="26">
        <v>194</v>
      </c>
    </row>
    <row r="9" spans="1:2" ht="16.2" thickBot="1" x14ac:dyDescent="0.35">
      <c r="A9" s="11" t="s">
        <v>105</v>
      </c>
      <c r="B9" s="26">
        <v>221</v>
      </c>
    </row>
    <row r="10" spans="1:2" ht="21.6" thickBot="1" x14ac:dyDescent="0.45">
      <c r="A10" s="14" t="s">
        <v>1160</v>
      </c>
      <c r="B10" s="27">
        <v>1845</v>
      </c>
    </row>
  </sheetData>
  <conditionalFormatting sqref="B1:B3 B11:B1048576">
    <cfRule type="colorScale" priority="3">
      <colorScale>
        <cfvo type="min"/>
        <cfvo type="max"/>
        <color rgb="FFFCFCFF"/>
        <color rgb="FF63BE7B"/>
      </colorScale>
    </cfRule>
  </conditionalFormatting>
  <conditionalFormatting sqref="B1:B3 B11:B1048576">
    <cfRule type="colorScale" priority="2">
      <colorScale>
        <cfvo type="min"/>
        <cfvo type="max"/>
        <color rgb="FFFCFCFF"/>
        <color rgb="FF63BE7B"/>
      </colorScale>
    </cfRule>
  </conditionalFormatting>
  <conditionalFormatting pivot="1" sqref="B4:B9">
    <cfRule type="colorScale" priority="1">
      <colorScale>
        <cfvo type="min"/>
        <cfvo type="percentile" val="50"/>
        <cfvo type="max"/>
        <color theme="9" tint="0.79998168889431442"/>
        <color theme="9" tint="0.59999389629810485"/>
        <color theme="9" tint="0.39997558519241921"/>
      </colorScale>
    </cfRule>
  </conditionalFormatting>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go_to_sheet_Dashboard1">
                <anchor moveWithCells="1" sizeWithCells="1">
                  <from>
                    <xdr:col>0</xdr:col>
                    <xdr:colOff>99060</xdr:colOff>
                    <xdr:row>23</xdr:row>
                    <xdr:rowOff>129540</xdr:rowOff>
                  </from>
                  <to>
                    <xdr:col>1</xdr:col>
                    <xdr:colOff>838200</xdr:colOff>
                    <xdr:row>27</xdr:row>
                    <xdr:rowOff>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57E24-5BE9-47F5-BB03-A91E8D92C190}">
  <sheetPr>
    <tabColor theme="3" tint="-0.249977111117893"/>
  </sheetPr>
  <dimension ref="A3:C7"/>
  <sheetViews>
    <sheetView zoomScale="98" zoomScaleNormal="98" workbookViewId="0">
      <selection activeCell="C5" sqref="C5"/>
    </sheetView>
  </sheetViews>
  <sheetFormatPr defaultRowHeight="14.4" x14ac:dyDescent="0.3"/>
  <cols>
    <col min="1" max="1" width="17.6640625" style="6" bestFit="1" customWidth="1"/>
    <col min="2" max="2" width="25.21875" bestFit="1" customWidth="1"/>
    <col min="3" max="3" width="26.21875" bestFit="1" customWidth="1"/>
    <col min="4" max="4" width="27" bestFit="1" customWidth="1"/>
    <col min="5" max="5" width="11" bestFit="1" customWidth="1"/>
    <col min="6" max="6" width="11.109375" bestFit="1" customWidth="1"/>
    <col min="7" max="7" width="13.5546875" bestFit="1" customWidth="1"/>
    <col min="8" max="8" width="13.109375" bestFit="1" customWidth="1"/>
    <col min="9" max="9" width="10.33203125" bestFit="1" customWidth="1"/>
    <col min="10" max="10" width="10.88671875" bestFit="1" customWidth="1"/>
    <col min="11" max="11" width="8.33203125" bestFit="1" customWidth="1"/>
    <col min="12" max="12" width="12" bestFit="1" customWidth="1"/>
    <col min="13" max="13" width="13.109375" bestFit="1" customWidth="1"/>
    <col min="14" max="14" width="10.6640625" bestFit="1" customWidth="1"/>
    <col min="15" max="15" width="11.6640625" bestFit="1" customWidth="1"/>
    <col min="16" max="16" width="10.77734375" bestFit="1" customWidth="1"/>
  </cols>
  <sheetData>
    <row r="3" spans="1:3" ht="18" x14ac:dyDescent="0.35">
      <c r="A3" s="12" t="s">
        <v>1159</v>
      </c>
      <c r="B3" s="13" t="s">
        <v>1165</v>
      </c>
      <c r="C3" s="13" t="s">
        <v>1167</v>
      </c>
    </row>
    <row r="4" spans="1:3" ht="16.2" thickBot="1" x14ac:dyDescent="0.35">
      <c r="A4" s="11" t="s">
        <v>1161</v>
      </c>
      <c r="B4" s="26">
        <v>298</v>
      </c>
      <c r="C4" s="17">
        <v>288354.5</v>
      </c>
    </row>
    <row r="5" spans="1:3" ht="16.2" thickBot="1" x14ac:dyDescent="0.35">
      <c r="A5" s="11" t="s">
        <v>1162</v>
      </c>
      <c r="B5" s="26">
        <v>960</v>
      </c>
      <c r="C5" s="17">
        <v>972202.29999999935</v>
      </c>
    </row>
    <row r="6" spans="1:3" ht="16.2" thickBot="1" x14ac:dyDescent="0.35">
      <c r="A6" s="11" t="s">
        <v>1163</v>
      </c>
      <c r="B6" s="26">
        <v>587</v>
      </c>
      <c r="C6" s="17">
        <v>548202.09999999974</v>
      </c>
    </row>
    <row r="7" spans="1:3" ht="21.6" thickBot="1" x14ac:dyDescent="0.45">
      <c r="A7" s="31" t="s">
        <v>1160</v>
      </c>
      <c r="B7" s="30">
        <v>1845</v>
      </c>
      <c r="C7" s="24">
        <v>1808758.899999999</v>
      </c>
    </row>
  </sheetData>
  <conditionalFormatting pivot="1" sqref="B4:B6">
    <cfRule type="colorScale" priority="1">
      <colorScale>
        <cfvo type="min"/>
        <cfvo type="percentile" val="50"/>
        <cfvo type="max"/>
        <color theme="9" tint="0.79998168889431442"/>
        <color theme="9" tint="0.59999389629810485"/>
        <color theme="9" tint="0.39997558519241921"/>
      </colorScale>
    </cfRule>
  </conditionalFormatting>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2049" r:id="rId4" name="Button 1">
              <controlPr defaultSize="0" print="0" autoFill="0" autoPict="0" macro="[0]!go_to_sheet_Dashboard1">
                <anchor moveWithCells="1" sizeWithCells="1">
                  <from>
                    <xdr:col>0</xdr:col>
                    <xdr:colOff>129540</xdr:colOff>
                    <xdr:row>21</xdr:row>
                    <xdr:rowOff>30480</xdr:rowOff>
                  </from>
                  <to>
                    <xdr:col>1</xdr:col>
                    <xdr:colOff>868680</xdr:colOff>
                    <xdr:row>24</xdr:row>
                    <xdr:rowOff>68580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1E25E-0B94-45CB-A601-D771FEF2BD07}">
  <sheetPr>
    <tabColor theme="3" tint="-0.249977111117893"/>
  </sheetPr>
  <dimension ref="A1:B10"/>
  <sheetViews>
    <sheetView topLeftCell="A2" zoomScale="90" zoomScaleNormal="90" workbookViewId="0">
      <selection activeCell="E22" sqref="E22:E23"/>
    </sheetView>
  </sheetViews>
  <sheetFormatPr defaultRowHeight="15.6" x14ac:dyDescent="0.3"/>
  <cols>
    <col min="1" max="1" width="19.6640625" style="8" bestFit="1" customWidth="1"/>
    <col min="2" max="2" width="28.77734375" bestFit="1" customWidth="1"/>
    <col min="3" max="3" width="27" bestFit="1" customWidth="1"/>
    <col min="4" max="5" width="9.88671875" bestFit="1" customWidth="1"/>
    <col min="6" max="6" width="10.21875" bestFit="1" customWidth="1"/>
    <col min="7" max="7" width="9.88671875" bestFit="1" customWidth="1"/>
    <col min="8" max="8" width="11.44140625" bestFit="1" customWidth="1"/>
    <col min="10" max="10" width="7.88671875" bestFit="1" customWidth="1"/>
    <col min="11" max="11" width="11.44140625" bestFit="1" customWidth="1"/>
    <col min="16" max="17" width="7.88671875" bestFit="1" customWidth="1"/>
    <col min="19" max="19" width="14.21875" bestFit="1" customWidth="1"/>
    <col min="20" max="20" width="9.88671875" bestFit="1" customWidth="1"/>
    <col min="26" max="28" width="7.88671875" bestFit="1" customWidth="1"/>
    <col min="29" max="29" width="12.5546875" bestFit="1" customWidth="1"/>
    <col min="36" max="37" width="7.88671875" bestFit="1" customWidth="1"/>
    <col min="38" max="38" width="9.88671875" bestFit="1" customWidth="1"/>
    <col min="39" max="39" width="12.21875" bestFit="1" customWidth="1"/>
    <col min="46" max="46" width="7.88671875" bestFit="1" customWidth="1"/>
    <col min="47" max="47" width="15" bestFit="1" customWidth="1"/>
    <col min="48" max="48" width="11.21875" bestFit="1" customWidth="1"/>
    <col min="54" max="54" width="7.88671875" bestFit="1" customWidth="1"/>
    <col min="56" max="56" width="7.88671875" bestFit="1" customWidth="1"/>
    <col min="57" max="57" width="14" bestFit="1" customWidth="1"/>
    <col min="58" max="58" width="11.44140625" bestFit="1" customWidth="1"/>
  </cols>
  <sheetData>
    <row r="1" spans="1:2" x14ac:dyDescent="0.3">
      <c r="B1" s="6"/>
    </row>
    <row r="3" spans="1:2" ht="18" x14ac:dyDescent="0.35">
      <c r="A3" s="12" t="s">
        <v>1170</v>
      </c>
      <c r="B3" s="13" t="s">
        <v>1167</v>
      </c>
    </row>
    <row r="4" spans="1:2" ht="16.2" thickBot="1" x14ac:dyDescent="0.35">
      <c r="A4" s="11" t="s">
        <v>68</v>
      </c>
      <c r="B4" s="16">
        <v>298365.10000000003</v>
      </c>
    </row>
    <row r="5" spans="1:2" ht="16.2" thickBot="1" x14ac:dyDescent="0.35">
      <c r="A5" s="11" t="s">
        <v>57</v>
      </c>
      <c r="B5" s="16">
        <v>225424.70000000004</v>
      </c>
    </row>
    <row r="6" spans="1:2" x14ac:dyDescent="0.3">
      <c r="A6" s="11" t="s">
        <v>48</v>
      </c>
      <c r="B6" s="16">
        <v>313055.5</v>
      </c>
    </row>
    <row r="7" spans="1:2" ht="16.2" thickBot="1" x14ac:dyDescent="0.35">
      <c r="A7" s="11" t="s">
        <v>37</v>
      </c>
      <c r="B7" s="16">
        <v>328649.19999999995</v>
      </c>
    </row>
    <row r="8" spans="1:2" x14ac:dyDescent="0.3">
      <c r="A8" s="11" t="s">
        <v>27</v>
      </c>
      <c r="B8" s="16">
        <v>335782.8</v>
      </c>
    </row>
    <row r="9" spans="1:2" ht="16.2" thickBot="1" x14ac:dyDescent="0.35">
      <c r="A9" s="11" t="s">
        <v>1150</v>
      </c>
      <c r="B9" s="16">
        <v>307481.59999999998</v>
      </c>
    </row>
    <row r="10" spans="1:2" ht="23.4" thickBot="1" x14ac:dyDescent="0.45">
      <c r="A10" s="22" t="s">
        <v>1160</v>
      </c>
      <c r="B10" s="23">
        <v>1808758.9</v>
      </c>
    </row>
  </sheetData>
  <conditionalFormatting pivot="1" sqref="B4:B9">
    <cfRule type="colorScale" priority="1">
      <colorScale>
        <cfvo type="min"/>
        <cfvo type="percentile" val="50"/>
        <cfvo type="max"/>
        <color theme="9" tint="0.79998168889431442"/>
        <color theme="9" tint="0.59999389629810485"/>
        <color theme="9" tint="0.39997558519241921"/>
      </colorScale>
    </cfRule>
  </conditionalFormatting>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3073" r:id="rId4" name="Button 1">
              <controlPr defaultSize="0" print="0" autoFill="0" autoPict="0" macro="[0]!go_to_sheet_Dashboard1">
                <anchor moveWithCells="1" sizeWithCells="1">
                  <from>
                    <xdr:col>0</xdr:col>
                    <xdr:colOff>121920</xdr:colOff>
                    <xdr:row>23</xdr:row>
                    <xdr:rowOff>60960</xdr:rowOff>
                  </from>
                  <to>
                    <xdr:col>1</xdr:col>
                    <xdr:colOff>876300</xdr:colOff>
                    <xdr:row>26</xdr:row>
                    <xdr:rowOff>68580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1E3F3-4062-4321-87BE-229081BA240C}">
  <sheetPr>
    <tabColor theme="3" tint="-0.249977111117893"/>
  </sheetPr>
  <dimension ref="A3:B18"/>
  <sheetViews>
    <sheetView workbookViewId="0">
      <selection activeCell="L2" sqref="L2"/>
    </sheetView>
  </sheetViews>
  <sheetFormatPr defaultRowHeight="14.4" x14ac:dyDescent="0.3"/>
  <cols>
    <col min="1" max="1" width="28.77734375" bestFit="1" customWidth="1"/>
    <col min="2" max="2" width="25.88671875" bestFit="1" customWidth="1"/>
    <col min="3" max="3" width="27" bestFit="1" customWidth="1"/>
    <col min="4" max="4" width="16.33203125" bestFit="1" customWidth="1"/>
  </cols>
  <sheetData>
    <row r="3" spans="1:2" ht="18" x14ac:dyDescent="0.35">
      <c r="A3" s="15" t="s">
        <v>1169</v>
      </c>
      <c r="B3" s="10" t="s">
        <v>1167</v>
      </c>
    </row>
    <row r="4" spans="1:2" ht="16.2" thickBot="1" x14ac:dyDescent="0.35">
      <c r="A4" s="11" t="s">
        <v>80</v>
      </c>
      <c r="B4" s="17">
        <v>130978.40000000002</v>
      </c>
    </row>
    <row r="5" spans="1:2" ht="16.2" thickBot="1" x14ac:dyDescent="0.35">
      <c r="A5" s="11" t="s">
        <v>28</v>
      </c>
      <c r="B5" s="17">
        <v>135977.90000000002</v>
      </c>
    </row>
    <row r="6" spans="1:2" ht="15.6" x14ac:dyDescent="0.3">
      <c r="A6" s="11" t="s">
        <v>14</v>
      </c>
      <c r="B6" s="17">
        <v>199904.90000000005</v>
      </c>
    </row>
    <row r="7" spans="1:2" ht="15.6" x14ac:dyDescent="0.3">
      <c r="A7" s="11" t="s">
        <v>1155</v>
      </c>
      <c r="B7" s="17">
        <v>68150.2</v>
      </c>
    </row>
    <row r="8" spans="1:2" ht="15.6" x14ac:dyDescent="0.3">
      <c r="A8" s="11" t="s">
        <v>114</v>
      </c>
      <c r="B8" s="17">
        <v>177432.1</v>
      </c>
    </row>
    <row r="9" spans="1:2" ht="15.6" x14ac:dyDescent="0.3">
      <c r="A9" s="11" t="s">
        <v>65</v>
      </c>
      <c r="B9" s="17">
        <v>122486.20000000001</v>
      </c>
    </row>
    <row r="10" spans="1:2" ht="15.6" x14ac:dyDescent="0.3">
      <c r="A10" s="11" t="s">
        <v>58</v>
      </c>
      <c r="B10" s="17">
        <v>227384.50000000003</v>
      </c>
    </row>
    <row r="11" spans="1:2" ht="16.2" thickBot="1" x14ac:dyDescent="0.35">
      <c r="A11" s="11" t="s">
        <v>88</v>
      </c>
      <c r="B11" s="17">
        <v>141488.70000000001</v>
      </c>
    </row>
    <row r="12" spans="1:2" ht="16.2" thickBot="1" x14ac:dyDescent="0.35">
      <c r="A12" s="11" t="s">
        <v>1158</v>
      </c>
      <c r="B12" s="17">
        <v>50104.2</v>
      </c>
    </row>
    <row r="13" spans="1:2" ht="16.2" thickBot="1" x14ac:dyDescent="0.35">
      <c r="A13" s="11" t="s">
        <v>1156</v>
      </c>
      <c r="B13" s="17">
        <v>57535.1</v>
      </c>
    </row>
    <row r="14" spans="1:2" ht="16.2" thickBot="1" x14ac:dyDescent="0.35">
      <c r="A14" s="11" t="s">
        <v>42</v>
      </c>
      <c r="B14" s="17">
        <v>143642.10000000003</v>
      </c>
    </row>
    <row r="15" spans="1:2" ht="15.6" x14ac:dyDescent="0.3">
      <c r="A15" s="11" t="s">
        <v>96</v>
      </c>
      <c r="B15" s="17">
        <v>95345.1</v>
      </c>
    </row>
    <row r="16" spans="1:2" ht="16.2" thickBot="1" x14ac:dyDescent="0.35">
      <c r="A16" s="11" t="s">
        <v>20</v>
      </c>
      <c r="B16" s="17">
        <v>192668.60000000003</v>
      </c>
    </row>
    <row r="17" spans="1:2" ht="16.2" thickBot="1" x14ac:dyDescent="0.35">
      <c r="A17" s="11" t="s">
        <v>1181</v>
      </c>
      <c r="B17" s="17">
        <v>65660.899999999994</v>
      </c>
    </row>
    <row r="18" spans="1:2" ht="21.6" thickBot="1" x14ac:dyDescent="0.45">
      <c r="A18" s="19" t="s">
        <v>1160</v>
      </c>
      <c r="B18" s="18">
        <v>1808758.9000000001</v>
      </c>
    </row>
  </sheetData>
  <conditionalFormatting pivot="1" sqref="B4:B17">
    <cfRule type="colorScale" priority="1">
      <colorScale>
        <cfvo type="min"/>
        <cfvo type="percentile" val="50"/>
        <cfvo type="max"/>
        <color theme="9" tint="0.79998168889431442"/>
        <color theme="9" tint="0.59999389629810485"/>
        <color theme="9" tint="0.39997558519241921"/>
      </colorScale>
    </cfRule>
  </conditionalFormatting>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4097" r:id="rId4" name="Button 1">
              <controlPr defaultSize="0" print="0" autoFill="0" autoPict="0" macro="[0]!go_to_sheet_Dashboard2">
                <anchor moveWithCells="1" sizeWithCells="1">
                  <from>
                    <xdr:col>0</xdr:col>
                    <xdr:colOff>76200</xdr:colOff>
                    <xdr:row>18</xdr:row>
                    <xdr:rowOff>91440</xdr:rowOff>
                  </from>
                  <to>
                    <xdr:col>1</xdr:col>
                    <xdr:colOff>60960</xdr:colOff>
                    <xdr:row>21</xdr:row>
                    <xdr:rowOff>144780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10F4B-A000-4291-B125-A0F49CEE1DC4}">
  <sheetPr>
    <tabColor theme="3" tint="0.59999389629810485"/>
  </sheetPr>
  <dimension ref="A1:O551"/>
  <sheetViews>
    <sheetView zoomScale="97" workbookViewId="0">
      <selection activeCell="J13" sqref="J13"/>
    </sheetView>
  </sheetViews>
  <sheetFormatPr defaultRowHeight="14.4" x14ac:dyDescent="0.3"/>
  <cols>
    <col min="1" max="1" width="10.21875" bestFit="1" customWidth="1"/>
    <col min="2" max="2" width="21" bestFit="1" customWidth="1"/>
    <col min="3" max="3" width="14.88671875" customWidth="1"/>
    <col min="4" max="4" width="10.6640625" style="3" customWidth="1"/>
    <col min="5" max="5" width="9.77734375" bestFit="1" customWidth="1"/>
    <col min="6" max="6" width="18.77734375" style="2" customWidth="1"/>
    <col min="7" max="7" width="15.33203125" style="2" bestFit="1" customWidth="1"/>
    <col min="8" max="8" width="15.21875" bestFit="1" customWidth="1"/>
    <col min="9" max="9" width="14.33203125" bestFit="1" customWidth="1"/>
    <col min="10" max="10" width="15.109375" bestFit="1" customWidth="1"/>
    <col min="11" max="11" width="11.33203125" style="4" bestFit="1" customWidth="1"/>
    <col min="12" max="12" width="12.88671875" style="4" bestFit="1" customWidth="1"/>
    <col min="13" max="13" width="17.77734375" style="5" customWidth="1"/>
    <col min="14" max="14" width="24.33203125" style="5" bestFit="1" customWidth="1"/>
    <col min="15" max="15" width="16.88671875" bestFit="1" customWidth="1"/>
  </cols>
  <sheetData>
    <row r="1" spans="1:15" x14ac:dyDescent="0.3">
      <c r="A1" t="s">
        <v>0</v>
      </c>
      <c r="B1" t="s">
        <v>1</v>
      </c>
      <c r="C1" t="s">
        <v>2</v>
      </c>
      <c r="D1" s="3" t="s">
        <v>3</v>
      </c>
      <c r="E1" t="s">
        <v>4</v>
      </c>
      <c r="F1" s="2" t="s">
        <v>5</v>
      </c>
      <c r="G1" s="2" t="s">
        <v>1154</v>
      </c>
      <c r="H1" t="s">
        <v>6</v>
      </c>
      <c r="I1" t="s">
        <v>7</v>
      </c>
      <c r="J1" t="s">
        <v>8</v>
      </c>
      <c r="K1" s="4" t="s">
        <v>9</v>
      </c>
      <c r="L1" s="4" t="s">
        <v>1151</v>
      </c>
      <c r="M1" s="5" t="s">
        <v>1152</v>
      </c>
      <c r="N1" s="5" t="s">
        <v>1153</v>
      </c>
      <c r="O1" t="s">
        <v>10</v>
      </c>
    </row>
    <row r="2" spans="1:15" x14ac:dyDescent="0.3">
      <c r="A2" t="s">
        <v>11</v>
      </c>
      <c r="B2" t="s">
        <v>12</v>
      </c>
      <c r="C2" t="s">
        <v>85</v>
      </c>
      <c r="D2" s="3">
        <v>20</v>
      </c>
      <c r="E2" t="s">
        <v>1150</v>
      </c>
      <c r="F2" s="2">
        <v>45476</v>
      </c>
      <c r="G2" s="2" t="str">
        <f>IF( OR( MONTH(Sheet13[[#This Row],[Order Date]]) = 3, MONTH(Sheet13[[#This Row],[Order Date]]) = 4, MONTH(Sheet13[[#This Row],[Order Date]]) = 5),  "Summer", IF( OR(MONTH(Sheet13[[#This Row],[Order Date]]) = 6, MONTH(Sheet13[[#This Row],[Order Date]]) = 7, MONTH(Sheet13[[#This Row],[Order Date]]) = 8), "Rainy", "Winter"))</f>
        <v>Rainy</v>
      </c>
      <c r="H2" t="s">
        <v>14</v>
      </c>
      <c r="I2" t="s">
        <v>15</v>
      </c>
      <c r="J2">
        <v>4</v>
      </c>
      <c r="K2" s="4">
        <v>499</v>
      </c>
      <c r="L2" s="4">
        <f>Sheet13[[#This Row],[Quantity Sold]] * Sheet13[[#This Row],[Unit Price]]</f>
        <v>1996</v>
      </c>
      <c r="M2" s="7" t="str">
        <f>IF( Sheet13[[#This Row],[Quantity Sold]] &gt; 4, Sheet13[[#This Row],[Total Price]] * 0.1, "0")</f>
        <v>0</v>
      </c>
      <c r="N2" s="5">
        <f>Sheet13[[#This Row],[Total Price]] - Sheet13[[#This Row],[Discount (10%)]]</f>
        <v>1996</v>
      </c>
      <c r="O2" t="s">
        <v>17</v>
      </c>
    </row>
    <row r="3" spans="1:15" x14ac:dyDescent="0.3">
      <c r="A3" t="s">
        <v>18</v>
      </c>
      <c r="B3" t="s">
        <v>19</v>
      </c>
      <c r="C3" t="s">
        <v>85</v>
      </c>
      <c r="D3" s="3">
        <v>23</v>
      </c>
      <c r="E3" t="s">
        <v>1150</v>
      </c>
      <c r="F3" s="2">
        <v>45512</v>
      </c>
      <c r="G3" s="2" t="str">
        <f>IF( OR( MONTH(Sheet13[[#This Row],[Order Date]]) = 3, MONTH(Sheet13[[#This Row],[Order Date]]) = 4, MONTH(Sheet13[[#This Row],[Order Date]]) = 5),  "Summer", IF( OR(MONTH(Sheet13[[#This Row],[Order Date]]) = 6, MONTH(Sheet13[[#This Row],[Order Date]]) = 7, MONTH(Sheet13[[#This Row],[Order Date]]) = 8), "Rainy", "Winter"))</f>
        <v>Rainy</v>
      </c>
      <c r="H3" t="s">
        <v>20</v>
      </c>
      <c r="I3" t="s">
        <v>59</v>
      </c>
      <c r="J3">
        <v>6</v>
      </c>
      <c r="K3" s="4">
        <v>1599</v>
      </c>
      <c r="L3" s="4">
        <f>Sheet13[[#This Row],[Quantity Sold]] * Sheet13[[#This Row],[Unit Price]]</f>
        <v>9594</v>
      </c>
      <c r="M3" s="7">
        <f>IF( Sheet13[[#This Row],[Quantity Sold]] &gt; 4, Sheet13[[#This Row],[Total Price]] * 0.1, "0")</f>
        <v>959.40000000000009</v>
      </c>
      <c r="N3" s="5">
        <f>Sheet13[[#This Row],[Total Price]] - Sheet13[[#This Row],[Discount (10%)]]</f>
        <v>8634.6</v>
      </c>
      <c r="O3" t="s">
        <v>23</v>
      </c>
    </row>
    <row r="4" spans="1:15" x14ac:dyDescent="0.3">
      <c r="A4" t="s">
        <v>24</v>
      </c>
      <c r="B4" t="s">
        <v>25</v>
      </c>
      <c r="C4" t="s">
        <v>85</v>
      </c>
      <c r="D4" s="3">
        <v>37</v>
      </c>
      <c r="E4" t="s">
        <v>27</v>
      </c>
      <c r="F4" s="2">
        <v>45492</v>
      </c>
      <c r="G4" s="2" t="str">
        <f>IF( OR( MONTH(Sheet13[[#This Row],[Order Date]]) = 3, MONTH(Sheet13[[#This Row],[Order Date]]) = 4, MONTH(Sheet13[[#This Row],[Order Date]]) = 5),  "Summer", IF( OR(MONTH(Sheet13[[#This Row],[Order Date]]) = 6, MONTH(Sheet13[[#This Row],[Order Date]]) = 7, MONTH(Sheet13[[#This Row],[Order Date]]) = 8), "Rainy", "Winter"))</f>
        <v>Rainy</v>
      </c>
      <c r="H4" t="s">
        <v>28</v>
      </c>
      <c r="I4" t="s">
        <v>32</v>
      </c>
      <c r="J4">
        <v>6</v>
      </c>
      <c r="K4" s="4">
        <v>799</v>
      </c>
      <c r="L4" s="4">
        <f>Sheet13[[#This Row],[Quantity Sold]] * Sheet13[[#This Row],[Unit Price]]</f>
        <v>4794</v>
      </c>
      <c r="M4" s="7">
        <f>IF( Sheet13[[#This Row],[Quantity Sold]] &gt; 4, Sheet13[[#This Row],[Total Price]] * 0.1, "0")</f>
        <v>479.40000000000003</v>
      </c>
      <c r="N4" s="5">
        <f>Sheet13[[#This Row],[Total Price]] - Sheet13[[#This Row],[Discount (10%)]]</f>
        <v>4314.6000000000004</v>
      </c>
      <c r="O4" t="s">
        <v>23</v>
      </c>
    </row>
    <row r="5" spans="1:15" x14ac:dyDescent="0.3">
      <c r="A5" t="s">
        <v>30</v>
      </c>
      <c r="B5" t="s">
        <v>31</v>
      </c>
      <c r="C5" t="s">
        <v>85</v>
      </c>
      <c r="D5" s="3">
        <v>54</v>
      </c>
      <c r="E5" t="s">
        <v>1150</v>
      </c>
      <c r="F5" s="2">
        <v>45540</v>
      </c>
      <c r="G5" s="2" t="str">
        <f>IF( OR( MONTH(Sheet13[[#This Row],[Order Date]]) = 3, MONTH(Sheet13[[#This Row],[Order Date]]) = 4, MONTH(Sheet13[[#This Row],[Order Date]]) = 5),  "Summer", IF( OR(MONTH(Sheet13[[#This Row],[Order Date]]) = 6, MONTH(Sheet13[[#This Row],[Order Date]]) = 7, MONTH(Sheet13[[#This Row],[Order Date]]) = 8), "Rainy", "Winter"))</f>
        <v>Winter</v>
      </c>
      <c r="H5" t="s">
        <v>1158</v>
      </c>
      <c r="I5" t="s">
        <v>32</v>
      </c>
      <c r="J5">
        <v>3</v>
      </c>
      <c r="K5" s="4">
        <v>999</v>
      </c>
      <c r="L5" s="4">
        <f>Sheet13[[#This Row],[Quantity Sold]] * Sheet13[[#This Row],[Unit Price]]</f>
        <v>2997</v>
      </c>
      <c r="M5" s="7" t="str">
        <f>IF( Sheet13[[#This Row],[Quantity Sold]] &gt; 4, Sheet13[[#This Row],[Total Price]] * 0.1, "0")</f>
        <v>0</v>
      </c>
      <c r="N5" s="5">
        <f>Sheet13[[#This Row],[Total Price]] - Sheet13[[#This Row],[Discount (10%)]]</f>
        <v>2997</v>
      </c>
      <c r="O5" t="s">
        <v>23</v>
      </c>
    </row>
    <row r="6" spans="1:15" x14ac:dyDescent="0.3">
      <c r="A6" t="s">
        <v>34</v>
      </c>
      <c r="B6" t="s">
        <v>35</v>
      </c>
      <c r="C6" t="s">
        <v>41</v>
      </c>
      <c r="D6" s="3">
        <v>21</v>
      </c>
      <c r="E6" t="s">
        <v>37</v>
      </c>
      <c r="F6" s="2">
        <v>45526</v>
      </c>
      <c r="G6" s="2" t="str">
        <f>IF( OR( MONTH(Sheet13[[#This Row],[Order Date]]) = 3, MONTH(Sheet13[[#This Row],[Order Date]]) = 4, MONTH(Sheet13[[#This Row],[Order Date]]) = 5),  "Summer", IF( OR(MONTH(Sheet13[[#This Row],[Order Date]]) = 6, MONTH(Sheet13[[#This Row],[Order Date]]) = 7, MONTH(Sheet13[[#This Row],[Order Date]]) = 8), "Rainy", "Winter"))</f>
        <v>Rainy</v>
      </c>
      <c r="H6" t="s">
        <v>14</v>
      </c>
      <c r="I6" t="s">
        <v>32</v>
      </c>
      <c r="J6">
        <v>4</v>
      </c>
      <c r="K6" s="4">
        <v>499</v>
      </c>
      <c r="L6" s="4">
        <f>Sheet13[[#This Row],[Quantity Sold]] * Sheet13[[#This Row],[Unit Price]]</f>
        <v>1996</v>
      </c>
      <c r="M6" s="7" t="str">
        <f>IF( Sheet13[[#This Row],[Quantity Sold]] &gt; 4, Sheet13[[#This Row],[Total Price]] * 0.1, "0")</f>
        <v>0</v>
      </c>
      <c r="N6" s="5">
        <f>Sheet13[[#This Row],[Total Price]] - Sheet13[[#This Row],[Discount (10%)]]</f>
        <v>1996</v>
      </c>
      <c r="O6" t="s">
        <v>38</v>
      </c>
    </row>
    <row r="7" spans="1:15" x14ac:dyDescent="0.3">
      <c r="A7" t="s">
        <v>39</v>
      </c>
      <c r="B7" t="s">
        <v>40</v>
      </c>
      <c r="C7" t="s">
        <v>41</v>
      </c>
      <c r="D7" s="3">
        <v>59</v>
      </c>
      <c r="E7" t="s">
        <v>1150</v>
      </c>
      <c r="F7" s="2">
        <v>45544</v>
      </c>
      <c r="G7" s="2" t="str">
        <f>IF( OR( MONTH(Sheet13[[#This Row],[Order Date]]) = 3, MONTH(Sheet13[[#This Row],[Order Date]]) = 4, MONTH(Sheet13[[#This Row],[Order Date]]) = 5),  "Summer", IF( OR(MONTH(Sheet13[[#This Row],[Order Date]]) = 6, MONTH(Sheet13[[#This Row],[Order Date]]) = 7, MONTH(Sheet13[[#This Row],[Order Date]]) = 8), "Rainy", "Winter"))</f>
        <v>Winter</v>
      </c>
      <c r="H7" t="s">
        <v>42</v>
      </c>
      <c r="I7" t="s">
        <v>1148</v>
      </c>
      <c r="J7">
        <v>1</v>
      </c>
      <c r="K7" s="4">
        <v>999</v>
      </c>
      <c r="L7" s="4">
        <f>Sheet13[[#This Row],[Quantity Sold]] * Sheet13[[#This Row],[Unit Price]]</f>
        <v>999</v>
      </c>
      <c r="M7" s="7" t="str">
        <f>IF( Sheet13[[#This Row],[Quantity Sold]] &gt; 4, Sheet13[[#This Row],[Total Price]] * 0.1, "0")</f>
        <v>0</v>
      </c>
      <c r="N7" s="5">
        <f>Sheet13[[#This Row],[Total Price]] - Sheet13[[#This Row],[Discount (10%)]]</f>
        <v>999</v>
      </c>
      <c r="O7" t="s">
        <v>23</v>
      </c>
    </row>
    <row r="8" spans="1:15" x14ac:dyDescent="0.3">
      <c r="A8" t="s">
        <v>45</v>
      </c>
      <c r="B8" t="s">
        <v>46</v>
      </c>
      <c r="C8" t="s">
        <v>41</v>
      </c>
      <c r="D8" s="3">
        <v>23</v>
      </c>
      <c r="E8" t="s">
        <v>48</v>
      </c>
      <c r="F8" s="2">
        <v>45500</v>
      </c>
      <c r="G8" s="2" t="str">
        <f>IF( OR( MONTH(Sheet13[[#This Row],[Order Date]]) = 3, MONTH(Sheet13[[#This Row],[Order Date]]) = 4, MONTH(Sheet13[[#This Row],[Order Date]]) = 5),  "Summer", IF( OR(MONTH(Sheet13[[#This Row],[Order Date]]) = 6, MONTH(Sheet13[[#This Row],[Order Date]]) = 7, MONTH(Sheet13[[#This Row],[Order Date]]) = 8), "Rainy", "Winter"))</f>
        <v>Rainy</v>
      </c>
      <c r="H8" t="s">
        <v>20</v>
      </c>
      <c r="I8" t="s">
        <v>1148</v>
      </c>
      <c r="J8">
        <v>6</v>
      </c>
      <c r="K8" s="4">
        <v>499</v>
      </c>
      <c r="L8" s="4">
        <f>Sheet13[[#This Row],[Quantity Sold]] * Sheet13[[#This Row],[Unit Price]]</f>
        <v>2994</v>
      </c>
      <c r="M8" s="7">
        <f>IF( Sheet13[[#This Row],[Quantity Sold]] &gt; 4, Sheet13[[#This Row],[Total Price]] * 0.1, "0")</f>
        <v>299.40000000000003</v>
      </c>
      <c r="N8" s="5">
        <f>Sheet13[[#This Row],[Total Price]] - Sheet13[[#This Row],[Discount (10%)]]</f>
        <v>2694.6</v>
      </c>
      <c r="O8" t="s">
        <v>23</v>
      </c>
    </row>
    <row r="9" spans="1:15" x14ac:dyDescent="0.3">
      <c r="A9" t="s">
        <v>49</v>
      </c>
      <c r="B9" t="s">
        <v>50</v>
      </c>
      <c r="C9" t="s">
        <v>41</v>
      </c>
      <c r="D9" s="3">
        <v>28</v>
      </c>
      <c r="E9" t="s">
        <v>48</v>
      </c>
      <c r="F9" s="2">
        <v>45487</v>
      </c>
      <c r="G9" s="2" t="str">
        <f>IF( OR( MONTH(Sheet13[[#This Row],[Order Date]]) = 3, MONTH(Sheet13[[#This Row],[Order Date]]) = 4, MONTH(Sheet13[[#This Row],[Order Date]]) = 5),  "Summer", IF( OR(MONTH(Sheet13[[#This Row],[Order Date]]) = 6, MONTH(Sheet13[[#This Row],[Order Date]]) = 7, MONTH(Sheet13[[#This Row],[Order Date]]) = 8), "Rainy", "Winter"))</f>
        <v>Rainy</v>
      </c>
      <c r="H9" t="s">
        <v>20</v>
      </c>
      <c r="I9" t="s">
        <v>15</v>
      </c>
      <c r="J9">
        <v>3</v>
      </c>
      <c r="K9" s="4">
        <v>899</v>
      </c>
      <c r="L9" s="4">
        <f>Sheet13[[#This Row],[Quantity Sold]] * Sheet13[[#This Row],[Unit Price]]</f>
        <v>2697</v>
      </c>
      <c r="M9" s="7" t="str">
        <f>IF( Sheet13[[#This Row],[Quantity Sold]] &gt; 4, Sheet13[[#This Row],[Total Price]] * 0.1, "0")</f>
        <v>0</v>
      </c>
      <c r="N9" s="5">
        <f>Sheet13[[#This Row],[Total Price]] - Sheet13[[#This Row],[Discount (10%)]]</f>
        <v>2697</v>
      </c>
      <c r="O9" t="s">
        <v>51</v>
      </c>
    </row>
    <row r="10" spans="1:15" x14ac:dyDescent="0.3">
      <c r="A10" t="s">
        <v>52</v>
      </c>
      <c r="B10" t="s">
        <v>53</v>
      </c>
      <c r="C10" t="s">
        <v>85</v>
      </c>
      <c r="D10" s="3">
        <v>47</v>
      </c>
      <c r="E10" t="s">
        <v>27</v>
      </c>
      <c r="F10" s="2">
        <v>45487</v>
      </c>
      <c r="G10" s="2" t="str">
        <f>IF( OR( MONTH(Sheet13[[#This Row],[Order Date]]) = 3, MONTH(Sheet13[[#This Row],[Order Date]]) = 4, MONTH(Sheet13[[#This Row],[Order Date]]) = 5),  "Summer", IF( OR(MONTH(Sheet13[[#This Row],[Order Date]]) = 6, MONTH(Sheet13[[#This Row],[Order Date]]) = 7, MONTH(Sheet13[[#This Row],[Order Date]]) = 8), "Rainy", "Winter"))</f>
        <v>Rainy</v>
      </c>
      <c r="H10" t="s">
        <v>1156</v>
      </c>
      <c r="I10" t="s">
        <v>32</v>
      </c>
      <c r="J10">
        <v>3</v>
      </c>
      <c r="K10" s="4">
        <v>899</v>
      </c>
      <c r="L10" s="4">
        <f>Sheet13[[#This Row],[Quantity Sold]] * Sheet13[[#This Row],[Unit Price]]</f>
        <v>2697</v>
      </c>
      <c r="M10" s="7" t="str">
        <f>IF( Sheet13[[#This Row],[Quantity Sold]] &gt; 4, Sheet13[[#This Row],[Total Price]] * 0.1, "0")</f>
        <v>0</v>
      </c>
      <c r="N10" s="5">
        <f>Sheet13[[#This Row],[Total Price]] - Sheet13[[#This Row],[Discount (10%)]]</f>
        <v>2697</v>
      </c>
      <c r="O10" t="s">
        <v>1149</v>
      </c>
    </row>
    <row r="11" spans="1:15" x14ac:dyDescent="0.3">
      <c r="A11" t="s">
        <v>55</v>
      </c>
      <c r="B11" t="s">
        <v>56</v>
      </c>
      <c r="C11" t="s">
        <v>41</v>
      </c>
      <c r="D11" s="3">
        <v>25</v>
      </c>
      <c r="E11" t="s">
        <v>57</v>
      </c>
      <c r="F11" s="2">
        <v>45521</v>
      </c>
      <c r="G11" s="2" t="str">
        <f>IF( OR( MONTH(Sheet13[[#This Row],[Order Date]]) = 3, MONTH(Sheet13[[#This Row],[Order Date]]) = 4, MONTH(Sheet13[[#This Row],[Order Date]]) = 5),  "Summer", IF( OR(MONTH(Sheet13[[#This Row],[Order Date]]) = 6, MONTH(Sheet13[[#This Row],[Order Date]]) = 7, MONTH(Sheet13[[#This Row],[Order Date]]) = 8), "Rainy", "Winter"))</f>
        <v>Rainy</v>
      </c>
      <c r="H11" t="s">
        <v>58</v>
      </c>
      <c r="I11" t="s">
        <v>59</v>
      </c>
      <c r="J11">
        <v>6</v>
      </c>
      <c r="K11" s="4">
        <v>1199</v>
      </c>
      <c r="L11" s="4">
        <f>Sheet13[[#This Row],[Quantity Sold]] * Sheet13[[#This Row],[Unit Price]]</f>
        <v>7194</v>
      </c>
      <c r="M11" s="7">
        <f>IF( Sheet13[[#This Row],[Quantity Sold]] &gt; 4, Sheet13[[#This Row],[Total Price]] * 0.1, "0")</f>
        <v>719.40000000000009</v>
      </c>
      <c r="N11" s="5">
        <f>Sheet13[[#This Row],[Total Price]] - Sheet13[[#This Row],[Discount (10%)]]</f>
        <v>6474.6</v>
      </c>
      <c r="O11" t="s">
        <v>23</v>
      </c>
    </row>
    <row r="12" spans="1:15" x14ac:dyDescent="0.3">
      <c r="A12" t="s">
        <v>60</v>
      </c>
      <c r="B12" t="s">
        <v>61</v>
      </c>
      <c r="C12" t="s">
        <v>41</v>
      </c>
      <c r="D12" s="3">
        <v>21</v>
      </c>
      <c r="E12" t="s">
        <v>48</v>
      </c>
      <c r="F12" s="2">
        <v>45555</v>
      </c>
      <c r="G12" s="2" t="str">
        <f>IF( OR( MONTH(Sheet13[[#This Row],[Order Date]]) = 3, MONTH(Sheet13[[#This Row],[Order Date]]) = 4, MONTH(Sheet13[[#This Row],[Order Date]]) = 5),  "Summer", IF( OR(MONTH(Sheet13[[#This Row],[Order Date]]) = 6, MONTH(Sheet13[[#This Row],[Order Date]]) = 7, MONTH(Sheet13[[#This Row],[Order Date]]) = 8), "Rainy", "Winter"))</f>
        <v>Winter</v>
      </c>
      <c r="H12" t="s">
        <v>1158</v>
      </c>
      <c r="I12" t="s">
        <v>62</v>
      </c>
      <c r="J12">
        <v>1</v>
      </c>
      <c r="K12" s="4">
        <v>1599</v>
      </c>
      <c r="L12" s="4">
        <f>Sheet13[[#This Row],[Quantity Sold]] * Sheet13[[#This Row],[Unit Price]]</f>
        <v>1599</v>
      </c>
      <c r="M12" s="7" t="str">
        <f>IF( Sheet13[[#This Row],[Quantity Sold]] &gt; 4, Sheet13[[#This Row],[Total Price]] * 0.1, "0")</f>
        <v>0</v>
      </c>
      <c r="N12" s="5">
        <f>Sheet13[[#This Row],[Total Price]] - Sheet13[[#This Row],[Discount (10%)]]</f>
        <v>1599</v>
      </c>
      <c r="O12" t="s">
        <v>51</v>
      </c>
    </row>
    <row r="13" spans="1:15" x14ac:dyDescent="0.3">
      <c r="A13" t="s">
        <v>63</v>
      </c>
      <c r="B13" t="s">
        <v>64</v>
      </c>
      <c r="C13" t="s">
        <v>41</v>
      </c>
      <c r="D13" s="3">
        <v>58</v>
      </c>
      <c r="E13" t="s">
        <v>48</v>
      </c>
      <c r="F13" s="2">
        <v>45450</v>
      </c>
      <c r="G13" s="2" t="str">
        <f>IF( OR( MONTH(Sheet13[[#This Row],[Order Date]]) = 3, MONTH(Sheet13[[#This Row],[Order Date]]) = 4, MONTH(Sheet13[[#This Row],[Order Date]]) = 5),  "Summer", IF( OR(MONTH(Sheet13[[#This Row],[Order Date]]) = 6, MONTH(Sheet13[[#This Row],[Order Date]]) = 7, MONTH(Sheet13[[#This Row],[Order Date]]) = 8), "Rainy", "Winter"))</f>
        <v>Rainy</v>
      </c>
      <c r="H13" t="s">
        <v>1155</v>
      </c>
      <c r="I13" t="s">
        <v>32</v>
      </c>
      <c r="J13">
        <v>3</v>
      </c>
      <c r="K13" s="4">
        <v>499</v>
      </c>
      <c r="L13" s="4">
        <f>Sheet13[[#This Row],[Quantity Sold]] * Sheet13[[#This Row],[Unit Price]]</f>
        <v>1497</v>
      </c>
      <c r="M13" s="7" t="str">
        <f>IF( Sheet13[[#This Row],[Quantity Sold]] &gt; 4, Sheet13[[#This Row],[Total Price]] * 0.1, "0")</f>
        <v>0</v>
      </c>
      <c r="N13" s="5">
        <f>Sheet13[[#This Row],[Total Price]] - Sheet13[[#This Row],[Discount (10%)]]</f>
        <v>1497</v>
      </c>
      <c r="O13" t="s">
        <v>17</v>
      </c>
    </row>
    <row r="14" spans="1:15" x14ac:dyDescent="0.3">
      <c r="A14" t="s">
        <v>66</v>
      </c>
      <c r="B14" t="s">
        <v>67</v>
      </c>
      <c r="C14" t="s">
        <v>41</v>
      </c>
      <c r="D14" s="3">
        <v>18</v>
      </c>
      <c r="E14" t="s">
        <v>68</v>
      </c>
      <c r="F14" s="2">
        <v>45529</v>
      </c>
      <c r="G14" s="2" t="str">
        <f>IF( OR( MONTH(Sheet13[[#This Row],[Order Date]]) = 3, MONTH(Sheet13[[#This Row],[Order Date]]) = 4, MONTH(Sheet13[[#This Row],[Order Date]]) = 5),  "Summer", IF( OR(MONTH(Sheet13[[#This Row],[Order Date]]) = 6, MONTH(Sheet13[[#This Row],[Order Date]]) = 7, MONTH(Sheet13[[#This Row],[Order Date]]) = 8), "Rainy", "Winter"))</f>
        <v>Rainy</v>
      </c>
      <c r="H14" t="s">
        <v>58</v>
      </c>
      <c r="I14" t="s">
        <v>32</v>
      </c>
      <c r="J14">
        <v>2</v>
      </c>
      <c r="K14" s="4">
        <v>899</v>
      </c>
      <c r="L14" s="4">
        <f>Sheet13[[#This Row],[Quantity Sold]] * Sheet13[[#This Row],[Unit Price]]</f>
        <v>1798</v>
      </c>
      <c r="M14" s="7" t="str">
        <f>IF( Sheet13[[#This Row],[Quantity Sold]] &gt; 4, Sheet13[[#This Row],[Total Price]] * 0.1, "0")</f>
        <v>0</v>
      </c>
      <c r="N14" s="5">
        <f>Sheet13[[#This Row],[Total Price]] - Sheet13[[#This Row],[Discount (10%)]]</f>
        <v>1798</v>
      </c>
      <c r="O14" t="s">
        <v>17</v>
      </c>
    </row>
    <row r="15" spans="1:15" x14ac:dyDescent="0.3">
      <c r="A15" t="s">
        <v>70</v>
      </c>
      <c r="B15" t="s">
        <v>71</v>
      </c>
      <c r="C15" t="s">
        <v>41</v>
      </c>
      <c r="D15" s="3">
        <v>53</v>
      </c>
      <c r="E15" t="s">
        <v>1150</v>
      </c>
      <c r="F15" s="2">
        <v>45506</v>
      </c>
      <c r="G15" s="2" t="str">
        <f>IF( OR( MONTH(Sheet13[[#This Row],[Order Date]]) = 3, MONTH(Sheet13[[#This Row],[Order Date]]) = 4, MONTH(Sheet13[[#This Row],[Order Date]]) = 5),  "Summer", IF( OR(MONTH(Sheet13[[#This Row],[Order Date]]) = 6, MONTH(Sheet13[[#This Row],[Order Date]]) = 7, MONTH(Sheet13[[#This Row],[Order Date]]) = 8), "Rainy", "Winter"))</f>
        <v>Rainy</v>
      </c>
      <c r="H15" t="s">
        <v>28</v>
      </c>
      <c r="I15" t="s">
        <v>32</v>
      </c>
      <c r="J15">
        <v>4</v>
      </c>
      <c r="K15" s="4">
        <v>999</v>
      </c>
      <c r="L15" s="4">
        <f>Sheet13[[#This Row],[Quantity Sold]] * Sheet13[[#This Row],[Unit Price]]</f>
        <v>3996</v>
      </c>
      <c r="M15" s="7" t="str">
        <f>IF( Sheet13[[#This Row],[Quantity Sold]] &gt; 4, Sheet13[[#This Row],[Total Price]] * 0.1, "0")</f>
        <v>0</v>
      </c>
      <c r="N15" s="5">
        <f>Sheet13[[#This Row],[Total Price]] - Sheet13[[#This Row],[Discount (10%)]]</f>
        <v>3996</v>
      </c>
      <c r="O15" t="s">
        <v>17</v>
      </c>
    </row>
    <row r="16" spans="1:15" x14ac:dyDescent="0.3">
      <c r="A16" t="s">
        <v>72</v>
      </c>
      <c r="B16" t="s">
        <v>73</v>
      </c>
      <c r="C16" t="s">
        <v>41</v>
      </c>
      <c r="D16" s="3">
        <v>21</v>
      </c>
      <c r="E16" t="s">
        <v>68</v>
      </c>
      <c r="F16" s="2">
        <v>45465</v>
      </c>
      <c r="G16" s="2" t="str">
        <f>IF( OR( MONTH(Sheet13[[#This Row],[Order Date]]) = 3, MONTH(Sheet13[[#This Row],[Order Date]]) = 4, MONTH(Sheet13[[#This Row],[Order Date]]) = 5),  "Summer", IF( OR(MONTH(Sheet13[[#This Row],[Order Date]]) = 6, MONTH(Sheet13[[#This Row],[Order Date]]) = 7, MONTH(Sheet13[[#This Row],[Order Date]]) = 8), "Rainy", "Winter"))</f>
        <v>Rainy</v>
      </c>
      <c r="H16" t="s">
        <v>20</v>
      </c>
      <c r="I16" t="s">
        <v>62</v>
      </c>
      <c r="J16">
        <v>3</v>
      </c>
      <c r="K16" s="4">
        <v>499</v>
      </c>
      <c r="L16" s="4">
        <f>Sheet13[[#This Row],[Quantity Sold]] * Sheet13[[#This Row],[Unit Price]]</f>
        <v>1497</v>
      </c>
      <c r="M16" s="7" t="str">
        <f>IF( Sheet13[[#This Row],[Quantity Sold]] &gt; 4, Sheet13[[#This Row],[Total Price]] * 0.1, "0")</f>
        <v>0</v>
      </c>
      <c r="N16" s="5">
        <f>Sheet13[[#This Row],[Total Price]] - Sheet13[[#This Row],[Discount (10%)]]</f>
        <v>1497</v>
      </c>
      <c r="O16" t="s">
        <v>17</v>
      </c>
    </row>
    <row r="17" spans="1:15" x14ac:dyDescent="0.3">
      <c r="A17" t="s">
        <v>74</v>
      </c>
      <c r="B17" t="s">
        <v>75</v>
      </c>
      <c r="C17" t="s">
        <v>85</v>
      </c>
      <c r="D17" s="3">
        <v>59</v>
      </c>
      <c r="E17" t="s">
        <v>57</v>
      </c>
      <c r="F17" s="2">
        <v>45444</v>
      </c>
      <c r="G17" s="2" t="str">
        <f>IF( OR( MONTH(Sheet13[[#This Row],[Order Date]]) = 3, MONTH(Sheet13[[#This Row],[Order Date]]) = 4, MONTH(Sheet13[[#This Row],[Order Date]]) = 5),  "Summer", IF( OR(MONTH(Sheet13[[#This Row],[Order Date]]) = 6, MONTH(Sheet13[[#This Row],[Order Date]]) = 7, MONTH(Sheet13[[#This Row],[Order Date]]) = 8), "Rainy", "Winter"))</f>
        <v>Rainy</v>
      </c>
      <c r="H17" t="s">
        <v>1156</v>
      </c>
      <c r="I17" t="s">
        <v>62</v>
      </c>
      <c r="J17">
        <v>2</v>
      </c>
      <c r="K17" s="4">
        <v>899</v>
      </c>
      <c r="L17" s="4">
        <f>Sheet13[[#This Row],[Quantity Sold]] * Sheet13[[#This Row],[Unit Price]]</f>
        <v>1798</v>
      </c>
      <c r="M17" s="7" t="str">
        <f>IF( Sheet13[[#This Row],[Quantity Sold]] &gt; 4, Sheet13[[#This Row],[Total Price]] * 0.1, "0")</f>
        <v>0</v>
      </c>
      <c r="N17" s="5">
        <f>Sheet13[[#This Row],[Total Price]] - Sheet13[[#This Row],[Discount (10%)]]</f>
        <v>1798</v>
      </c>
      <c r="O17" t="s">
        <v>17</v>
      </c>
    </row>
    <row r="18" spans="1:15" x14ac:dyDescent="0.3">
      <c r="A18" t="s">
        <v>76</v>
      </c>
      <c r="B18" t="s">
        <v>77</v>
      </c>
      <c r="C18" t="s">
        <v>85</v>
      </c>
      <c r="D18" s="3">
        <v>22</v>
      </c>
      <c r="E18" t="s">
        <v>48</v>
      </c>
      <c r="F18" s="2">
        <v>45517</v>
      </c>
      <c r="G18" s="2" t="str">
        <f>IF( OR( MONTH(Sheet13[[#This Row],[Order Date]]) = 3, MONTH(Sheet13[[#This Row],[Order Date]]) = 4, MONTH(Sheet13[[#This Row],[Order Date]]) = 5),  "Summer", IF( OR(MONTH(Sheet13[[#This Row],[Order Date]]) = 6, MONTH(Sheet13[[#This Row],[Order Date]]) = 7, MONTH(Sheet13[[#This Row],[Order Date]]) = 8), "Rainy", "Winter"))</f>
        <v>Rainy</v>
      </c>
      <c r="H18" t="s">
        <v>20</v>
      </c>
      <c r="I18" t="s">
        <v>15</v>
      </c>
      <c r="J18">
        <v>1</v>
      </c>
      <c r="K18" s="4">
        <v>1299</v>
      </c>
      <c r="L18" s="4">
        <f>Sheet13[[#This Row],[Quantity Sold]] * Sheet13[[#This Row],[Unit Price]]</f>
        <v>1299</v>
      </c>
      <c r="M18" s="7" t="str">
        <f>IF( Sheet13[[#This Row],[Quantity Sold]] &gt; 4, Sheet13[[#This Row],[Total Price]] * 0.1, "0")</f>
        <v>0</v>
      </c>
      <c r="N18" s="5">
        <f>Sheet13[[#This Row],[Total Price]] - Sheet13[[#This Row],[Discount (10%)]]</f>
        <v>1299</v>
      </c>
      <c r="O18" t="s">
        <v>1149</v>
      </c>
    </row>
    <row r="19" spans="1:15" x14ac:dyDescent="0.3">
      <c r="A19" t="s">
        <v>78</v>
      </c>
      <c r="B19" t="s">
        <v>79</v>
      </c>
      <c r="C19" t="s">
        <v>41</v>
      </c>
      <c r="D19" s="3">
        <v>53</v>
      </c>
      <c r="E19" t="s">
        <v>37</v>
      </c>
      <c r="F19" s="2">
        <v>45472</v>
      </c>
      <c r="G19" s="2" t="str">
        <f>IF( OR( MONTH(Sheet13[[#This Row],[Order Date]]) = 3, MONTH(Sheet13[[#This Row],[Order Date]]) = 4, MONTH(Sheet13[[#This Row],[Order Date]]) = 5),  "Summer", IF( OR(MONTH(Sheet13[[#This Row],[Order Date]]) = 6, MONTH(Sheet13[[#This Row],[Order Date]]) = 7, MONTH(Sheet13[[#This Row],[Order Date]]) = 8), "Rainy", "Winter"))</f>
        <v>Rainy</v>
      </c>
      <c r="H19" t="s">
        <v>1181</v>
      </c>
      <c r="I19" t="s">
        <v>32</v>
      </c>
      <c r="J19">
        <v>3</v>
      </c>
      <c r="K19" s="4">
        <v>499</v>
      </c>
      <c r="L19" s="4">
        <f>Sheet13[[#This Row],[Quantity Sold]] * Sheet13[[#This Row],[Unit Price]]</f>
        <v>1497</v>
      </c>
      <c r="M19" s="7" t="str">
        <f>IF( Sheet13[[#This Row],[Quantity Sold]] &gt; 4, Sheet13[[#This Row],[Total Price]] * 0.1, "0")</f>
        <v>0</v>
      </c>
      <c r="N19" s="5">
        <f>Sheet13[[#This Row],[Total Price]] - Sheet13[[#This Row],[Discount (10%)]]</f>
        <v>1497</v>
      </c>
      <c r="O19" t="s">
        <v>1149</v>
      </c>
    </row>
    <row r="20" spans="1:15" x14ac:dyDescent="0.3">
      <c r="A20" t="s">
        <v>81</v>
      </c>
      <c r="B20" t="s">
        <v>82</v>
      </c>
      <c r="C20" t="s">
        <v>85</v>
      </c>
      <c r="D20" s="3">
        <v>42</v>
      </c>
      <c r="E20" t="s">
        <v>48</v>
      </c>
      <c r="F20" s="2">
        <v>45546</v>
      </c>
      <c r="G20" s="2" t="str">
        <f>IF( OR( MONTH(Sheet13[[#This Row],[Order Date]]) = 3, MONTH(Sheet13[[#This Row],[Order Date]]) = 4, MONTH(Sheet13[[#This Row],[Order Date]]) = 5),  "Summer", IF( OR(MONTH(Sheet13[[#This Row],[Order Date]]) = 6, MONTH(Sheet13[[#This Row],[Order Date]]) = 7, MONTH(Sheet13[[#This Row],[Order Date]]) = 8), "Rainy", "Winter"))</f>
        <v>Winter</v>
      </c>
      <c r="H20" t="s">
        <v>20</v>
      </c>
      <c r="I20" t="s">
        <v>59</v>
      </c>
      <c r="J20">
        <v>1</v>
      </c>
      <c r="K20" s="4">
        <v>899</v>
      </c>
      <c r="L20" s="4">
        <f>Sheet13[[#This Row],[Quantity Sold]] * Sheet13[[#This Row],[Unit Price]]</f>
        <v>899</v>
      </c>
      <c r="M20" s="7" t="str">
        <f>IF( Sheet13[[#This Row],[Quantity Sold]] &gt; 4, Sheet13[[#This Row],[Total Price]] * 0.1, "0")</f>
        <v>0</v>
      </c>
      <c r="N20" s="5">
        <f>Sheet13[[#This Row],[Total Price]] - Sheet13[[#This Row],[Discount (10%)]]</f>
        <v>899</v>
      </c>
      <c r="O20" t="s">
        <v>17</v>
      </c>
    </row>
    <row r="21" spans="1:15" x14ac:dyDescent="0.3">
      <c r="A21" t="s">
        <v>83</v>
      </c>
      <c r="B21" t="s">
        <v>84</v>
      </c>
      <c r="C21" t="s">
        <v>85</v>
      </c>
      <c r="D21" s="3">
        <v>58</v>
      </c>
      <c r="E21" t="s">
        <v>68</v>
      </c>
      <c r="F21" s="2">
        <v>45533</v>
      </c>
      <c r="G21" s="2" t="str">
        <f>IF( OR( MONTH(Sheet13[[#This Row],[Order Date]]) = 3, MONTH(Sheet13[[#This Row],[Order Date]]) = 4, MONTH(Sheet13[[#This Row],[Order Date]]) = 5),  "Summer", IF( OR(MONTH(Sheet13[[#This Row],[Order Date]]) = 6, MONTH(Sheet13[[#This Row],[Order Date]]) = 7, MONTH(Sheet13[[#This Row],[Order Date]]) = 8), "Rainy", "Winter"))</f>
        <v>Rainy</v>
      </c>
      <c r="H21" t="s">
        <v>58</v>
      </c>
      <c r="I21" t="s">
        <v>59</v>
      </c>
      <c r="J21">
        <v>2</v>
      </c>
      <c r="K21" s="4">
        <v>1599</v>
      </c>
      <c r="L21" s="4">
        <f>Sheet13[[#This Row],[Quantity Sold]] * Sheet13[[#This Row],[Unit Price]]</f>
        <v>3198</v>
      </c>
      <c r="M21" s="7" t="str">
        <f>IF( Sheet13[[#This Row],[Quantity Sold]] &gt; 4, Sheet13[[#This Row],[Total Price]] * 0.1, "0")</f>
        <v>0</v>
      </c>
      <c r="N21" s="5">
        <f>Sheet13[[#This Row],[Total Price]] - Sheet13[[#This Row],[Discount (10%)]]</f>
        <v>3198</v>
      </c>
      <c r="O21" t="s">
        <v>17</v>
      </c>
    </row>
    <row r="22" spans="1:15" x14ac:dyDescent="0.3">
      <c r="A22" t="s">
        <v>86</v>
      </c>
      <c r="B22" t="s">
        <v>87</v>
      </c>
      <c r="C22" t="s">
        <v>85</v>
      </c>
      <c r="D22" s="3">
        <v>21</v>
      </c>
      <c r="E22" t="s">
        <v>27</v>
      </c>
      <c r="F22" s="2">
        <v>45310</v>
      </c>
      <c r="G22" s="2" t="str">
        <f>IF( OR( MONTH(Sheet13[[#This Row],[Order Date]]) = 3, MONTH(Sheet13[[#This Row],[Order Date]]) = 4, MONTH(Sheet13[[#This Row],[Order Date]]) = 5),  "Summer", IF( OR(MONTH(Sheet13[[#This Row],[Order Date]]) = 6, MONTH(Sheet13[[#This Row],[Order Date]]) = 7, MONTH(Sheet13[[#This Row],[Order Date]]) = 8), "Rainy", "Winter"))</f>
        <v>Winter</v>
      </c>
      <c r="H22" t="s">
        <v>88</v>
      </c>
      <c r="I22" t="s">
        <v>15</v>
      </c>
      <c r="J22">
        <v>5</v>
      </c>
      <c r="K22" s="4">
        <v>799</v>
      </c>
      <c r="L22" s="4">
        <f>Sheet13[[#This Row],[Quantity Sold]] * Sheet13[[#This Row],[Unit Price]]</f>
        <v>3995</v>
      </c>
      <c r="M22" s="7">
        <f>IF( Sheet13[[#This Row],[Quantity Sold]] &gt; 4, Sheet13[[#This Row],[Total Price]] * 0.1, "0")</f>
        <v>399.5</v>
      </c>
      <c r="N22" s="5">
        <f>Sheet13[[#This Row],[Total Price]] - Sheet13[[#This Row],[Discount (10%)]]</f>
        <v>3595.5</v>
      </c>
      <c r="O22" t="s">
        <v>38</v>
      </c>
    </row>
    <row r="23" spans="1:15" x14ac:dyDescent="0.3">
      <c r="A23" t="s">
        <v>90</v>
      </c>
      <c r="B23" t="s">
        <v>91</v>
      </c>
      <c r="C23" t="s">
        <v>85</v>
      </c>
      <c r="D23" s="3">
        <v>56</v>
      </c>
      <c r="E23" t="s">
        <v>27</v>
      </c>
      <c r="F23" s="2">
        <v>45448</v>
      </c>
      <c r="G23" s="2" t="str">
        <f>IF( OR( MONTH(Sheet13[[#This Row],[Order Date]]) = 3, MONTH(Sheet13[[#This Row],[Order Date]]) = 4, MONTH(Sheet13[[#This Row],[Order Date]]) = 5),  "Summer", IF( OR(MONTH(Sheet13[[#This Row],[Order Date]]) = 6, MONTH(Sheet13[[#This Row],[Order Date]]) = 7, MONTH(Sheet13[[#This Row],[Order Date]]) = 8), "Rainy", "Winter"))</f>
        <v>Rainy</v>
      </c>
      <c r="H23" t="s">
        <v>1156</v>
      </c>
      <c r="I23" t="s">
        <v>62</v>
      </c>
      <c r="J23">
        <v>3</v>
      </c>
      <c r="K23" s="4">
        <v>1599</v>
      </c>
      <c r="L23" s="4">
        <f>Sheet13[[#This Row],[Quantity Sold]] * Sheet13[[#This Row],[Unit Price]]</f>
        <v>4797</v>
      </c>
      <c r="M23" s="7" t="str">
        <f>IF( Sheet13[[#This Row],[Quantity Sold]] &gt; 4, Sheet13[[#This Row],[Total Price]] * 0.1, "0")</f>
        <v>0</v>
      </c>
      <c r="N23" s="5">
        <f>Sheet13[[#This Row],[Total Price]] - Sheet13[[#This Row],[Discount (10%)]]</f>
        <v>4797</v>
      </c>
      <c r="O23" t="s">
        <v>1149</v>
      </c>
    </row>
    <row r="24" spans="1:15" x14ac:dyDescent="0.3">
      <c r="A24" t="s">
        <v>92</v>
      </c>
      <c r="B24" t="s">
        <v>93</v>
      </c>
      <c r="C24" t="s">
        <v>41</v>
      </c>
      <c r="D24" s="3">
        <v>21</v>
      </c>
      <c r="E24" t="s">
        <v>37</v>
      </c>
      <c r="F24" s="2">
        <v>45457</v>
      </c>
      <c r="G24" s="2" t="str">
        <f>IF( OR( MONTH(Sheet13[[#This Row],[Order Date]]) = 3, MONTH(Sheet13[[#This Row],[Order Date]]) = 4, MONTH(Sheet13[[#This Row],[Order Date]]) = 5),  "Summer", IF( OR(MONTH(Sheet13[[#This Row],[Order Date]]) = 6, MONTH(Sheet13[[#This Row],[Order Date]]) = 7, MONTH(Sheet13[[#This Row],[Order Date]]) = 8), "Rainy", "Winter"))</f>
        <v>Rainy</v>
      </c>
      <c r="H24" t="s">
        <v>1155</v>
      </c>
      <c r="I24" t="s">
        <v>59</v>
      </c>
      <c r="J24">
        <v>3</v>
      </c>
      <c r="K24" s="4">
        <v>999</v>
      </c>
      <c r="L24" s="4">
        <f>Sheet13[[#This Row],[Quantity Sold]] * Sheet13[[#This Row],[Unit Price]]</f>
        <v>2997</v>
      </c>
      <c r="M24" s="7" t="str">
        <f>IF( Sheet13[[#This Row],[Quantity Sold]] &gt; 4, Sheet13[[#This Row],[Total Price]] * 0.1, "0")</f>
        <v>0</v>
      </c>
      <c r="N24" s="5">
        <f>Sheet13[[#This Row],[Total Price]] - Sheet13[[#This Row],[Discount (10%)]]</f>
        <v>2997</v>
      </c>
      <c r="O24" t="s">
        <v>51</v>
      </c>
    </row>
    <row r="25" spans="1:15" x14ac:dyDescent="0.3">
      <c r="A25" t="s">
        <v>94</v>
      </c>
      <c r="B25" t="s">
        <v>95</v>
      </c>
      <c r="C25" t="s">
        <v>85</v>
      </c>
      <c r="D25" s="3">
        <v>22</v>
      </c>
      <c r="E25" t="s">
        <v>27</v>
      </c>
      <c r="F25" s="2">
        <v>45471</v>
      </c>
      <c r="G25" s="2" t="str">
        <f>IF( OR( MONTH(Sheet13[[#This Row],[Order Date]]) = 3, MONTH(Sheet13[[#This Row],[Order Date]]) = 4, MONTH(Sheet13[[#This Row],[Order Date]]) = 5),  "Summer", IF( OR(MONTH(Sheet13[[#This Row],[Order Date]]) = 6, MONTH(Sheet13[[#This Row],[Order Date]]) = 7, MONTH(Sheet13[[#This Row],[Order Date]]) = 8), "Rainy", "Winter"))</f>
        <v>Rainy</v>
      </c>
      <c r="H25" t="s">
        <v>1156</v>
      </c>
      <c r="I25" t="s">
        <v>59</v>
      </c>
      <c r="J25">
        <v>5</v>
      </c>
      <c r="K25" s="4">
        <v>499</v>
      </c>
      <c r="L25" s="4">
        <f>Sheet13[[#This Row],[Quantity Sold]] * Sheet13[[#This Row],[Unit Price]]</f>
        <v>2495</v>
      </c>
      <c r="M25" s="7">
        <f>IF( Sheet13[[#This Row],[Quantity Sold]] &gt; 4, Sheet13[[#This Row],[Total Price]] * 0.1, "0")</f>
        <v>249.5</v>
      </c>
      <c r="N25" s="5">
        <f>Sheet13[[#This Row],[Total Price]] - Sheet13[[#This Row],[Discount (10%)]]</f>
        <v>2245.5</v>
      </c>
      <c r="O25" t="s">
        <v>23</v>
      </c>
    </row>
    <row r="26" spans="1:15" x14ac:dyDescent="0.3">
      <c r="A26" t="s">
        <v>97</v>
      </c>
      <c r="B26" t="s">
        <v>98</v>
      </c>
      <c r="C26" t="s">
        <v>41</v>
      </c>
      <c r="D26" s="3">
        <v>58</v>
      </c>
      <c r="E26" t="s">
        <v>1150</v>
      </c>
      <c r="F26" s="2">
        <v>45452</v>
      </c>
      <c r="G26" s="2" t="str">
        <f>IF( OR( MONTH(Sheet13[[#This Row],[Order Date]]) = 3, MONTH(Sheet13[[#This Row],[Order Date]]) = 4, MONTH(Sheet13[[#This Row],[Order Date]]) = 5),  "Summer", IF( OR(MONTH(Sheet13[[#This Row],[Order Date]]) = 6, MONTH(Sheet13[[#This Row],[Order Date]]) = 7, MONTH(Sheet13[[#This Row],[Order Date]]) = 8), "Rainy", "Winter"))</f>
        <v>Rainy</v>
      </c>
      <c r="H26" t="s">
        <v>28</v>
      </c>
      <c r="I26" t="s">
        <v>59</v>
      </c>
      <c r="J26">
        <v>2</v>
      </c>
      <c r="K26" s="4">
        <v>999</v>
      </c>
      <c r="L26" s="4">
        <f>Sheet13[[#This Row],[Quantity Sold]] * Sheet13[[#This Row],[Unit Price]]</f>
        <v>1998</v>
      </c>
      <c r="M26" s="7" t="str">
        <f>IF( Sheet13[[#This Row],[Quantity Sold]] &gt; 4, Sheet13[[#This Row],[Total Price]] * 0.1, "0")</f>
        <v>0</v>
      </c>
      <c r="N26" s="5">
        <f>Sheet13[[#This Row],[Total Price]] - Sheet13[[#This Row],[Discount (10%)]]</f>
        <v>1998</v>
      </c>
      <c r="O26" t="s">
        <v>23</v>
      </c>
    </row>
    <row r="27" spans="1:15" x14ac:dyDescent="0.3">
      <c r="A27" t="s">
        <v>99</v>
      </c>
      <c r="B27" t="s">
        <v>100</v>
      </c>
      <c r="C27" t="s">
        <v>41</v>
      </c>
      <c r="D27" s="3">
        <v>21</v>
      </c>
      <c r="E27" t="s">
        <v>37</v>
      </c>
      <c r="F27" s="2">
        <v>45462</v>
      </c>
      <c r="G27" s="2" t="str">
        <f>IF( OR( MONTH(Sheet13[[#This Row],[Order Date]]) = 3, MONTH(Sheet13[[#This Row],[Order Date]]) = 4, MONTH(Sheet13[[#This Row],[Order Date]]) = 5),  "Summer", IF( OR(MONTH(Sheet13[[#This Row],[Order Date]]) = 6, MONTH(Sheet13[[#This Row],[Order Date]]) = 7, MONTH(Sheet13[[#This Row],[Order Date]]) = 8), "Rainy", "Winter"))</f>
        <v>Rainy</v>
      </c>
      <c r="H27" t="s">
        <v>1156</v>
      </c>
      <c r="I27" t="s">
        <v>59</v>
      </c>
      <c r="J27">
        <v>2</v>
      </c>
      <c r="K27" s="4">
        <v>1199</v>
      </c>
      <c r="L27" s="4">
        <f>Sheet13[[#This Row],[Quantity Sold]] * Sheet13[[#This Row],[Unit Price]]</f>
        <v>2398</v>
      </c>
      <c r="M27" s="7" t="str">
        <f>IF( Sheet13[[#This Row],[Quantity Sold]] &gt; 4, Sheet13[[#This Row],[Total Price]] * 0.1, "0")</f>
        <v>0</v>
      </c>
      <c r="N27" s="5">
        <f>Sheet13[[#This Row],[Total Price]] - Sheet13[[#This Row],[Discount (10%)]]</f>
        <v>2398</v>
      </c>
      <c r="O27" t="s">
        <v>17</v>
      </c>
    </row>
    <row r="28" spans="1:15" x14ac:dyDescent="0.3">
      <c r="A28" t="s">
        <v>101</v>
      </c>
      <c r="B28" t="s">
        <v>102</v>
      </c>
      <c r="C28" t="s">
        <v>41</v>
      </c>
      <c r="D28" s="3">
        <v>51</v>
      </c>
      <c r="E28" t="s">
        <v>57</v>
      </c>
      <c r="F28" s="2">
        <v>45476</v>
      </c>
      <c r="G28" s="2" t="str">
        <f>IF( OR( MONTH(Sheet13[[#This Row],[Order Date]]) = 3, MONTH(Sheet13[[#This Row],[Order Date]]) = 4, MONTH(Sheet13[[#This Row],[Order Date]]) = 5),  "Summer", IF( OR(MONTH(Sheet13[[#This Row],[Order Date]]) = 6, MONTH(Sheet13[[#This Row],[Order Date]]) = 7, MONTH(Sheet13[[#This Row],[Order Date]]) = 8), "Rainy", "Winter"))</f>
        <v>Rainy</v>
      </c>
      <c r="H28" t="s">
        <v>58</v>
      </c>
      <c r="I28" t="s">
        <v>32</v>
      </c>
      <c r="J28">
        <v>5</v>
      </c>
      <c r="K28" s="4">
        <v>1299</v>
      </c>
      <c r="L28" s="4">
        <f>Sheet13[[#This Row],[Quantity Sold]] * Sheet13[[#This Row],[Unit Price]]</f>
        <v>6495</v>
      </c>
      <c r="M28" s="7">
        <f>IF( Sheet13[[#This Row],[Quantity Sold]] &gt; 4, Sheet13[[#This Row],[Total Price]] * 0.1, "0")</f>
        <v>649.5</v>
      </c>
      <c r="N28" s="5">
        <f>Sheet13[[#This Row],[Total Price]] - Sheet13[[#This Row],[Discount (10%)]]</f>
        <v>5845.5</v>
      </c>
      <c r="O28" t="s">
        <v>38</v>
      </c>
    </row>
    <row r="29" spans="1:15" x14ac:dyDescent="0.3">
      <c r="A29" t="s">
        <v>103</v>
      </c>
      <c r="B29" t="s">
        <v>104</v>
      </c>
      <c r="C29" t="s">
        <v>41</v>
      </c>
      <c r="D29" s="3">
        <v>31</v>
      </c>
      <c r="E29" t="s">
        <v>27</v>
      </c>
      <c r="F29" s="2">
        <v>45484</v>
      </c>
      <c r="G29" s="2" t="str">
        <f>IF( OR( MONTH(Sheet13[[#This Row],[Order Date]]) = 3, MONTH(Sheet13[[#This Row],[Order Date]]) = 4, MONTH(Sheet13[[#This Row],[Order Date]]) = 5),  "Summer", IF( OR(MONTH(Sheet13[[#This Row],[Order Date]]) = 6, MONTH(Sheet13[[#This Row],[Order Date]]) = 7, MONTH(Sheet13[[#This Row],[Order Date]]) = 8), "Rainy", "Winter"))</f>
        <v>Rainy</v>
      </c>
      <c r="H29" t="s">
        <v>1156</v>
      </c>
      <c r="I29" t="s">
        <v>105</v>
      </c>
      <c r="J29">
        <v>3</v>
      </c>
      <c r="K29" s="4">
        <v>999</v>
      </c>
      <c r="L29" s="4">
        <f>Sheet13[[#This Row],[Quantity Sold]] * Sheet13[[#This Row],[Unit Price]]</f>
        <v>2997</v>
      </c>
      <c r="M29" s="7" t="str">
        <f>IF( Sheet13[[#This Row],[Quantity Sold]] &gt; 4, Sheet13[[#This Row],[Total Price]] * 0.1, "0")</f>
        <v>0</v>
      </c>
      <c r="N29" s="5">
        <f>Sheet13[[#This Row],[Total Price]] - Sheet13[[#This Row],[Discount (10%)]]</f>
        <v>2997</v>
      </c>
      <c r="O29" t="s">
        <v>17</v>
      </c>
    </row>
    <row r="30" spans="1:15" x14ac:dyDescent="0.3">
      <c r="A30" t="s">
        <v>106</v>
      </c>
      <c r="B30" t="s">
        <v>107</v>
      </c>
      <c r="C30" t="s">
        <v>85</v>
      </c>
      <c r="D30" s="3">
        <v>41</v>
      </c>
      <c r="E30" t="s">
        <v>37</v>
      </c>
      <c r="F30" s="2">
        <v>45494</v>
      </c>
      <c r="G30" s="2" t="str">
        <f>IF( OR( MONTH(Sheet13[[#This Row],[Order Date]]) = 3, MONTH(Sheet13[[#This Row],[Order Date]]) = 4, MONTH(Sheet13[[#This Row],[Order Date]]) = 5),  "Summer", IF( OR(MONTH(Sheet13[[#This Row],[Order Date]]) = 6, MONTH(Sheet13[[#This Row],[Order Date]]) = 7, MONTH(Sheet13[[#This Row],[Order Date]]) = 8), "Rainy", "Winter"))</f>
        <v>Rainy</v>
      </c>
      <c r="H30" t="s">
        <v>58</v>
      </c>
      <c r="I30" t="s">
        <v>1148</v>
      </c>
      <c r="J30">
        <v>2</v>
      </c>
      <c r="K30" s="4">
        <v>1199</v>
      </c>
      <c r="L30" s="4">
        <f>Sheet13[[#This Row],[Quantity Sold]] * Sheet13[[#This Row],[Unit Price]]</f>
        <v>2398</v>
      </c>
      <c r="M30" s="7" t="str">
        <f>IF( Sheet13[[#This Row],[Quantity Sold]] &gt; 4, Sheet13[[#This Row],[Total Price]] * 0.1, "0")</f>
        <v>0</v>
      </c>
      <c r="N30" s="5">
        <f>Sheet13[[#This Row],[Total Price]] - Sheet13[[#This Row],[Discount (10%)]]</f>
        <v>2398</v>
      </c>
      <c r="O30" t="s">
        <v>38</v>
      </c>
    </row>
    <row r="31" spans="1:15" x14ac:dyDescent="0.3">
      <c r="A31" t="s">
        <v>108</v>
      </c>
      <c r="B31" t="s">
        <v>109</v>
      </c>
      <c r="C31" t="s">
        <v>85</v>
      </c>
      <c r="D31" s="3">
        <v>21</v>
      </c>
      <c r="E31" t="s">
        <v>1150</v>
      </c>
      <c r="F31" s="2">
        <v>45502</v>
      </c>
      <c r="G31" s="2" t="str">
        <f>IF( OR( MONTH(Sheet13[[#This Row],[Order Date]]) = 3, MONTH(Sheet13[[#This Row],[Order Date]]) = 4, MONTH(Sheet13[[#This Row],[Order Date]]) = 5),  "Summer", IF( OR(MONTH(Sheet13[[#This Row],[Order Date]]) = 6, MONTH(Sheet13[[#This Row],[Order Date]]) = 7, MONTH(Sheet13[[#This Row],[Order Date]]) = 8), "Rainy", "Winter"))</f>
        <v>Rainy</v>
      </c>
      <c r="H31" t="s">
        <v>28</v>
      </c>
      <c r="I31" t="s">
        <v>59</v>
      </c>
      <c r="J31">
        <v>4</v>
      </c>
      <c r="K31" s="4">
        <v>999</v>
      </c>
      <c r="L31" s="4">
        <f>Sheet13[[#This Row],[Quantity Sold]] * Sheet13[[#This Row],[Unit Price]]</f>
        <v>3996</v>
      </c>
      <c r="M31" s="7" t="str">
        <f>IF( Sheet13[[#This Row],[Quantity Sold]] &gt; 4, Sheet13[[#This Row],[Total Price]] * 0.1, "0")</f>
        <v>0</v>
      </c>
      <c r="N31" s="5">
        <f>Sheet13[[#This Row],[Total Price]] - Sheet13[[#This Row],[Discount (10%)]]</f>
        <v>3996</v>
      </c>
      <c r="O31" t="s">
        <v>23</v>
      </c>
    </row>
    <row r="32" spans="1:15" x14ac:dyDescent="0.3">
      <c r="A32" t="s">
        <v>110</v>
      </c>
      <c r="B32" t="s">
        <v>111</v>
      </c>
      <c r="C32" t="s">
        <v>41</v>
      </c>
      <c r="D32" s="3">
        <v>28</v>
      </c>
      <c r="E32" t="s">
        <v>27</v>
      </c>
      <c r="F32" s="2">
        <v>45481</v>
      </c>
      <c r="G32" s="2" t="str">
        <f>IF( OR( MONTH(Sheet13[[#This Row],[Order Date]]) = 3, MONTH(Sheet13[[#This Row],[Order Date]]) = 4, MONTH(Sheet13[[#This Row],[Order Date]]) = 5),  "Summer", IF( OR(MONTH(Sheet13[[#This Row],[Order Date]]) = 6, MONTH(Sheet13[[#This Row],[Order Date]]) = 7, MONTH(Sheet13[[#This Row],[Order Date]]) = 8), "Rainy", "Winter"))</f>
        <v>Rainy</v>
      </c>
      <c r="H32" t="s">
        <v>1155</v>
      </c>
      <c r="I32" t="s">
        <v>32</v>
      </c>
      <c r="J32">
        <v>4</v>
      </c>
      <c r="K32" s="4">
        <v>799</v>
      </c>
      <c r="L32" s="4">
        <f>Sheet13[[#This Row],[Quantity Sold]] * Sheet13[[#This Row],[Unit Price]]</f>
        <v>3196</v>
      </c>
      <c r="M32" s="7" t="str">
        <f>IF( Sheet13[[#This Row],[Quantity Sold]] &gt; 4, Sheet13[[#This Row],[Total Price]] * 0.1, "0")</f>
        <v>0</v>
      </c>
      <c r="N32" s="5">
        <f>Sheet13[[#This Row],[Total Price]] - Sheet13[[#This Row],[Discount (10%)]]</f>
        <v>3196</v>
      </c>
      <c r="O32" t="s">
        <v>51</v>
      </c>
    </row>
    <row r="33" spans="1:15" x14ac:dyDescent="0.3">
      <c r="A33" t="s">
        <v>112</v>
      </c>
      <c r="B33" t="s">
        <v>113</v>
      </c>
      <c r="C33" t="s">
        <v>41</v>
      </c>
      <c r="D33" s="3">
        <v>52</v>
      </c>
      <c r="E33" t="s">
        <v>27</v>
      </c>
      <c r="F33" s="2">
        <v>45505</v>
      </c>
      <c r="G33" s="2" t="str">
        <f>IF( OR( MONTH(Sheet13[[#This Row],[Order Date]]) = 3, MONTH(Sheet13[[#This Row],[Order Date]]) = 4, MONTH(Sheet13[[#This Row],[Order Date]]) = 5),  "Summer", IF( OR(MONTH(Sheet13[[#This Row],[Order Date]]) = 6, MONTH(Sheet13[[#This Row],[Order Date]]) = 7, MONTH(Sheet13[[#This Row],[Order Date]]) = 8), "Rainy", "Winter"))</f>
        <v>Rainy</v>
      </c>
      <c r="H33" t="s">
        <v>1157</v>
      </c>
      <c r="I33" t="s">
        <v>15</v>
      </c>
      <c r="J33">
        <v>6</v>
      </c>
      <c r="K33" s="4">
        <v>999</v>
      </c>
      <c r="L33" s="4">
        <f>Sheet13[[#This Row],[Quantity Sold]] * Sheet13[[#This Row],[Unit Price]]</f>
        <v>5994</v>
      </c>
      <c r="M33" s="7">
        <f>IF( Sheet13[[#This Row],[Quantity Sold]] &gt; 4, Sheet13[[#This Row],[Total Price]] * 0.1, "0")</f>
        <v>599.4</v>
      </c>
      <c r="N33" s="5">
        <f>Sheet13[[#This Row],[Total Price]] - Sheet13[[#This Row],[Discount (10%)]]</f>
        <v>5394.6</v>
      </c>
      <c r="O33" t="s">
        <v>17</v>
      </c>
    </row>
    <row r="34" spans="1:15" x14ac:dyDescent="0.3">
      <c r="A34" t="s">
        <v>115</v>
      </c>
      <c r="B34" t="s">
        <v>116</v>
      </c>
      <c r="C34" t="s">
        <v>85</v>
      </c>
      <c r="D34" s="3">
        <v>31</v>
      </c>
      <c r="E34" t="s">
        <v>48</v>
      </c>
      <c r="F34" s="2">
        <v>45510</v>
      </c>
      <c r="G34" s="2" t="str">
        <f>IF( OR( MONTH(Sheet13[[#This Row],[Order Date]]) = 3, MONTH(Sheet13[[#This Row],[Order Date]]) = 4, MONTH(Sheet13[[#This Row],[Order Date]]) = 5),  "Summer", IF( OR(MONTH(Sheet13[[#This Row],[Order Date]]) = 6, MONTH(Sheet13[[#This Row],[Order Date]]) = 7, MONTH(Sheet13[[#This Row],[Order Date]]) = 8), "Rainy", "Winter"))</f>
        <v>Rainy</v>
      </c>
      <c r="H34" t="s">
        <v>1157</v>
      </c>
      <c r="I34" t="s">
        <v>59</v>
      </c>
      <c r="J34">
        <v>4</v>
      </c>
      <c r="K34" s="4">
        <v>999</v>
      </c>
      <c r="L34" s="4">
        <f>Sheet13[[#This Row],[Quantity Sold]] * Sheet13[[#This Row],[Unit Price]]</f>
        <v>3996</v>
      </c>
      <c r="M34" s="7" t="str">
        <f>IF( Sheet13[[#This Row],[Quantity Sold]] &gt; 4, Sheet13[[#This Row],[Total Price]] * 0.1, "0")</f>
        <v>0</v>
      </c>
      <c r="N34" s="5">
        <f>Sheet13[[#This Row],[Total Price]] - Sheet13[[#This Row],[Discount (10%)]]</f>
        <v>3996</v>
      </c>
      <c r="O34" t="s">
        <v>17</v>
      </c>
    </row>
    <row r="35" spans="1:15" x14ac:dyDescent="0.3">
      <c r="A35" t="s">
        <v>117</v>
      </c>
      <c r="B35" t="s">
        <v>118</v>
      </c>
      <c r="C35" t="s">
        <v>41</v>
      </c>
      <c r="D35" s="3">
        <v>57</v>
      </c>
      <c r="E35" t="s">
        <v>57</v>
      </c>
      <c r="F35" s="2">
        <v>45518</v>
      </c>
      <c r="G35" s="2" t="str">
        <f>IF( OR( MONTH(Sheet13[[#This Row],[Order Date]]) = 3, MONTH(Sheet13[[#This Row],[Order Date]]) = 4, MONTH(Sheet13[[#This Row],[Order Date]]) = 5),  "Summer", IF( OR(MONTH(Sheet13[[#This Row],[Order Date]]) = 6, MONTH(Sheet13[[#This Row],[Order Date]]) = 7, MONTH(Sheet13[[#This Row],[Order Date]]) = 8), "Rainy", "Winter"))</f>
        <v>Rainy</v>
      </c>
      <c r="H35" t="s">
        <v>14</v>
      </c>
      <c r="I35" t="s">
        <v>59</v>
      </c>
      <c r="J35">
        <v>3</v>
      </c>
      <c r="K35" s="4">
        <v>899</v>
      </c>
      <c r="L35" s="4">
        <f>Sheet13[[#This Row],[Quantity Sold]] * Sheet13[[#This Row],[Unit Price]]</f>
        <v>2697</v>
      </c>
      <c r="M35" s="7" t="str">
        <f>IF( Sheet13[[#This Row],[Quantity Sold]] &gt; 4, Sheet13[[#This Row],[Total Price]] * 0.1, "0")</f>
        <v>0</v>
      </c>
      <c r="N35" s="5">
        <f>Sheet13[[#This Row],[Total Price]] - Sheet13[[#This Row],[Discount (10%)]]</f>
        <v>2697</v>
      </c>
      <c r="O35" t="s">
        <v>1149</v>
      </c>
    </row>
    <row r="36" spans="1:15" x14ac:dyDescent="0.3">
      <c r="A36" t="s">
        <v>119</v>
      </c>
      <c r="B36" t="s">
        <v>120</v>
      </c>
      <c r="C36" t="s">
        <v>85</v>
      </c>
      <c r="D36" s="3">
        <v>56</v>
      </c>
      <c r="E36" t="s">
        <v>37</v>
      </c>
      <c r="F36" s="2">
        <v>45522</v>
      </c>
      <c r="G36" s="2" t="str">
        <f>IF( OR( MONTH(Sheet13[[#This Row],[Order Date]]) = 3, MONTH(Sheet13[[#This Row],[Order Date]]) = 4, MONTH(Sheet13[[#This Row],[Order Date]]) = 5),  "Summer", IF( OR(MONTH(Sheet13[[#This Row],[Order Date]]) = 6, MONTH(Sheet13[[#This Row],[Order Date]]) = 7, MONTH(Sheet13[[#This Row],[Order Date]]) = 8), "Rainy", "Winter"))</f>
        <v>Rainy</v>
      </c>
      <c r="H36" t="s">
        <v>1156</v>
      </c>
      <c r="I36" t="s">
        <v>62</v>
      </c>
      <c r="J36">
        <v>4</v>
      </c>
      <c r="K36" s="4">
        <v>1299</v>
      </c>
      <c r="L36" s="4">
        <f>Sheet13[[#This Row],[Quantity Sold]] * Sheet13[[#This Row],[Unit Price]]</f>
        <v>5196</v>
      </c>
      <c r="M36" s="7" t="str">
        <f>IF( Sheet13[[#This Row],[Quantity Sold]] &gt; 4, Sheet13[[#This Row],[Total Price]] * 0.1, "0")</f>
        <v>0</v>
      </c>
      <c r="N36" s="5">
        <f>Sheet13[[#This Row],[Total Price]] - Sheet13[[#This Row],[Discount (10%)]]</f>
        <v>5196</v>
      </c>
      <c r="O36" t="s">
        <v>23</v>
      </c>
    </row>
    <row r="37" spans="1:15" x14ac:dyDescent="0.3">
      <c r="A37" t="s">
        <v>121</v>
      </c>
      <c r="B37" t="s">
        <v>122</v>
      </c>
      <c r="C37" t="s">
        <v>85</v>
      </c>
      <c r="D37" s="3">
        <v>55</v>
      </c>
      <c r="E37" t="s">
        <v>57</v>
      </c>
      <c r="F37" s="2">
        <v>45529</v>
      </c>
      <c r="G37" s="2" t="str">
        <f>IF( OR( MONTH(Sheet13[[#This Row],[Order Date]]) = 3, MONTH(Sheet13[[#This Row],[Order Date]]) = 4, MONTH(Sheet13[[#This Row],[Order Date]]) = 5),  "Summer", IF( OR(MONTH(Sheet13[[#This Row],[Order Date]]) = 6, MONTH(Sheet13[[#This Row],[Order Date]]) = 7, MONTH(Sheet13[[#This Row],[Order Date]]) = 8), "Rainy", "Winter"))</f>
        <v>Rainy</v>
      </c>
      <c r="H37" t="s">
        <v>1155</v>
      </c>
      <c r="I37" t="s">
        <v>59</v>
      </c>
      <c r="J37">
        <v>2</v>
      </c>
      <c r="K37" s="4">
        <v>899</v>
      </c>
      <c r="L37" s="4">
        <f>Sheet13[[#This Row],[Quantity Sold]] * Sheet13[[#This Row],[Unit Price]]</f>
        <v>1798</v>
      </c>
      <c r="M37" s="7" t="str">
        <f>IF( Sheet13[[#This Row],[Quantity Sold]] &gt; 4, Sheet13[[#This Row],[Total Price]] * 0.1, "0")</f>
        <v>0</v>
      </c>
      <c r="N37" s="5">
        <f>Sheet13[[#This Row],[Total Price]] - Sheet13[[#This Row],[Discount (10%)]]</f>
        <v>1798</v>
      </c>
      <c r="O37" t="s">
        <v>17</v>
      </c>
    </row>
    <row r="38" spans="1:15" x14ac:dyDescent="0.3">
      <c r="A38" t="s">
        <v>123</v>
      </c>
      <c r="B38" t="s">
        <v>124</v>
      </c>
      <c r="C38" t="s">
        <v>85</v>
      </c>
      <c r="D38" s="3">
        <v>29</v>
      </c>
      <c r="E38" t="s">
        <v>48</v>
      </c>
      <c r="F38" s="2">
        <v>45465</v>
      </c>
      <c r="G38" s="2" t="str">
        <f>IF( OR( MONTH(Sheet13[[#This Row],[Order Date]]) = 3, MONTH(Sheet13[[#This Row],[Order Date]]) = 4, MONTH(Sheet13[[#This Row],[Order Date]]) = 5),  "Summer", IF( OR(MONTH(Sheet13[[#This Row],[Order Date]]) = 6, MONTH(Sheet13[[#This Row],[Order Date]]) = 7, MONTH(Sheet13[[#This Row],[Order Date]]) = 8), "Rainy", "Winter"))</f>
        <v>Rainy</v>
      </c>
      <c r="H38" t="s">
        <v>1156</v>
      </c>
      <c r="I38" t="s">
        <v>59</v>
      </c>
      <c r="J38">
        <v>1</v>
      </c>
      <c r="K38" s="4">
        <v>799</v>
      </c>
      <c r="L38" s="4">
        <f>Sheet13[[#This Row],[Quantity Sold]] * Sheet13[[#This Row],[Unit Price]]</f>
        <v>799</v>
      </c>
      <c r="M38" s="7" t="str">
        <f>IF( Sheet13[[#This Row],[Quantity Sold]] &gt; 4, Sheet13[[#This Row],[Total Price]] * 0.1, "0")</f>
        <v>0</v>
      </c>
      <c r="N38" s="5">
        <f>Sheet13[[#This Row],[Total Price]] - Sheet13[[#This Row],[Discount (10%)]]</f>
        <v>799</v>
      </c>
      <c r="O38" t="s">
        <v>1149</v>
      </c>
    </row>
    <row r="39" spans="1:15" x14ac:dyDescent="0.3">
      <c r="A39" t="s">
        <v>125</v>
      </c>
      <c r="B39" t="s">
        <v>126</v>
      </c>
      <c r="C39" t="s">
        <v>41</v>
      </c>
      <c r="D39" s="3">
        <v>21</v>
      </c>
      <c r="E39" t="s">
        <v>1150</v>
      </c>
      <c r="F39" s="2">
        <v>45473</v>
      </c>
      <c r="G39" s="2" t="str">
        <f>IF( OR( MONTH(Sheet13[[#This Row],[Order Date]]) = 3, MONTH(Sheet13[[#This Row],[Order Date]]) = 4, MONTH(Sheet13[[#This Row],[Order Date]]) = 5),  "Summer", IF( OR(MONTH(Sheet13[[#This Row],[Order Date]]) = 6, MONTH(Sheet13[[#This Row],[Order Date]]) = 7, MONTH(Sheet13[[#This Row],[Order Date]]) = 8), "Rainy", "Winter"))</f>
        <v>Rainy</v>
      </c>
      <c r="H39" t="s">
        <v>20</v>
      </c>
      <c r="I39" t="s">
        <v>32</v>
      </c>
      <c r="J39">
        <v>5</v>
      </c>
      <c r="K39" s="4">
        <v>799</v>
      </c>
      <c r="L39" s="4">
        <f>Sheet13[[#This Row],[Quantity Sold]] * Sheet13[[#This Row],[Unit Price]]</f>
        <v>3995</v>
      </c>
      <c r="M39" s="7">
        <f>IF( Sheet13[[#This Row],[Quantity Sold]] &gt; 4, Sheet13[[#This Row],[Total Price]] * 0.1, "0")</f>
        <v>399.5</v>
      </c>
      <c r="N39" s="5">
        <f>Sheet13[[#This Row],[Total Price]] - Sheet13[[#This Row],[Discount (10%)]]</f>
        <v>3595.5</v>
      </c>
      <c r="O39" t="s">
        <v>17</v>
      </c>
    </row>
    <row r="40" spans="1:15" x14ac:dyDescent="0.3">
      <c r="A40" t="s">
        <v>127</v>
      </c>
      <c r="B40" t="s">
        <v>128</v>
      </c>
      <c r="C40" t="s">
        <v>85</v>
      </c>
      <c r="D40" s="3">
        <v>30</v>
      </c>
      <c r="E40" t="s">
        <v>37</v>
      </c>
      <c r="F40" s="2">
        <v>45488</v>
      </c>
      <c r="G40" s="2" t="str">
        <f>IF( OR( MONTH(Sheet13[[#This Row],[Order Date]]) = 3, MONTH(Sheet13[[#This Row],[Order Date]]) = 4, MONTH(Sheet13[[#This Row],[Order Date]]) = 5),  "Summer", IF( OR(MONTH(Sheet13[[#This Row],[Order Date]]) = 6, MONTH(Sheet13[[#This Row],[Order Date]]) = 7, MONTH(Sheet13[[#This Row],[Order Date]]) = 8), "Rainy", "Winter"))</f>
        <v>Rainy</v>
      </c>
      <c r="H40" t="s">
        <v>58</v>
      </c>
      <c r="I40" t="s">
        <v>105</v>
      </c>
      <c r="J40">
        <v>5</v>
      </c>
      <c r="K40" s="4">
        <v>499</v>
      </c>
      <c r="L40" s="4">
        <f>Sheet13[[#This Row],[Quantity Sold]] * Sheet13[[#This Row],[Unit Price]]</f>
        <v>2495</v>
      </c>
      <c r="M40" s="7">
        <f>IF( Sheet13[[#This Row],[Quantity Sold]] &gt; 4, Sheet13[[#This Row],[Total Price]] * 0.1, "0")</f>
        <v>249.5</v>
      </c>
      <c r="N40" s="5">
        <f>Sheet13[[#This Row],[Total Price]] - Sheet13[[#This Row],[Discount (10%)]]</f>
        <v>2245.5</v>
      </c>
      <c r="O40" t="s">
        <v>1149</v>
      </c>
    </row>
    <row r="41" spans="1:15" x14ac:dyDescent="0.3">
      <c r="A41" t="s">
        <v>129</v>
      </c>
      <c r="B41" t="s">
        <v>130</v>
      </c>
      <c r="C41" t="s">
        <v>41</v>
      </c>
      <c r="D41" s="3">
        <v>45</v>
      </c>
      <c r="E41" t="s">
        <v>27</v>
      </c>
      <c r="F41" s="2">
        <v>45498</v>
      </c>
      <c r="G41" s="2" t="str">
        <f>IF( OR( MONTH(Sheet13[[#This Row],[Order Date]]) = 3, MONTH(Sheet13[[#This Row],[Order Date]]) = 4, MONTH(Sheet13[[#This Row],[Order Date]]) = 5),  "Summer", IF( OR(MONTH(Sheet13[[#This Row],[Order Date]]) = 6, MONTH(Sheet13[[#This Row],[Order Date]]) = 7, MONTH(Sheet13[[#This Row],[Order Date]]) = 8), "Rainy", "Winter"))</f>
        <v>Rainy</v>
      </c>
      <c r="H41" t="s">
        <v>1181</v>
      </c>
      <c r="I41" t="s">
        <v>32</v>
      </c>
      <c r="J41">
        <v>6</v>
      </c>
      <c r="K41" s="4">
        <v>799</v>
      </c>
      <c r="L41" s="4">
        <f>Sheet13[[#This Row],[Quantity Sold]] * Sheet13[[#This Row],[Unit Price]]</f>
        <v>4794</v>
      </c>
      <c r="M41" s="7">
        <f>IF( Sheet13[[#This Row],[Quantity Sold]] &gt; 4, Sheet13[[#This Row],[Total Price]] * 0.1, "0")</f>
        <v>479.40000000000003</v>
      </c>
      <c r="N41" s="5">
        <f>Sheet13[[#This Row],[Total Price]] - Sheet13[[#This Row],[Discount (10%)]]</f>
        <v>4314.6000000000004</v>
      </c>
      <c r="O41" t="s">
        <v>1149</v>
      </c>
    </row>
    <row r="42" spans="1:15" x14ac:dyDescent="0.3">
      <c r="A42" t="s">
        <v>131</v>
      </c>
      <c r="B42" t="s">
        <v>132</v>
      </c>
      <c r="C42" t="s">
        <v>85</v>
      </c>
      <c r="D42" s="3">
        <v>20</v>
      </c>
      <c r="E42" t="s">
        <v>68</v>
      </c>
      <c r="F42" s="2">
        <v>45514</v>
      </c>
      <c r="G42" s="2" t="str">
        <f>IF( OR( MONTH(Sheet13[[#This Row],[Order Date]]) = 3, MONTH(Sheet13[[#This Row],[Order Date]]) = 4, MONTH(Sheet13[[#This Row],[Order Date]]) = 5),  "Summer", IF( OR(MONTH(Sheet13[[#This Row],[Order Date]]) = 6, MONTH(Sheet13[[#This Row],[Order Date]]) = 7, MONTH(Sheet13[[#This Row],[Order Date]]) = 8), "Rainy", "Winter"))</f>
        <v>Rainy</v>
      </c>
      <c r="H42" t="s">
        <v>1157</v>
      </c>
      <c r="I42" t="s">
        <v>59</v>
      </c>
      <c r="J42">
        <v>3</v>
      </c>
      <c r="K42" s="4">
        <v>899</v>
      </c>
      <c r="L42" s="4">
        <f>Sheet13[[#This Row],[Quantity Sold]] * Sheet13[[#This Row],[Unit Price]]</f>
        <v>2697</v>
      </c>
      <c r="M42" s="7" t="str">
        <f>IF( Sheet13[[#This Row],[Quantity Sold]] &gt; 4, Sheet13[[#This Row],[Total Price]] * 0.1, "0")</f>
        <v>0</v>
      </c>
      <c r="N42" s="5">
        <f>Sheet13[[#This Row],[Total Price]] - Sheet13[[#This Row],[Discount (10%)]]</f>
        <v>2697</v>
      </c>
      <c r="O42" t="s">
        <v>38</v>
      </c>
    </row>
    <row r="43" spans="1:15" x14ac:dyDescent="0.3">
      <c r="A43" t="s">
        <v>133</v>
      </c>
      <c r="B43" t="s">
        <v>134</v>
      </c>
      <c r="C43" t="s">
        <v>41</v>
      </c>
      <c r="D43" s="3">
        <v>21</v>
      </c>
      <c r="E43" t="s">
        <v>27</v>
      </c>
      <c r="F43" s="2">
        <v>45459</v>
      </c>
      <c r="G43" s="2" t="str">
        <f>IF( OR( MONTH(Sheet13[[#This Row],[Order Date]]) = 3, MONTH(Sheet13[[#This Row],[Order Date]]) = 4, MONTH(Sheet13[[#This Row],[Order Date]]) = 5),  "Summer", IF( OR(MONTH(Sheet13[[#This Row],[Order Date]]) = 6, MONTH(Sheet13[[#This Row],[Order Date]]) = 7, MONTH(Sheet13[[#This Row],[Order Date]]) = 8), "Rainy", "Winter"))</f>
        <v>Rainy</v>
      </c>
      <c r="H43" t="s">
        <v>1156</v>
      </c>
      <c r="I43" t="s">
        <v>59</v>
      </c>
      <c r="J43">
        <v>3</v>
      </c>
      <c r="K43" s="4">
        <v>1599</v>
      </c>
      <c r="L43" s="4">
        <f>Sheet13[[#This Row],[Quantity Sold]] * Sheet13[[#This Row],[Unit Price]]</f>
        <v>4797</v>
      </c>
      <c r="M43" s="7" t="str">
        <f>IF( Sheet13[[#This Row],[Quantity Sold]] &gt; 4, Sheet13[[#This Row],[Total Price]] * 0.1, "0")</f>
        <v>0</v>
      </c>
      <c r="N43" s="5">
        <f>Sheet13[[#This Row],[Total Price]] - Sheet13[[#This Row],[Discount (10%)]]</f>
        <v>4797</v>
      </c>
      <c r="O43" t="s">
        <v>17</v>
      </c>
    </row>
    <row r="44" spans="1:15" x14ac:dyDescent="0.3">
      <c r="A44" t="s">
        <v>135</v>
      </c>
      <c r="B44" t="s">
        <v>136</v>
      </c>
      <c r="C44" t="s">
        <v>85</v>
      </c>
      <c r="D44" s="3">
        <v>20</v>
      </c>
      <c r="E44" t="s">
        <v>1150</v>
      </c>
      <c r="F44" s="2">
        <v>45477</v>
      </c>
      <c r="G44" s="2" t="str">
        <f>IF( OR( MONTH(Sheet13[[#This Row],[Order Date]]) = 3, MONTH(Sheet13[[#This Row],[Order Date]]) = 4, MONTH(Sheet13[[#This Row],[Order Date]]) = 5),  "Summer", IF( OR(MONTH(Sheet13[[#This Row],[Order Date]]) = 6, MONTH(Sheet13[[#This Row],[Order Date]]) = 7, MONTH(Sheet13[[#This Row],[Order Date]]) = 8), "Rainy", "Winter"))</f>
        <v>Rainy</v>
      </c>
      <c r="H44" t="s">
        <v>1181</v>
      </c>
      <c r="I44" t="s">
        <v>62</v>
      </c>
      <c r="J44">
        <v>4</v>
      </c>
      <c r="K44" s="4">
        <v>499</v>
      </c>
      <c r="L44" s="4">
        <f>Sheet13[[#This Row],[Quantity Sold]] * Sheet13[[#This Row],[Unit Price]]</f>
        <v>1996</v>
      </c>
      <c r="M44" s="7" t="str">
        <f>IF( Sheet13[[#This Row],[Quantity Sold]] &gt; 4, Sheet13[[#This Row],[Total Price]] * 0.1, "0")</f>
        <v>0</v>
      </c>
      <c r="N44" s="5">
        <f>Sheet13[[#This Row],[Total Price]] - Sheet13[[#This Row],[Discount (10%)]]</f>
        <v>1996</v>
      </c>
      <c r="O44" t="s">
        <v>1149</v>
      </c>
    </row>
    <row r="45" spans="1:15" x14ac:dyDescent="0.3">
      <c r="A45" t="s">
        <v>137</v>
      </c>
      <c r="B45" t="s">
        <v>138</v>
      </c>
      <c r="C45" t="s">
        <v>85</v>
      </c>
      <c r="D45" s="3">
        <v>30</v>
      </c>
      <c r="E45" t="s">
        <v>68</v>
      </c>
      <c r="F45" s="2">
        <v>45516</v>
      </c>
      <c r="G45" s="2" t="str">
        <f>IF( OR( MONTH(Sheet13[[#This Row],[Order Date]]) = 3, MONTH(Sheet13[[#This Row],[Order Date]]) = 4, MONTH(Sheet13[[#This Row],[Order Date]]) = 5),  "Summer", IF( OR(MONTH(Sheet13[[#This Row],[Order Date]]) = 6, MONTH(Sheet13[[#This Row],[Order Date]]) = 7, MONTH(Sheet13[[#This Row],[Order Date]]) = 8), "Rainy", "Winter"))</f>
        <v>Rainy</v>
      </c>
      <c r="H45" t="s">
        <v>28</v>
      </c>
      <c r="I45" t="s">
        <v>59</v>
      </c>
      <c r="J45">
        <v>6</v>
      </c>
      <c r="K45" s="4">
        <v>1599</v>
      </c>
      <c r="L45" s="4">
        <f>Sheet13[[#This Row],[Quantity Sold]] * Sheet13[[#This Row],[Unit Price]]</f>
        <v>9594</v>
      </c>
      <c r="M45" s="7">
        <f>IF( Sheet13[[#This Row],[Quantity Sold]] &gt; 4, Sheet13[[#This Row],[Total Price]] * 0.1, "0")</f>
        <v>959.40000000000009</v>
      </c>
      <c r="N45" s="5">
        <f>Sheet13[[#This Row],[Total Price]] - Sheet13[[#This Row],[Discount (10%)]]</f>
        <v>8634.6</v>
      </c>
      <c r="O45" t="s">
        <v>38</v>
      </c>
    </row>
    <row r="46" spans="1:15" x14ac:dyDescent="0.3">
      <c r="A46" t="s">
        <v>139</v>
      </c>
      <c r="B46" t="s">
        <v>140</v>
      </c>
      <c r="C46" t="s">
        <v>41</v>
      </c>
      <c r="D46" s="3">
        <v>47</v>
      </c>
      <c r="E46" t="s">
        <v>57</v>
      </c>
      <c r="F46" s="2">
        <v>45500</v>
      </c>
      <c r="G46" s="2" t="str">
        <f>IF( OR( MONTH(Sheet13[[#This Row],[Order Date]]) = 3, MONTH(Sheet13[[#This Row],[Order Date]]) = 4, MONTH(Sheet13[[#This Row],[Order Date]]) = 5),  "Summer", IF( OR(MONTH(Sheet13[[#This Row],[Order Date]]) = 6, MONTH(Sheet13[[#This Row],[Order Date]]) = 7, MONTH(Sheet13[[#This Row],[Order Date]]) = 8), "Rainy", "Winter"))</f>
        <v>Rainy</v>
      </c>
      <c r="H46" t="s">
        <v>1156</v>
      </c>
      <c r="I46" t="s">
        <v>62</v>
      </c>
      <c r="J46">
        <v>3</v>
      </c>
      <c r="K46" s="4">
        <v>499</v>
      </c>
      <c r="L46" s="4">
        <f>Sheet13[[#This Row],[Quantity Sold]] * Sheet13[[#This Row],[Unit Price]]</f>
        <v>1497</v>
      </c>
      <c r="M46" s="7" t="str">
        <f>IF( Sheet13[[#This Row],[Quantity Sold]] &gt; 4, Sheet13[[#This Row],[Total Price]] * 0.1, "0")</f>
        <v>0</v>
      </c>
      <c r="N46" s="5">
        <f>Sheet13[[#This Row],[Total Price]] - Sheet13[[#This Row],[Discount (10%)]]</f>
        <v>1497</v>
      </c>
      <c r="O46" t="s">
        <v>17</v>
      </c>
    </row>
    <row r="47" spans="1:15" x14ac:dyDescent="0.3">
      <c r="A47" t="s">
        <v>141</v>
      </c>
      <c r="B47" t="s">
        <v>142</v>
      </c>
      <c r="C47" t="s">
        <v>41</v>
      </c>
      <c r="D47" s="3">
        <v>38</v>
      </c>
      <c r="E47" t="s">
        <v>48</v>
      </c>
      <c r="F47" s="2">
        <v>45461</v>
      </c>
      <c r="G47" s="2" t="str">
        <f>IF( OR( MONTH(Sheet13[[#This Row],[Order Date]]) = 3, MONTH(Sheet13[[#This Row],[Order Date]]) = 4, MONTH(Sheet13[[#This Row],[Order Date]]) = 5),  "Summer", IF( OR(MONTH(Sheet13[[#This Row],[Order Date]]) = 6, MONTH(Sheet13[[#This Row],[Order Date]]) = 7, MONTH(Sheet13[[#This Row],[Order Date]]) = 8), "Rainy", "Winter"))</f>
        <v>Rainy</v>
      </c>
      <c r="H47" t="s">
        <v>58</v>
      </c>
      <c r="I47" t="s">
        <v>59</v>
      </c>
      <c r="J47">
        <v>1</v>
      </c>
      <c r="K47" s="4">
        <v>999</v>
      </c>
      <c r="L47" s="4">
        <f>Sheet13[[#This Row],[Quantity Sold]] * Sheet13[[#This Row],[Unit Price]]</f>
        <v>999</v>
      </c>
      <c r="M47" s="7" t="str">
        <f>IF( Sheet13[[#This Row],[Quantity Sold]] &gt; 4, Sheet13[[#This Row],[Total Price]] * 0.1, "0")</f>
        <v>0</v>
      </c>
      <c r="N47" s="5">
        <f>Sheet13[[#This Row],[Total Price]] - Sheet13[[#This Row],[Discount (10%)]]</f>
        <v>999</v>
      </c>
      <c r="O47" t="s">
        <v>17</v>
      </c>
    </row>
    <row r="48" spans="1:15" x14ac:dyDescent="0.3">
      <c r="A48" t="s">
        <v>143</v>
      </c>
      <c r="B48" t="s">
        <v>144</v>
      </c>
      <c r="C48" t="s">
        <v>41</v>
      </c>
      <c r="D48" s="3">
        <v>28</v>
      </c>
      <c r="E48" t="s">
        <v>68</v>
      </c>
      <c r="F48" s="2">
        <v>45532</v>
      </c>
      <c r="G48" s="2" t="str">
        <f>IF( OR( MONTH(Sheet13[[#This Row],[Order Date]]) = 3, MONTH(Sheet13[[#This Row],[Order Date]]) = 4, MONTH(Sheet13[[#This Row],[Order Date]]) = 5),  "Summer", IF( OR(MONTH(Sheet13[[#This Row],[Order Date]]) = 6, MONTH(Sheet13[[#This Row],[Order Date]]) = 7, MONTH(Sheet13[[#This Row],[Order Date]]) = 8), "Rainy", "Winter"))</f>
        <v>Rainy</v>
      </c>
      <c r="H48" t="s">
        <v>58</v>
      </c>
      <c r="I48" t="s">
        <v>32</v>
      </c>
      <c r="J48">
        <v>6</v>
      </c>
      <c r="K48" s="4">
        <v>999</v>
      </c>
      <c r="L48" s="4">
        <f>Sheet13[[#This Row],[Quantity Sold]] * Sheet13[[#This Row],[Unit Price]]</f>
        <v>5994</v>
      </c>
      <c r="M48" s="7">
        <f>IF( Sheet13[[#This Row],[Quantity Sold]] &gt; 4, Sheet13[[#This Row],[Total Price]] * 0.1, "0")</f>
        <v>599.4</v>
      </c>
      <c r="N48" s="5">
        <f>Sheet13[[#This Row],[Total Price]] - Sheet13[[#This Row],[Discount (10%)]]</f>
        <v>5394.6</v>
      </c>
      <c r="O48" t="s">
        <v>1149</v>
      </c>
    </row>
    <row r="49" spans="1:15" x14ac:dyDescent="0.3">
      <c r="A49" t="s">
        <v>145</v>
      </c>
      <c r="B49" t="s">
        <v>146</v>
      </c>
      <c r="C49" t="s">
        <v>41</v>
      </c>
      <c r="D49" s="3">
        <v>27</v>
      </c>
      <c r="E49" t="s">
        <v>68</v>
      </c>
      <c r="F49" s="2">
        <v>45450</v>
      </c>
      <c r="G49" s="2" t="str">
        <f>IF( OR( MONTH(Sheet13[[#This Row],[Order Date]]) = 3, MONTH(Sheet13[[#This Row],[Order Date]]) = 4, MONTH(Sheet13[[#This Row],[Order Date]]) = 5),  "Summer", IF( OR(MONTH(Sheet13[[#This Row],[Order Date]]) = 6, MONTH(Sheet13[[#This Row],[Order Date]]) = 7, MONTH(Sheet13[[#This Row],[Order Date]]) = 8), "Rainy", "Winter"))</f>
        <v>Rainy</v>
      </c>
      <c r="H49" t="s">
        <v>1157</v>
      </c>
      <c r="I49" t="s">
        <v>59</v>
      </c>
      <c r="J49">
        <v>1</v>
      </c>
      <c r="K49" s="4">
        <v>1199</v>
      </c>
      <c r="L49" s="4">
        <f>Sheet13[[#This Row],[Quantity Sold]] * Sheet13[[#This Row],[Unit Price]]</f>
        <v>1199</v>
      </c>
      <c r="M49" s="7" t="str">
        <f>IF( Sheet13[[#This Row],[Quantity Sold]] &gt; 4, Sheet13[[#This Row],[Total Price]] * 0.1, "0")</f>
        <v>0</v>
      </c>
      <c r="N49" s="5">
        <f>Sheet13[[#This Row],[Total Price]] - Sheet13[[#This Row],[Discount (10%)]]</f>
        <v>1199</v>
      </c>
      <c r="O49" t="s">
        <v>51</v>
      </c>
    </row>
    <row r="50" spans="1:15" x14ac:dyDescent="0.3">
      <c r="A50" t="s">
        <v>147</v>
      </c>
      <c r="B50" t="s">
        <v>148</v>
      </c>
      <c r="C50" t="s">
        <v>85</v>
      </c>
      <c r="D50" s="3">
        <v>25</v>
      </c>
      <c r="E50" t="s">
        <v>68</v>
      </c>
      <c r="F50" s="2">
        <v>45490</v>
      </c>
      <c r="G50" s="2" t="str">
        <f>IF( OR( MONTH(Sheet13[[#This Row],[Order Date]]) = 3, MONTH(Sheet13[[#This Row],[Order Date]]) = 4, MONTH(Sheet13[[#This Row],[Order Date]]) = 5),  "Summer", IF( OR(MONTH(Sheet13[[#This Row],[Order Date]]) = 6, MONTH(Sheet13[[#This Row],[Order Date]]) = 7, MONTH(Sheet13[[#This Row],[Order Date]]) = 8), "Rainy", "Winter"))</f>
        <v>Rainy</v>
      </c>
      <c r="H50" t="s">
        <v>1181</v>
      </c>
      <c r="I50" t="s">
        <v>105</v>
      </c>
      <c r="J50">
        <v>6</v>
      </c>
      <c r="K50" s="4">
        <v>1599</v>
      </c>
      <c r="L50" s="4">
        <f>Sheet13[[#This Row],[Quantity Sold]] * Sheet13[[#This Row],[Unit Price]]</f>
        <v>9594</v>
      </c>
      <c r="M50" s="7">
        <f>IF( Sheet13[[#This Row],[Quantity Sold]] &gt; 4, Sheet13[[#This Row],[Total Price]] * 0.1, "0")</f>
        <v>959.40000000000009</v>
      </c>
      <c r="N50" s="5">
        <f>Sheet13[[#This Row],[Total Price]] - Sheet13[[#This Row],[Discount (10%)]]</f>
        <v>8634.6</v>
      </c>
      <c r="O50" t="s">
        <v>23</v>
      </c>
    </row>
    <row r="51" spans="1:15" x14ac:dyDescent="0.3">
      <c r="A51" t="s">
        <v>149</v>
      </c>
      <c r="B51" t="s">
        <v>150</v>
      </c>
      <c r="C51" t="s">
        <v>85</v>
      </c>
      <c r="D51" s="3">
        <v>33</v>
      </c>
      <c r="E51" t="s">
        <v>57</v>
      </c>
      <c r="F51" s="2">
        <v>45507</v>
      </c>
      <c r="G51" s="2" t="str">
        <f>IF( OR( MONTH(Sheet13[[#This Row],[Order Date]]) = 3, MONTH(Sheet13[[#This Row],[Order Date]]) = 4, MONTH(Sheet13[[#This Row],[Order Date]]) = 5),  "Summer", IF( OR(MONTH(Sheet13[[#This Row],[Order Date]]) = 6, MONTH(Sheet13[[#This Row],[Order Date]]) = 7, MONTH(Sheet13[[#This Row],[Order Date]]) = 8), "Rainy", "Winter"))</f>
        <v>Rainy</v>
      </c>
      <c r="H51" t="s">
        <v>20</v>
      </c>
      <c r="I51" t="s">
        <v>1148</v>
      </c>
      <c r="J51">
        <v>4</v>
      </c>
      <c r="K51" s="4">
        <v>1199</v>
      </c>
      <c r="L51" s="4">
        <f>Sheet13[[#This Row],[Quantity Sold]] * Sheet13[[#This Row],[Unit Price]]</f>
        <v>4796</v>
      </c>
      <c r="M51" s="7" t="str">
        <f>IF( Sheet13[[#This Row],[Quantity Sold]] &gt; 4, Sheet13[[#This Row],[Total Price]] * 0.1, "0")</f>
        <v>0</v>
      </c>
      <c r="N51" s="5">
        <f>Sheet13[[#This Row],[Total Price]] - Sheet13[[#This Row],[Discount (10%)]]</f>
        <v>4796</v>
      </c>
      <c r="O51" t="s">
        <v>17</v>
      </c>
    </row>
    <row r="52" spans="1:15" x14ac:dyDescent="0.3">
      <c r="A52" t="s">
        <v>151</v>
      </c>
      <c r="B52" t="s">
        <v>152</v>
      </c>
      <c r="C52" t="s">
        <v>41</v>
      </c>
      <c r="D52" s="3">
        <v>33</v>
      </c>
      <c r="E52" t="s">
        <v>27</v>
      </c>
      <c r="F52" s="2">
        <v>45455</v>
      </c>
      <c r="G52" s="2" t="str">
        <f>IF( OR( MONTH(Sheet13[[#This Row],[Order Date]]) = 3, MONTH(Sheet13[[#This Row],[Order Date]]) = 4, MONTH(Sheet13[[#This Row],[Order Date]]) = 5),  "Summer", IF( OR(MONTH(Sheet13[[#This Row],[Order Date]]) = 6, MONTH(Sheet13[[#This Row],[Order Date]]) = 7, MONTH(Sheet13[[#This Row],[Order Date]]) = 8), "Rainy", "Winter"))</f>
        <v>Rainy</v>
      </c>
      <c r="H52" t="s">
        <v>1157</v>
      </c>
      <c r="I52" t="s">
        <v>59</v>
      </c>
      <c r="J52">
        <v>3</v>
      </c>
      <c r="K52" s="4">
        <v>1299</v>
      </c>
      <c r="L52" s="4">
        <f>Sheet13[[#This Row],[Quantity Sold]] * Sheet13[[#This Row],[Unit Price]]</f>
        <v>3897</v>
      </c>
      <c r="M52" s="7" t="str">
        <f>IF( Sheet13[[#This Row],[Quantity Sold]] &gt; 4, Sheet13[[#This Row],[Total Price]] * 0.1, "0")</f>
        <v>0</v>
      </c>
      <c r="N52" s="5">
        <f>Sheet13[[#This Row],[Total Price]] - Sheet13[[#This Row],[Discount (10%)]]</f>
        <v>3897</v>
      </c>
      <c r="O52" t="s">
        <v>17</v>
      </c>
    </row>
    <row r="53" spans="1:15" x14ac:dyDescent="0.3">
      <c r="A53" t="s">
        <v>153</v>
      </c>
      <c r="B53" t="s">
        <v>154</v>
      </c>
      <c r="C53" t="s">
        <v>85</v>
      </c>
      <c r="D53" s="3">
        <v>32</v>
      </c>
      <c r="E53" t="s">
        <v>68</v>
      </c>
      <c r="F53" s="2">
        <v>45294</v>
      </c>
      <c r="G53" s="2" t="str">
        <f>IF( OR( MONTH(Sheet13[[#This Row],[Order Date]]) = 3, MONTH(Sheet13[[#This Row],[Order Date]]) = 4, MONTH(Sheet13[[#This Row],[Order Date]]) = 5),  "Summer", IF( OR(MONTH(Sheet13[[#This Row],[Order Date]]) = 6, MONTH(Sheet13[[#This Row],[Order Date]]) = 7, MONTH(Sheet13[[#This Row],[Order Date]]) = 8), "Rainy", "Winter"))</f>
        <v>Winter</v>
      </c>
      <c r="H53" t="s">
        <v>65</v>
      </c>
      <c r="I53" t="s">
        <v>62</v>
      </c>
      <c r="J53">
        <v>3</v>
      </c>
      <c r="K53" s="4">
        <v>499</v>
      </c>
      <c r="L53" s="4">
        <f>Sheet13[[#This Row],[Quantity Sold]] * Sheet13[[#This Row],[Unit Price]]</f>
        <v>1497</v>
      </c>
      <c r="M53" s="7" t="str">
        <f>IF( Sheet13[[#This Row],[Quantity Sold]] &gt; 4, Sheet13[[#This Row],[Total Price]] * 0.1, "0")</f>
        <v>0</v>
      </c>
      <c r="N53" s="5">
        <f>Sheet13[[#This Row],[Total Price]] - Sheet13[[#This Row],[Discount (10%)]]</f>
        <v>1497</v>
      </c>
      <c r="O53" t="s">
        <v>17</v>
      </c>
    </row>
    <row r="54" spans="1:15" x14ac:dyDescent="0.3">
      <c r="A54" t="s">
        <v>155</v>
      </c>
      <c r="B54" t="s">
        <v>156</v>
      </c>
      <c r="C54" t="s">
        <v>41</v>
      </c>
      <c r="D54" s="3">
        <v>21</v>
      </c>
      <c r="E54" t="s">
        <v>57</v>
      </c>
      <c r="F54" s="2">
        <v>45444</v>
      </c>
      <c r="G54" s="2" t="str">
        <f>IF( OR( MONTH(Sheet13[[#This Row],[Order Date]]) = 3, MONTH(Sheet13[[#This Row],[Order Date]]) = 4, MONTH(Sheet13[[#This Row],[Order Date]]) = 5),  "Summer", IF( OR(MONTH(Sheet13[[#This Row],[Order Date]]) = 6, MONTH(Sheet13[[#This Row],[Order Date]]) = 7, MONTH(Sheet13[[#This Row],[Order Date]]) = 8), "Rainy", "Winter"))</f>
        <v>Rainy</v>
      </c>
      <c r="H54" t="s">
        <v>28</v>
      </c>
      <c r="I54" t="s">
        <v>59</v>
      </c>
      <c r="J54">
        <v>3</v>
      </c>
      <c r="K54" s="4">
        <v>899</v>
      </c>
      <c r="L54" s="4">
        <f>Sheet13[[#This Row],[Quantity Sold]] * Sheet13[[#This Row],[Unit Price]]</f>
        <v>2697</v>
      </c>
      <c r="M54" s="7" t="str">
        <f>IF( Sheet13[[#This Row],[Quantity Sold]] &gt; 4, Sheet13[[#This Row],[Total Price]] * 0.1, "0")</f>
        <v>0</v>
      </c>
      <c r="N54" s="5">
        <f>Sheet13[[#This Row],[Total Price]] - Sheet13[[#This Row],[Discount (10%)]]</f>
        <v>2697</v>
      </c>
      <c r="O54" t="s">
        <v>1149</v>
      </c>
    </row>
    <row r="55" spans="1:15" x14ac:dyDescent="0.3">
      <c r="A55" t="s">
        <v>157</v>
      </c>
      <c r="B55" t="s">
        <v>158</v>
      </c>
      <c r="C55" t="s">
        <v>85</v>
      </c>
      <c r="D55" s="3">
        <v>41</v>
      </c>
      <c r="E55" t="s">
        <v>1150</v>
      </c>
      <c r="F55" s="2">
        <v>45446</v>
      </c>
      <c r="G55" s="2" t="str">
        <f>IF( OR( MONTH(Sheet13[[#This Row],[Order Date]]) = 3, MONTH(Sheet13[[#This Row],[Order Date]]) = 4, MONTH(Sheet13[[#This Row],[Order Date]]) = 5),  "Summer", IF( OR(MONTH(Sheet13[[#This Row],[Order Date]]) = 6, MONTH(Sheet13[[#This Row],[Order Date]]) = 7, MONTH(Sheet13[[#This Row],[Order Date]]) = 8), "Rainy", "Winter"))</f>
        <v>Rainy</v>
      </c>
      <c r="H55" t="s">
        <v>1156</v>
      </c>
      <c r="I55" t="s">
        <v>105</v>
      </c>
      <c r="J55">
        <v>6</v>
      </c>
      <c r="K55" s="4">
        <v>1599</v>
      </c>
      <c r="L55" s="4">
        <f>Sheet13[[#This Row],[Quantity Sold]] * Sheet13[[#This Row],[Unit Price]]</f>
        <v>9594</v>
      </c>
      <c r="M55" s="7">
        <f>IF( Sheet13[[#This Row],[Quantity Sold]] &gt; 4, Sheet13[[#This Row],[Total Price]] * 0.1, "0")</f>
        <v>959.40000000000009</v>
      </c>
      <c r="N55" s="5">
        <f>Sheet13[[#This Row],[Total Price]] - Sheet13[[#This Row],[Discount (10%)]]</f>
        <v>8634.6</v>
      </c>
      <c r="O55" t="s">
        <v>23</v>
      </c>
    </row>
    <row r="56" spans="1:15" x14ac:dyDescent="0.3">
      <c r="A56" t="s">
        <v>159</v>
      </c>
      <c r="B56" t="s">
        <v>160</v>
      </c>
      <c r="C56" t="s">
        <v>41</v>
      </c>
      <c r="D56" s="3">
        <v>50</v>
      </c>
      <c r="E56" t="s">
        <v>48</v>
      </c>
      <c r="F56" s="2">
        <v>45449</v>
      </c>
      <c r="G56" s="2" t="str">
        <f>IF( OR( MONTH(Sheet13[[#This Row],[Order Date]]) = 3, MONTH(Sheet13[[#This Row],[Order Date]]) = 4, MONTH(Sheet13[[#This Row],[Order Date]]) = 5),  "Summer", IF( OR(MONTH(Sheet13[[#This Row],[Order Date]]) = 6, MONTH(Sheet13[[#This Row],[Order Date]]) = 7, MONTH(Sheet13[[#This Row],[Order Date]]) = 8), "Rainy", "Winter"))</f>
        <v>Rainy</v>
      </c>
      <c r="H56" t="s">
        <v>1157</v>
      </c>
      <c r="I56" t="s">
        <v>32</v>
      </c>
      <c r="J56">
        <v>4</v>
      </c>
      <c r="K56" s="4">
        <v>799</v>
      </c>
      <c r="L56" s="4">
        <f>Sheet13[[#This Row],[Quantity Sold]] * Sheet13[[#This Row],[Unit Price]]</f>
        <v>3196</v>
      </c>
      <c r="M56" s="7" t="str">
        <f>IF( Sheet13[[#This Row],[Quantity Sold]] &gt; 4, Sheet13[[#This Row],[Total Price]] * 0.1, "0")</f>
        <v>0</v>
      </c>
      <c r="N56" s="5">
        <f>Sheet13[[#This Row],[Total Price]] - Sheet13[[#This Row],[Discount (10%)]]</f>
        <v>3196</v>
      </c>
      <c r="O56" t="s">
        <v>38</v>
      </c>
    </row>
    <row r="57" spans="1:15" x14ac:dyDescent="0.3">
      <c r="A57" t="s">
        <v>161</v>
      </c>
      <c r="B57" t="s">
        <v>162</v>
      </c>
      <c r="C57" t="s">
        <v>41</v>
      </c>
      <c r="D57" s="3">
        <v>21</v>
      </c>
      <c r="E57" t="s">
        <v>1150</v>
      </c>
      <c r="F57" s="2">
        <v>45451</v>
      </c>
      <c r="G57" s="2" t="str">
        <f>IF( OR( MONTH(Sheet13[[#This Row],[Order Date]]) = 3, MONTH(Sheet13[[#This Row],[Order Date]]) = 4, MONTH(Sheet13[[#This Row],[Order Date]]) = 5),  "Summer", IF( OR(MONTH(Sheet13[[#This Row],[Order Date]]) = 6, MONTH(Sheet13[[#This Row],[Order Date]]) = 7, MONTH(Sheet13[[#This Row],[Order Date]]) = 8), "Rainy", "Winter"))</f>
        <v>Rainy</v>
      </c>
      <c r="H57" t="s">
        <v>14</v>
      </c>
      <c r="I57" t="s">
        <v>32</v>
      </c>
      <c r="J57">
        <v>1</v>
      </c>
      <c r="K57" s="4">
        <v>999</v>
      </c>
      <c r="L57" s="4">
        <f>Sheet13[[#This Row],[Quantity Sold]] * Sheet13[[#This Row],[Unit Price]]</f>
        <v>999</v>
      </c>
      <c r="M57" s="7" t="str">
        <f>IF( Sheet13[[#This Row],[Quantity Sold]] &gt; 4, Sheet13[[#This Row],[Total Price]] * 0.1, "0")</f>
        <v>0</v>
      </c>
      <c r="N57" s="5">
        <f>Sheet13[[#This Row],[Total Price]] - Sheet13[[#This Row],[Discount (10%)]]</f>
        <v>999</v>
      </c>
      <c r="O57" t="s">
        <v>17</v>
      </c>
    </row>
    <row r="58" spans="1:15" x14ac:dyDescent="0.3">
      <c r="A58" t="s">
        <v>163</v>
      </c>
      <c r="B58" t="s">
        <v>164</v>
      </c>
      <c r="C58" t="s">
        <v>41</v>
      </c>
      <c r="D58" s="3">
        <v>34</v>
      </c>
      <c r="E58" t="s">
        <v>48</v>
      </c>
      <c r="F58" s="2">
        <v>45453</v>
      </c>
      <c r="G58" s="2" t="str">
        <f>IF( OR( MONTH(Sheet13[[#This Row],[Order Date]]) = 3, MONTH(Sheet13[[#This Row],[Order Date]]) = 4, MONTH(Sheet13[[#This Row],[Order Date]]) = 5),  "Summer", IF( OR(MONTH(Sheet13[[#This Row],[Order Date]]) = 6, MONTH(Sheet13[[#This Row],[Order Date]]) = 7, MONTH(Sheet13[[#This Row],[Order Date]]) = 8), "Rainy", "Winter"))</f>
        <v>Rainy</v>
      </c>
      <c r="H58" t="s">
        <v>1156</v>
      </c>
      <c r="I58" t="s">
        <v>59</v>
      </c>
      <c r="J58">
        <v>2</v>
      </c>
      <c r="K58" s="4">
        <v>799</v>
      </c>
      <c r="L58" s="4">
        <f>Sheet13[[#This Row],[Quantity Sold]] * Sheet13[[#This Row],[Unit Price]]</f>
        <v>1598</v>
      </c>
      <c r="M58" s="7" t="str">
        <f>IF( Sheet13[[#This Row],[Quantity Sold]] &gt; 4, Sheet13[[#This Row],[Total Price]] * 0.1, "0")</f>
        <v>0</v>
      </c>
      <c r="N58" s="5">
        <f>Sheet13[[#This Row],[Total Price]] - Sheet13[[#This Row],[Discount (10%)]]</f>
        <v>1598</v>
      </c>
      <c r="O58" t="s">
        <v>1149</v>
      </c>
    </row>
    <row r="59" spans="1:15" x14ac:dyDescent="0.3">
      <c r="A59" t="s">
        <v>165</v>
      </c>
      <c r="B59" t="s">
        <v>166</v>
      </c>
      <c r="C59" t="s">
        <v>41</v>
      </c>
      <c r="D59" s="3">
        <v>21</v>
      </c>
      <c r="E59" t="s">
        <v>37</v>
      </c>
      <c r="F59" s="2">
        <v>45454</v>
      </c>
      <c r="G59" s="2" t="str">
        <f>IF( OR( MONTH(Sheet13[[#This Row],[Order Date]]) = 3, MONTH(Sheet13[[#This Row],[Order Date]]) = 4, MONTH(Sheet13[[#This Row],[Order Date]]) = 5),  "Summer", IF( OR(MONTH(Sheet13[[#This Row],[Order Date]]) = 6, MONTH(Sheet13[[#This Row],[Order Date]]) = 7, MONTH(Sheet13[[#This Row],[Order Date]]) = 8), "Rainy", "Winter"))</f>
        <v>Rainy</v>
      </c>
      <c r="H59" t="s">
        <v>20</v>
      </c>
      <c r="I59" t="s">
        <v>1148</v>
      </c>
      <c r="J59">
        <v>5</v>
      </c>
      <c r="K59" s="4">
        <v>1299</v>
      </c>
      <c r="L59" s="4">
        <f>Sheet13[[#This Row],[Quantity Sold]] * Sheet13[[#This Row],[Unit Price]]</f>
        <v>6495</v>
      </c>
      <c r="M59" s="7">
        <f>IF( Sheet13[[#This Row],[Quantity Sold]] &gt; 4, Sheet13[[#This Row],[Total Price]] * 0.1, "0")</f>
        <v>649.5</v>
      </c>
      <c r="N59" s="5">
        <f>Sheet13[[#This Row],[Total Price]] - Sheet13[[#This Row],[Discount (10%)]]</f>
        <v>5845.5</v>
      </c>
      <c r="O59" t="s">
        <v>23</v>
      </c>
    </row>
    <row r="60" spans="1:15" x14ac:dyDescent="0.3">
      <c r="A60" t="s">
        <v>167</v>
      </c>
      <c r="B60" t="s">
        <v>168</v>
      </c>
      <c r="C60" t="s">
        <v>41</v>
      </c>
      <c r="D60" s="3">
        <v>47</v>
      </c>
      <c r="E60" t="s">
        <v>68</v>
      </c>
      <c r="F60" s="2">
        <v>45456</v>
      </c>
      <c r="G60" s="2" t="str">
        <f>IF( OR( MONTH(Sheet13[[#This Row],[Order Date]]) = 3, MONTH(Sheet13[[#This Row],[Order Date]]) = 4, MONTH(Sheet13[[#This Row],[Order Date]]) = 5),  "Summer", IF( OR(MONTH(Sheet13[[#This Row],[Order Date]]) = 6, MONTH(Sheet13[[#This Row],[Order Date]]) = 7, MONTH(Sheet13[[#This Row],[Order Date]]) = 8), "Rainy", "Winter"))</f>
        <v>Rainy</v>
      </c>
      <c r="H60" t="s">
        <v>1156</v>
      </c>
      <c r="I60" t="s">
        <v>32</v>
      </c>
      <c r="J60">
        <v>4</v>
      </c>
      <c r="K60" s="4">
        <v>1299</v>
      </c>
      <c r="L60" s="4">
        <f>Sheet13[[#This Row],[Quantity Sold]] * Sheet13[[#This Row],[Unit Price]]</f>
        <v>5196</v>
      </c>
      <c r="M60" s="7" t="str">
        <f>IF( Sheet13[[#This Row],[Quantity Sold]] &gt; 4, Sheet13[[#This Row],[Total Price]] * 0.1, "0")</f>
        <v>0</v>
      </c>
      <c r="N60" s="5">
        <f>Sheet13[[#This Row],[Total Price]] - Sheet13[[#This Row],[Discount (10%)]]</f>
        <v>5196</v>
      </c>
      <c r="O60" t="s">
        <v>23</v>
      </c>
    </row>
    <row r="61" spans="1:15" x14ac:dyDescent="0.3">
      <c r="A61" t="s">
        <v>169</v>
      </c>
      <c r="B61" t="s">
        <v>170</v>
      </c>
      <c r="C61" t="s">
        <v>41</v>
      </c>
      <c r="D61" s="3">
        <v>55</v>
      </c>
      <c r="E61" t="s">
        <v>68</v>
      </c>
      <c r="F61" s="2">
        <v>45458</v>
      </c>
      <c r="G61" s="2" t="str">
        <f>IF( OR( MONTH(Sheet13[[#This Row],[Order Date]]) = 3, MONTH(Sheet13[[#This Row],[Order Date]]) = 4, MONTH(Sheet13[[#This Row],[Order Date]]) = 5),  "Summer", IF( OR(MONTH(Sheet13[[#This Row],[Order Date]]) = 6, MONTH(Sheet13[[#This Row],[Order Date]]) = 7, MONTH(Sheet13[[#This Row],[Order Date]]) = 8), "Rainy", "Winter"))</f>
        <v>Rainy</v>
      </c>
      <c r="H61" t="s">
        <v>1155</v>
      </c>
      <c r="I61" t="s">
        <v>62</v>
      </c>
      <c r="J61">
        <v>6</v>
      </c>
      <c r="K61" s="4">
        <v>1299</v>
      </c>
      <c r="L61" s="4">
        <f>Sheet13[[#This Row],[Quantity Sold]] * Sheet13[[#This Row],[Unit Price]]</f>
        <v>7794</v>
      </c>
      <c r="M61" s="7">
        <f>IF( Sheet13[[#This Row],[Quantity Sold]] &gt; 4, Sheet13[[#This Row],[Total Price]] * 0.1, "0")</f>
        <v>779.40000000000009</v>
      </c>
      <c r="N61" s="5">
        <f>Sheet13[[#This Row],[Total Price]] - Sheet13[[#This Row],[Discount (10%)]]</f>
        <v>7014.6</v>
      </c>
      <c r="O61" t="s">
        <v>17</v>
      </c>
    </row>
    <row r="62" spans="1:15" x14ac:dyDescent="0.3">
      <c r="A62" t="s">
        <v>171</v>
      </c>
      <c r="B62" t="s">
        <v>172</v>
      </c>
      <c r="C62" t="s">
        <v>85</v>
      </c>
      <c r="D62" s="3">
        <v>37</v>
      </c>
      <c r="E62" t="s">
        <v>68</v>
      </c>
      <c r="F62" s="2">
        <v>45460</v>
      </c>
      <c r="G62" s="2" t="str">
        <f>IF( OR( MONTH(Sheet13[[#This Row],[Order Date]]) = 3, MONTH(Sheet13[[#This Row],[Order Date]]) = 4, MONTH(Sheet13[[#This Row],[Order Date]]) = 5),  "Summer", IF( OR(MONTH(Sheet13[[#This Row],[Order Date]]) = 6, MONTH(Sheet13[[#This Row],[Order Date]]) = 7, MONTH(Sheet13[[#This Row],[Order Date]]) = 8), "Rainy", "Winter"))</f>
        <v>Rainy</v>
      </c>
      <c r="H62" t="s">
        <v>1157</v>
      </c>
      <c r="I62" t="s">
        <v>15</v>
      </c>
      <c r="J62">
        <v>1</v>
      </c>
      <c r="K62" s="4">
        <v>799</v>
      </c>
      <c r="L62" s="4">
        <f>Sheet13[[#This Row],[Quantity Sold]] * Sheet13[[#This Row],[Unit Price]]</f>
        <v>799</v>
      </c>
      <c r="M62" s="7" t="str">
        <f>IF( Sheet13[[#This Row],[Quantity Sold]] &gt; 4, Sheet13[[#This Row],[Total Price]] * 0.1, "0")</f>
        <v>0</v>
      </c>
      <c r="N62" s="5">
        <f>Sheet13[[#This Row],[Total Price]] - Sheet13[[#This Row],[Discount (10%)]]</f>
        <v>799</v>
      </c>
      <c r="O62" t="s">
        <v>23</v>
      </c>
    </row>
    <row r="63" spans="1:15" x14ac:dyDescent="0.3">
      <c r="A63" t="s">
        <v>173</v>
      </c>
      <c r="B63" t="s">
        <v>174</v>
      </c>
      <c r="C63" t="s">
        <v>85</v>
      </c>
      <c r="D63" s="3">
        <v>33</v>
      </c>
      <c r="E63" t="s">
        <v>27</v>
      </c>
      <c r="F63" s="2">
        <v>45463</v>
      </c>
      <c r="G63" s="2" t="str">
        <f>IF( OR( MONTH(Sheet13[[#This Row],[Order Date]]) = 3, MONTH(Sheet13[[#This Row],[Order Date]]) = 4, MONTH(Sheet13[[#This Row],[Order Date]]) = 5),  "Summer", IF( OR(MONTH(Sheet13[[#This Row],[Order Date]]) = 6, MONTH(Sheet13[[#This Row],[Order Date]]) = 7, MONTH(Sheet13[[#This Row],[Order Date]]) = 8), "Rainy", "Winter"))</f>
        <v>Rainy</v>
      </c>
      <c r="H63" t="s">
        <v>28</v>
      </c>
      <c r="I63" t="s">
        <v>32</v>
      </c>
      <c r="J63">
        <v>3</v>
      </c>
      <c r="K63" s="4">
        <v>1299</v>
      </c>
      <c r="L63" s="4">
        <f>Sheet13[[#This Row],[Quantity Sold]] * Sheet13[[#This Row],[Unit Price]]</f>
        <v>3897</v>
      </c>
      <c r="M63" s="7" t="str">
        <f>IF( Sheet13[[#This Row],[Quantity Sold]] &gt; 4, Sheet13[[#This Row],[Total Price]] * 0.1, "0")</f>
        <v>0</v>
      </c>
      <c r="N63" s="5">
        <f>Sheet13[[#This Row],[Total Price]] - Sheet13[[#This Row],[Discount (10%)]]</f>
        <v>3897</v>
      </c>
      <c r="O63" t="s">
        <v>17</v>
      </c>
    </row>
    <row r="64" spans="1:15" x14ac:dyDescent="0.3">
      <c r="A64" t="s">
        <v>175</v>
      </c>
      <c r="B64" t="s">
        <v>176</v>
      </c>
      <c r="C64" t="s">
        <v>41</v>
      </c>
      <c r="D64" s="3">
        <v>52</v>
      </c>
      <c r="E64" t="s">
        <v>48</v>
      </c>
      <c r="F64" s="2">
        <v>45464</v>
      </c>
      <c r="G64" s="2" t="str">
        <f>IF( OR( MONTH(Sheet13[[#This Row],[Order Date]]) = 3, MONTH(Sheet13[[#This Row],[Order Date]]) = 4, MONTH(Sheet13[[#This Row],[Order Date]]) = 5),  "Summer", IF( OR(MONTH(Sheet13[[#This Row],[Order Date]]) = 6, MONTH(Sheet13[[#This Row],[Order Date]]) = 7, MONTH(Sheet13[[#This Row],[Order Date]]) = 8), "Rainy", "Winter"))</f>
        <v>Rainy</v>
      </c>
      <c r="H64" t="s">
        <v>1155</v>
      </c>
      <c r="I64" t="s">
        <v>62</v>
      </c>
      <c r="J64">
        <v>3</v>
      </c>
      <c r="K64" s="4">
        <v>1199</v>
      </c>
      <c r="L64" s="4">
        <f>Sheet13[[#This Row],[Quantity Sold]] * Sheet13[[#This Row],[Unit Price]]</f>
        <v>3597</v>
      </c>
      <c r="M64" s="7" t="str">
        <f>IF( Sheet13[[#This Row],[Quantity Sold]] &gt; 4, Sheet13[[#This Row],[Total Price]] * 0.1, "0")</f>
        <v>0</v>
      </c>
      <c r="N64" s="5">
        <f>Sheet13[[#This Row],[Total Price]] - Sheet13[[#This Row],[Discount (10%)]]</f>
        <v>3597</v>
      </c>
      <c r="O64" t="s">
        <v>17</v>
      </c>
    </row>
    <row r="65" spans="1:15" x14ac:dyDescent="0.3">
      <c r="A65" t="s">
        <v>177</v>
      </c>
      <c r="B65" t="s">
        <v>178</v>
      </c>
      <c r="C65" t="s">
        <v>85</v>
      </c>
      <c r="D65" s="3">
        <v>29</v>
      </c>
      <c r="E65" t="s">
        <v>48</v>
      </c>
      <c r="F65" s="2">
        <v>45466</v>
      </c>
      <c r="G65" s="2" t="str">
        <f>IF( OR( MONTH(Sheet13[[#This Row],[Order Date]]) = 3, MONTH(Sheet13[[#This Row],[Order Date]]) = 4, MONTH(Sheet13[[#This Row],[Order Date]]) = 5),  "Summer", IF( OR(MONTH(Sheet13[[#This Row],[Order Date]]) = 6, MONTH(Sheet13[[#This Row],[Order Date]]) = 7, MONTH(Sheet13[[#This Row],[Order Date]]) = 8), "Rainy", "Winter"))</f>
        <v>Rainy</v>
      </c>
      <c r="H65" t="s">
        <v>1181</v>
      </c>
      <c r="I65" t="s">
        <v>15</v>
      </c>
      <c r="J65">
        <v>6</v>
      </c>
      <c r="K65" s="4">
        <v>999</v>
      </c>
      <c r="L65" s="4">
        <f>Sheet13[[#This Row],[Quantity Sold]] * Sheet13[[#This Row],[Unit Price]]</f>
        <v>5994</v>
      </c>
      <c r="M65" s="7">
        <f>IF( Sheet13[[#This Row],[Quantity Sold]] &gt; 4, Sheet13[[#This Row],[Total Price]] * 0.1, "0")</f>
        <v>599.4</v>
      </c>
      <c r="N65" s="5">
        <f>Sheet13[[#This Row],[Total Price]] - Sheet13[[#This Row],[Discount (10%)]]</f>
        <v>5394.6</v>
      </c>
      <c r="O65" t="s">
        <v>23</v>
      </c>
    </row>
    <row r="66" spans="1:15" x14ac:dyDescent="0.3">
      <c r="A66" t="s">
        <v>179</v>
      </c>
      <c r="B66" t="s">
        <v>180</v>
      </c>
      <c r="C66" t="s">
        <v>41</v>
      </c>
      <c r="D66" s="3">
        <v>20</v>
      </c>
      <c r="E66" t="s">
        <v>37</v>
      </c>
      <c r="F66" s="2">
        <v>45467</v>
      </c>
      <c r="G66" s="2" t="str">
        <f>IF( OR( MONTH(Sheet13[[#This Row],[Order Date]]) = 3, MONTH(Sheet13[[#This Row],[Order Date]]) = 4, MONTH(Sheet13[[#This Row],[Order Date]]) = 5),  "Summer", IF( OR(MONTH(Sheet13[[#This Row],[Order Date]]) = 6, MONTH(Sheet13[[#This Row],[Order Date]]) = 7, MONTH(Sheet13[[#This Row],[Order Date]]) = 8), "Rainy", "Winter"))</f>
        <v>Rainy</v>
      </c>
      <c r="H66" t="s">
        <v>20</v>
      </c>
      <c r="I66" t="s">
        <v>32</v>
      </c>
      <c r="J66">
        <v>4</v>
      </c>
      <c r="K66" s="4">
        <v>1199</v>
      </c>
      <c r="L66" s="4">
        <f>Sheet13[[#This Row],[Quantity Sold]] * Sheet13[[#This Row],[Unit Price]]</f>
        <v>4796</v>
      </c>
      <c r="M66" s="7" t="str">
        <f>IF( Sheet13[[#This Row],[Quantity Sold]] &gt; 4, Sheet13[[#This Row],[Total Price]] * 0.1, "0")</f>
        <v>0</v>
      </c>
      <c r="N66" s="5">
        <f>Sheet13[[#This Row],[Total Price]] - Sheet13[[#This Row],[Discount (10%)]]</f>
        <v>4796</v>
      </c>
      <c r="O66" t="s">
        <v>17</v>
      </c>
    </row>
    <row r="67" spans="1:15" x14ac:dyDescent="0.3">
      <c r="A67" t="s">
        <v>181</v>
      </c>
      <c r="B67" t="s">
        <v>182</v>
      </c>
      <c r="C67" t="s">
        <v>41</v>
      </c>
      <c r="D67" s="3">
        <v>38</v>
      </c>
      <c r="E67" t="s">
        <v>68</v>
      </c>
      <c r="F67" s="2">
        <v>45468</v>
      </c>
      <c r="G67" s="2" t="str">
        <f>IF( OR( MONTH(Sheet13[[#This Row],[Order Date]]) = 3, MONTH(Sheet13[[#This Row],[Order Date]]) = 4, MONTH(Sheet13[[#This Row],[Order Date]]) = 5),  "Summer", IF( OR(MONTH(Sheet13[[#This Row],[Order Date]]) = 6, MONTH(Sheet13[[#This Row],[Order Date]]) = 7, MONTH(Sheet13[[#This Row],[Order Date]]) = 8), "Rainy", "Winter"))</f>
        <v>Rainy</v>
      </c>
      <c r="H67" t="s">
        <v>58</v>
      </c>
      <c r="I67" t="s">
        <v>1148</v>
      </c>
      <c r="J67">
        <v>6</v>
      </c>
      <c r="K67" s="4">
        <v>1299</v>
      </c>
      <c r="L67" s="4">
        <f>Sheet13[[#This Row],[Quantity Sold]] * Sheet13[[#This Row],[Unit Price]]</f>
        <v>7794</v>
      </c>
      <c r="M67" s="7">
        <f>IF( Sheet13[[#This Row],[Quantity Sold]] &gt; 4, Sheet13[[#This Row],[Total Price]] * 0.1, "0")</f>
        <v>779.40000000000009</v>
      </c>
      <c r="N67" s="5">
        <f>Sheet13[[#This Row],[Total Price]] - Sheet13[[#This Row],[Discount (10%)]]</f>
        <v>7014.6</v>
      </c>
      <c r="O67" t="s">
        <v>38</v>
      </c>
    </row>
    <row r="68" spans="1:15" x14ac:dyDescent="0.3">
      <c r="A68" t="s">
        <v>183</v>
      </c>
      <c r="B68" t="s">
        <v>184</v>
      </c>
      <c r="C68" t="s">
        <v>41</v>
      </c>
      <c r="D68" s="3">
        <v>19</v>
      </c>
      <c r="E68" t="s">
        <v>48</v>
      </c>
      <c r="F68" s="2">
        <v>45469</v>
      </c>
      <c r="G68" s="2" t="str">
        <f>IF( OR( MONTH(Sheet13[[#This Row],[Order Date]]) = 3, MONTH(Sheet13[[#This Row],[Order Date]]) = 4, MONTH(Sheet13[[#This Row],[Order Date]]) = 5),  "Summer", IF( OR(MONTH(Sheet13[[#This Row],[Order Date]]) = 6, MONTH(Sheet13[[#This Row],[Order Date]]) = 7, MONTH(Sheet13[[#This Row],[Order Date]]) = 8), "Rainy", "Winter"))</f>
        <v>Rainy</v>
      </c>
      <c r="H68" t="s">
        <v>1157</v>
      </c>
      <c r="I68" t="s">
        <v>59</v>
      </c>
      <c r="J68">
        <v>1</v>
      </c>
      <c r="K68" s="4">
        <v>799</v>
      </c>
      <c r="L68" s="4">
        <f>Sheet13[[#This Row],[Quantity Sold]] * Sheet13[[#This Row],[Unit Price]]</f>
        <v>799</v>
      </c>
      <c r="M68" s="7" t="str">
        <f>IF( Sheet13[[#This Row],[Quantity Sold]] &gt; 4, Sheet13[[#This Row],[Total Price]] * 0.1, "0")</f>
        <v>0</v>
      </c>
      <c r="N68" s="5">
        <f>Sheet13[[#This Row],[Total Price]] - Sheet13[[#This Row],[Discount (10%)]]</f>
        <v>799</v>
      </c>
      <c r="O68" t="s">
        <v>51</v>
      </c>
    </row>
    <row r="69" spans="1:15" x14ac:dyDescent="0.3">
      <c r="A69" t="s">
        <v>185</v>
      </c>
      <c r="B69" t="s">
        <v>186</v>
      </c>
      <c r="C69" t="s">
        <v>85</v>
      </c>
      <c r="D69" s="3">
        <v>53</v>
      </c>
      <c r="E69" t="s">
        <v>37</v>
      </c>
      <c r="F69" s="2">
        <v>45470</v>
      </c>
      <c r="G69" s="2" t="str">
        <f>IF( OR( MONTH(Sheet13[[#This Row],[Order Date]]) = 3, MONTH(Sheet13[[#This Row],[Order Date]]) = 4, MONTH(Sheet13[[#This Row],[Order Date]]) = 5),  "Summer", IF( OR(MONTH(Sheet13[[#This Row],[Order Date]]) = 6, MONTH(Sheet13[[#This Row],[Order Date]]) = 7, MONTH(Sheet13[[#This Row],[Order Date]]) = 8), "Rainy", "Winter"))</f>
        <v>Rainy</v>
      </c>
      <c r="H69" t="s">
        <v>1181</v>
      </c>
      <c r="I69" t="s">
        <v>105</v>
      </c>
      <c r="J69">
        <v>3</v>
      </c>
      <c r="K69" s="4">
        <v>499</v>
      </c>
      <c r="L69" s="4">
        <f>Sheet13[[#This Row],[Quantity Sold]] * Sheet13[[#This Row],[Unit Price]]</f>
        <v>1497</v>
      </c>
      <c r="M69" s="7" t="str">
        <f>IF( Sheet13[[#This Row],[Quantity Sold]] &gt; 4, Sheet13[[#This Row],[Total Price]] * 0.1, "0")</f>
        <v>0</v>
      </c>
      <c r="N69" s="5">
        <f>Sheet13[[#This Row],[Total Price]] - Sheet13[[#This Row],[Discount (10%)]]</f>
        <v>1497</v>
      </c>
      <c r="O69" t="s">
        <v>17</v>
      </c>
    </row>
    <row r="70" spans="1:15" x14ac:dyDescent="0.3">
      <c r="A70" t="s">
        <v>187</v>
      </c>
      <c r="B70" t="s">
        <v>188</v>
      </c>
      <c r="C70" t="s">
        <v>41</v>
      </c>
      <c r="D70" s="3">
        <v>57</v>
      </c>
      <c r="E70" t="s">
        <v>27</v>
      </c>
      <c r="F70" s="2">
        <v>45472</v>
      </c>
      <c r="G70" s="2" t="str">
        <f>IF( OR( MONTH(Sheet13[[#This Row],[Order Date]]) = 3, MONTH(Sheet13[[#This Row],[Order Date]]) = 4, MONTH(Sheet13[[#This Row],[Order Date]]) = 5),  "Summer", IF( OR(MONTH(Sheet13[[#This Row],[Order Date]]) = 6, MONTH(Sheet13[[#This Row],[Order Date]]) = 7, MONTH(Sheet13[[#This Row],[Order Date]]) = 8), "Rainy", "Winter"))</f>
        <v>Rainy</v>
      </c>
      <c r="H70" t="s">
        <v>1157</v>
      </c>
      <c r="I70" t="s">
        <v>59</v>
      </c>
      <c r="J70">
        <v>3</v>
      </c>
      <c r="K70" s="4">
        <v>899</v>
      </c>
      <c r="L70" s="4">
        <f>Sheet13[[#This Row],[Quantity Sold]] * Sheet13[[#This Row],[Unit Price]]</f>
        <v>2697</v>
      </c>
      <c r="M70" s="7" t="str">
        <f>IF( Sheet13[[#This Row],[Quantity Sold]] &gt; 4, Sheet13[[#This Row],[Total Price]] * 0.1, "0")</f>
        <v>0</v>
      </c>
      <c r="N70" s="5">
        <f>Sheet13[[#This Row],[Total Price]] - Sheet13[[#This Row],[Discount (10%)]]</f>
        <v>2697</v>
      </c>
      <c r="O70" t="s">
        <v>51</v>
      </c>
    </row>
    <row r="71" spans="1:15" x14ac:dyDescent="0.3">
      <c r="A71" t="s">
        <v>189</v>
      </c>
      <c r="B71" t="s">
        <v>190</v>
      </c>
      <c r="C71" t="s">
        <v>85</v>
      </c>
      <c r="D71" s="3">
        <v>19</v>
      </c>
      <c r="E71" t="s">
        <v>57</v>
      </c>
      <c r="F71" s="2">
        <v>45447</v>
      </c>
      <c r="G71" s="2" t="str">
        <f>IF( OR( MONTH(Sheet13[[#This Row],[Order Date]]) = 3, MONTH(Sheet13[[#This Row],[Order Date]]) = 4, MONTH(Sheet13[[#This Row],[Order Date]]) = 5),  "Summer", IF( OR(MONTH(Sheet13[[#This Row],[Order Date]]) = 6, MONTH(Sheet13[[#This Row],[Order Date]]) = 7, MONTH(Sheet13[[#This Row],[Order Date]]) = 8), "Rainy", "Winter"))</f>
        <v>Rainy</v>
      </c>
      <c r="H71" t="s">
        <v>1155</v>
      </c>
      <c r="I71" t="s">
        <v>32</v>
      </c>
      <c r="J71">
        <v>5</v>
      </c>
      <c r="K71" s="4">
        <v>499</v>
      </c>
      <c r="L71" s="4">
        <f>Sheet13[[#This Row],[Quantity Sold]] * Sheet13[[#This Row],[Unit Price]]</f>
        <v>2495</v>
      </c>
      <c r="M71" s="7">
        <f>IF( Sheet13[[#This Row],[Quantity Sold]] &gt; 4, Sheet13[[#This Row],[Total Price]] * 0.1, "0")</f>
        <v>249.5</v>
      </c>
      <c r="N71" s="5">
        <f>Sheet13[[#This Row],[Total Price]] - Sheet13[[#This Row],[Discount (10%)]]</f>
        <v>2245.5</v>
      </c>
      <c r="O71" t="s">
        <v>17</v>
      </c>
    </row>
    <row r="72" spans="1:15" x14ac:dyDescent="0.3">
      <c r="A72" t="s">
        <v>191</v>
      </c>
      <c r="B72" t="s">
        <v>192</v>
      </c>
      <c r="C72" t="s">
        <v>85</v>
      </c>
      <c r="D72" s="3">
        <v>40</v>
      </c>
      <c r="E72" t="s">
        <v>27</v>
      </c>
      <c r="F72" s="2">
        <v>45448</v>
      </c>
      <c r="G72" s="2" t="str">
        <f>IF( OR( MONTH(Sheet13[[#This Row],[Order Date]]) = 3, MONTH(Sheet13[[#This Row],[Order Date]]) = 4, MONTH(Sheet13[[#This Row],[Order Date]]) = 5),  "Summer", IF( OR(MONTH(Sheet13[[#This Row],[Order Date]]) = 6, MONTH(Sheet13[[#This Row],[Order Date]]) = 7, MONTH(Sheet13[[#This Row],[Order Date]]) = 8), "Rainy", "Winter"))</f>
        <v>Rainy</v>
      </c>
      <c r="H72" t="s">
        <v>1157</v>
      </c>
      <c r="I72" t="s">
        <v>59</v>
      </c>
      <c r="J72">
        <v>3</v>
      </c>
      <c r="K72" s="4">
        <v>1599</v>
      </c>
      <c r="L72" s="4">
        <f>Sheet13[[#This Row],[Quantity Sold]] * Sheet13[[#This Row],[Unit Price]]</f>
        <v>4797</v>
      </c>
      <c r="M72" s="7" t="str">
        <f>IF( Sheet13[[#This Row],[Quantity Sold]] &gt; 4, Sheet13[[#This Row],[Total Price]] * 0.1, "0")</f>
        <v>0</v>
      </c>
      <c r="N72" s="5">
        <f>Sheet13[[#This Row],[Total Price]] - Sheet13[[#This Row],[Discount (10%)]]</f>
        <v>4797</v>
      </c>
      <c r="O72" t="s">
        <v>17</v>
      </c>
    </row>
    <row r="73" spans="1:15" x14ac:dyDescent="0.3">
      <c r="A73" t="s">
        <v>193</v>
      </c>
      <c r="B73" t="s">
        <v>194</v>
      </c>
      <c r="C73" t="s">
        <v>85</v>
      </c>
      <c r="D73" s="3">
        <v>51</v>
      </c>
      <c r="E73" t="s">
        <v>48</v>
      </c>
      <c r="F73" s="2">
        <v>45457</v>
      </c>
      <c r="G73" s="2" t="str">
        <f>IF( OR( MONTH(Sheet13[[#This Row],[Order Date]]) = 3, MONTH(Sheet13[[#This Row],[Order Date]]) = 4, MONTH(Sheet13[[#This Row],[Order Date]]) = 5),  "Summer", IF( OR(MONTH(Sheet13[[#This Row],[Order Date]]) = 6, MONTH(Sheet13[[#This Row],[Order Date]]) = 7, MONTH(Sheet13[[#This Row],[Order Date]]) = 8), "Rainy", "Winter"))</f>
        <v>Rainy</v>
      </c>
      <c r="H73" t="s">
        <v>1156</v>
      </c>
      <c r="I73" t="s">
        <v>59</v>
      </c>
      <c r="J73">
        <v>4</v>
      </c>
      <c r="K73" s="4">
        <v>499</v>
      </c>
      <c r="L73" s="4">
        <f>Sheet13[[#This Row],[Quantity Sold]] * Sheet13[[#This Row],[Unit Price]]</f>
        <v>1996</v>
      </c>
      <c r="M73" s="7" t="str">
        <f>IF( Sheet13[[#This Row],[Quantity Sold]] &gt; 4, Sheet13[[#This Row],[Total Price]] * 0.1, "0")</f>
        <v>0</v>
      </c>
      <c r="N73" s="5">
        <f>Sheet13[[#This Row],[Total Price]] - Sheet13[[#This Row],[Discount (10%)]]</f>
        <v>1996</v>
      </c>
      <c r="O73" t="s">
        <v>38</v>
      </c>
    </row>
    <row r="74" spans="1:15" x14ac:dyDescent="0.3">
      <c r="A74" t="s">
        <v>195</v>
      </c>
      <c r="B74" t="s">
        <v>196</v>
      </c>
      <c r="C74" t="s">
        <v>41</v>
      </c>
      <c r="D74" s="3">
        <v>30</v>
      </c>
      <c r="E74" t="s">
        <v>68</v>
      </c>
      <c r="F74" s="2">
        <v>45459</v>
      </c>
      <c r="G74" s="2" t="str">
        <f>IF( OR( MONTH(Sheet13[[#This Row],[Order Date]]) = 3, MONTH(Sheet13[[#This Row],[Order Date]]) = 4, MONTH(Sheet13[[#This Row],[Order Date]]) = 5),  "Summer", IF( OR(MONTH(Sheet13[[#This Row],[Order Date]]) = 6, MONTH(Sheet13[[#This Row],[Order Date]]) = 7, MONTH(Sheet13[[#This Row],[Order Date]]) = 8), "Rainy", "Winter"))</f>
        <v>Rainy</v>
      </c>
      <c r="H74" t="s">
        <v>1155</v>
      </c>
      <c r="I74" t="s">
        <v>32</v>
      </c>
      <c r="J74">
        <v>3</v>
      </c>
      <c r="K74" s="4">
        <v>999</v>
      </c>
      <c r="L74" s="4">
        <f>Sheet13[[#This Row],[Quantity Sold]] * Sheet13[[#This Row],[Unit Price]]</f>
        <v>2997</v>
      </c>
      <c r="M74" s="7" t="str">
        <f>IF( Sheet13[[#This Row],[Quantity Sold]] &gt; 4, Sheet13[[#This Row],[Total Price]] * 0.1, "0")</f>
        <v>0</v>
      </c>
      <c r="N74" s="5">
        <f>Sheet13[[#This Row],[Total Price]] - Sheet13[[#This Row],[Discount (10%)]]</f>
        <v>2997</v>
      </c>
      <c r="O74" t="s">
        <v>23</v>
      </c>
    </row>
    <row r="75" spans="1:15" x14ac:dyDescent="0.3">
      <c r="A75" t="s">
        <v>197</v>
      </c>
      <c r="B75" t="s">
        <v>198</v>
      </c>
      <c r="C75" t="s">
        <v>41</v>
      </c>
      <c r="D75" s="3">
        <v>45</v>
      </c>
      <c r="E75" t="s">
        <v>68</v>
      </c>
      <c r="F75" s="2">
        <v>45461</v>
      </c>
      <c r="G75" s="2" t="str">
        <f>IF( OR( MONTH(Sheet13[[#This Row],[Order Date]]) = 3, MONTH(Sheet13[[#This Row],[Order Date]]) = 4, MONTH(Sheet13[[#This Row],[Order Date]]) = 5),  "Summer", IF( OR(MONTH(Sheet13[[#This Row],[Order Date]]) = 6, MONTH(Sheet13[[#This Row],[Order Date]]) = 7, MONTH(Sheet13[[#This Row],[Order Date]]) = 8), "Rainy", "Winter"))</f>
        <v>Rainy</v>
      </c>
      <c r="H75" t="s">
        <v>1157</v>
      </c>
      <c r="I75" t="s">
        <v>32</v>
      </c>
      <c r="J75">
        <v>3</v>
      </c>
      <c r="K75" s="4">
        <v>1199</v>
      </c>
      <c r="L75" s="4">
        <f>Sheet13[[#This Row],[Quantity Sold]] * Sheet13[[#This Row],[Unit Price]]</f>
        <v>3597</v>
      </c>
      <c r="M75" s="7" t="str">
        <f>IF( Sheet13[[#This Row],[Quantity Sold]] &gt; 4, Sheet13[[#This Row],[Total Price]] * 0.1, "0")</f>
        <v>0</v>
      </c>
      <c r="N75" s="5">
        <f>Sheet13[[#This Row],[Total Price]] - Sheet13[[#This Row],[Discount (10%)]]</f>
        <v>3597</v>
      </c>
      <c r="O75" t="s">
        <v>1149</v>
      </c>
    </row>
    <row r="76" spans="1:15" x14ac:dyDescent="0.3">
      <c r="A76" t="s">
        <v>199</v>
      </c>
      <c r="B76" t="s">
        <v>200</v>
      </c>
      <c r="C76" t="s">
        <v>85</v>
      </c>
      <c r="D76" s="3">
        <v>24</v>
      </c>
      <c r="E76" t="s">
        <v>37</v>
      </c>
      <c r="F76" s="2">
        <v>45462</v>
      </c>
      <c r="G76" s="2" t="str">
        <f>IF( OR( MONTH(Sheet13[[#This Row],[Order Date]]) = 3, MONTH(Sheet13[[#This Row],[Order Date]]) = 4, MONTH(Sheet13[[#This Row],[Order Date]]) = 5),  "Summer", IF( OR(MONTH(Sheet13[[#This Row],[Order Date]]) = 6, MONTH(Sheet13[[#This Row],[Order Date]]) = 7, MONTH(Sheet13[[#This Row],[Order Date]]) = 8), "Rainy", "Winter"))</f>
        <v>Rainy</v>
      </c>
      <c r="H76" t="s">
        <v>20</v>
      </c>
      <c r="I76" t="s">
        <v>59</v>
      </c>
      <c r="J76">
        <v>6</v>
      </c>
      <c r="K76" s="4">
        <v>799</v>
      </c>
      <c r="L76" s="4">
        <f>Sheet13[[#This Row],[Quantity Sold]] * Sheet13[[#This Row],[Unit Price]]</f>
        <v>4794</v>
      </c>
      <c r="M76" s="7">
        <f>IF( Sheet13[[#This Row],[Quantity Sold]] &gt; 4, Sheet13[[#This Row],[Total Price]] * 0.1, "0")</f>
        <v>479.40000000000003</v>
      </c>
      <c r="N76" s="5">
        <f>Sheet13[[#This Row],[Total Price]] - Sheet13[[#This Row],[Discount (10%)]]</f>
        <v>4314.6000000000004</v>
      </c>
      <c r="O76" t="s">
        <v>17</v>
      </c>
    </row>
    <row r="77" spans="1:15" x14ac:dyDescent="0.3">
      <c r="A77" t="s">
        <v>201</v>
      </c>
      <c r="B77" t="s">
        <v>202</v>
      </c>
      <c r="C77" t="s">
        <v>85</v>
      </c>
      <c r="D77" s="3">
        <v>35</v>
      </c>
      <c r="E77" t="s">
        <v>68</v>
      </c>
      <c r="F77" s="2">
        <v>45465</v>
      </c>
      <c r="G77" s="2" t="str">
        <f>IF( OR( MONTH(Sheet13[[#This Row],[Order Date]]) = 3, MONTH(Sheet13[[#This Row],[Order Date]]) = 4, MONTH(Sheet13[[#This Row],[Order Date]]) = 5),  "Summer", IF( OR(MONTH(Sheet13[[#This Row],[Order Date]]) = 6, MONTH(Sheet13[[#This Row],[Order Date]]) = 7, MONTH(Sheet13[[#This Row],[Order Date]]) = 8), "Rainy", "Winter"))</f>
        <v>Rainy</v>
      </c>
      <c r="H77" t="s">
        <v>28</v>
      </c>
      <c r="I77" t="s">
        <v>105</v>
      </c>
      <c r="J77">
        <v>4</v>
      </c>
      <c r="K77" s="4">
        <v>1299</v>
      </c>
      <c r="L77" s="4">
        <f>Sheet13[[#This Row],[Quantity Sold]] * Sheet13[[#This Row],[Unit Price]]</f>
        <v>5196</v>
      </c>
      <c r="M77" s="7" t="str">
        <f>IF( Sheet13[[#This Row],[Quantity Sold]] &gt; 4, Sheet13[[#This Row],[Total Price]] * 0.1, "0")</f>
        <v>0</v>
      </c>
      <c r="N77" s="5">
        <f>Sheet13[[#This Row],[Total Price]] - Sheet13[[#This Row],[Discount (10%)]]</f>
        <v>5196</v>
      </c>
      <c r="O77" t="s">
        <v>1149</v>
      </c>
    </row>
    <row r="78" spans="1:15" x14ac:dyDescent="0.3">
      <c r="A78" t="s">
        <v>203</v>
      </c>
      <c r="B78" t="s">
        <v>204</v>
      </c>
      <c r="C78" t="s">
        <v>85</v>
      </c>
      <c r="D78" s="3">
        <v>36</v>
      </c>
      <c r="E78" t="s">
        <v>27</v>
      </c>
      <c r="F78" s="2">
        <v>45473</v>
      </c>
      <c r="G78" s="2" t="str">
        <f>IF( OR( MONTH(Sheet13[[#This Row],[Order Date]]) = 3, MONTH(Sheet13[[#This Row],[Order Date]]) = 4, MONTH(Sheet13[[#This Row],[Order Date]]) = 5),  "Summer", IF( OR(MONTH(Sheet13[[#This Row],[Order Date]]) = 6, MONTH(Sheet13[[#This Row],[Order Date]]) = 7, MONTH(Sheet13[[#This Row],[Order Date]]) = 8), "Rainy", "Winter"))</f>
        <v>Rainy</v>
      </c>
      <c r="H78" t="s">
        <v>1155</v>
      </c>
      <c r="I78" t="s">
        <v>59</v>
      </c>
      <c r="J78">
        <v>5</v>
      </c>
      <c r="K78" s="4">
        <v>1299</v>
      </c>
      <c r="L78" s="4">
        <f>Sheet13[[#This Row],[Quantity Sold]] * Sheet13[[#This Row],[Unit Price]]</f>
        <v>6495</v>
      </c>
      <c r="M78" s="7">
        <f>IF( Sheet13[[#This Row],[Quantity Sold]] &gt; 4, Sheet13[[#This Row],[Total Price]] * 0.1, "0")</f>
        <v>649.5</v>
      </c>
      <c r="N78" s="5">
        <f>Sheet13[[#This Row],[Total Price]] - Sheet13[[#This Row],[Discount (10%)]]</f>
        <v>5845.5</v>
      </c>
      <c r="O78" t="s">
        <v>17</v>
      </c>
    </row>
    <row r="79" spans="1:15" x14ac:dyDescent="0.3">
      <c r="A79" t="s">
        <v>205</v>
      </c>
      <c r="B79" t="s">
        <v>206</v>
      </c>
      <c r="C79" t="s">
        <v>41</v>
      </c>
      <c r="D79" s="3">
        <v>21</v>
      </c>
      <c r="E79" t="s">
        <v>37</v>
      </c>
      <c r="F79" s="2">
        <v>45395</v>
      </c>
      <c r="G79" s="2" t="str">
        <f>IF( OR( MONTH(Sheet13[[#This Row],[Order Date]]) = 3, MONTH(Sheet13[[#This Row],[Order Date]]) = 4, MONTH(Sheet13[[#This Row],[Order Date]]) = 5),  "Summer", IF( OR(MONTH(Sheet13[[#This Row],[Order Date]]) = 6, MONTH(Sheet13[[#This Row],[Order Date]]) = 7, MONTH(Sheet13[[#This Row],[Order Date]]) = 8), "Rainy", "Winter"))</f>
        <v>Summer</v>
      </c>
      <c r="H79" t="s">
        <v>58</v>
      </c>
      <c r="I79" t="s">
        <v>32</v>
      </c>
      <c r="J79">
        <v>6</v>
      </c>
      <c r="K79" s="4">
        <v>499</v>
      </c>
      <c r="L79" s="4">
        <f>Sheet13[[#This Row],[Quantity Sold]] * Sheet13[[#This Row],[Unit Price]]</f>
        <v>2994</v>
      </c>
      <c r="M79" s="7">
        <f>IF( Sheet13[[#This Row],[Quantity Sold]] &gt; 4, Sheet13[[#This Row],[Total Price]] * 0.1, "0")</f>
        <v>299.40000000000003</v>
      </c>
      <c r="N79" s="5">
        <f>Sheet13[[#This Row],[Total Price]] - Sheet13[[#This Row],[Discount (10%)]]</f>
        <v>2694.6</v>
      </c>
      <c r="O79" t="s">
        <v>23</v>
      </c>
    </row>
    <row r="80" spans="1:15" x14ac:dyDescent="0.3">
      <c r="A80" t="s">
        <v>207</v>
      </c>
      <c r="B80" t="s">
        <v>208</v>
      </c>
      <c r="C80" t="s">
        <v>85</v>
      </c>
      <c r="D80" s="3">
        <v>23</v>
      </c>
      <c r="E80" t="s">
        <v>48</v>
      </c>
      <c r="F80" s="2">
        <v>45391</v>
      </c>
      <c r="G80" s="2" t="str">
        <f>IF( OR( MONTH(Sheet13[[#This Row],[Order Date]]) = 3, MONTH(Sheet13[[#This Row],[Order Date]]) = 4, MONTH(Sheet13[[#This Row],[Order Date]]) = 5),  "Summer", IF( OR(MONTH(Sheet13[[#This Row],[Order Date]]) = 6, MONTH(Sheet13[[#This Row],[Order Date]]) = 7, MONTH(Sheet13[[#This Row],[Order Date]]) = 8), "Rainy", "Winter"))</f>
        <v>Summer</v>
      </c>
      <c r="H80" t="s">
        <v>114</v>
      </c>
      <c r="I80" t="s">
        <v>59</v>
      </c>
      <c r="J80">
        <v>4</v>
      </c>
      <c r="K80" s="4">
        <v>799</v>
      </c>
      <c r="L80" s="4">
        <f>Sheet13[[#This Row],[Quantity Sold]] * Sheet13[[#This Row],[Unit Price]]</f>
        <v>3196</v>
      </c>
      <c r="M80" s="7" t="str">
        <f>IF( Sheet13[[#This Row],[Quantity Sold]] &gt; 4, Sheet13[[#This Row],[Total Price]] * 0.1, "0")</f>
        <v>0</v>
      </c>
      <c r="N80" s="5">
        <f>Sheet13[[#This Row],[Total Price]] - Sheet13[[#This Row],[Discount (10%)]]</f>
        <v>3196</v>
      </c>
      <c r="O80" t="s">
        <v>51</v>
      </c>
    </row>
    <row r="81" spans="1:15" x14ac:dyDescent="0.3">
      <c r="A81" t="s">
        <v>209</v>
      </c>
      <c r="B81" t="s">
        <v>210</v>
      </c>
      <c r="C81" t="s">
        <v>41</v>
      </c>
      <c r="D81" s="3">
        <v>57</v>
      </c>
      <c r="E81" t="s">
        <v>1150</v>
      </c>
      <c r="F81" s="2">
        <v>45334</v>
      </c>
      <c r="G81" s="2" t="str">
        <f>IF( OR( MONTH(Sheet13[[#This Row],[Order Date]]) = 3, MONTH(Sheet13[[#This Row],[Order Date]]) = 4, MONTH(Sheet13[[#This Row],[Order Date]]) = 5),  "Summer", IF( OR(MONTH(Sheet13[[#This Row],[Order Date]]) = 6, MONTH(Sheet13[[#This Row],[Order Date]]) = 7, MONTH(Sheet13[[#This Row],[Order Date]]) = 8), "Rainy", "Winter"))</f>
        <v>Winter</v>
      </c>
      <c r="H81" t="s">
        <v>1181</v>
      </c>
      <c r="I81" t="s">
        <v>32</v>
      </c>
      <c r="J81">
        <v>3</v>
      </c>
      <c r="K81" s="4">
        <v>799</v>
      </c>
      <c r="L81" s="4">
        <f>Sheet13[[#This Row],[Quantity Sold]] * Sheet13[[#This Row],[Unit Price]]</f>
        <v>2397</v>
      </c>
      <c r="M81" s="7" t="str">
        <f>IF( Sheet13[[#This Row],[Quantity Sold]] &gt; 4, Sheet13[[#This Row],[Total Price]] * 0.1, "0")</f>
        <v>0</v>
      </c>
      <c r="N81" s="5">
        <f>Sheet13[[#This Row],[Total Price]] - Sheet13[[#This Row],[Discount (10%)]]</f>
        <v>2397</v>
      </c>
      <c r="O81" t="s">
        <v>17</v>
      </c>
    </row>
    <row r="82" spans="1:15" x14ac:dyDescent="0.3">
      <c r="A82" t="s">
        <v>211</v>
      </c>
      <c r="B82" t="s">
        <v>212</v>
      </c>
      <c r="C82" t="s">
        <v>85</v>
      </c>
      <c r="D82" s="3">
        <v>22</v>
      </c>
      <c r="E82" t="s">
        <v>57</v>
      </c>
      <c r="F82" s="2">
        <v>45381</v>
      </c>
      <c r="G82" s="2" t="str">
        <f>IF( OR( MONTH(Sheet13[[#This Row],[Order Date]]) = 3, MONTH(Sheet13[[#This Row],[Order Date]]) = 4, MONTH(Sheet13[[#This Row],[Order Date]]) = 5),  "Summer", IF( OR(MONTH(Sheet13[[#This Row],[Order Date]]) = 6, MONTH(Sheet13[[#This Row],[Order Date]]) = 7, MONTH(Sheet13[[#This Row],[Order Date]]) = 8), "Rainy", "Winter"))</f>
        <v>Summer</v>
      </c>
      <c r="H82" t="s">
        <v>114</v>
      </c>
      <c r="I82" t="s">
        <v>32</v>
      </c>
      <c r="J82">
        <v>3</v>
      </c>
      <c r="K82" s="4">
        <v>1199</v>
      </c>
      <c r="L82" s="4">
        <f>Sheet13[[#This Row],[Quantity Sold]] * Sheet13[[#This Row],[Unit Price]]</f>
        <v>3597</v>
      </c>
      <c r="M82" s="7" t="str">
        <f>IF( Sheet13[[#This Row],[Quantity Sold]] &gt; 4, Sheet13[[#This Row],[Total Price]] * 0.1, "0")</f>
        <v>0</v>
      </c>
      <c r="N82" s="5">
        <f>Sheet13[[#This Row],[Total Price]] - Sheet13[[#This Row],[Discount (10%)]]</f>
        <v>3597</v>
      </c>
      <c r="O82" t="s">
        <v>1149</v>
      </c>
    </row>
    <row r="83" spans="1:15" x14ac:dyDescent="0.3">
      <c r="A83" t="s">
        <v>213</v>
      </c>
      <c r="B83" t="s">
        <v>214</v>
      </c>
      <c r="C83" t="s">
        <v>85</v>
      </c>
      <c r="D83" s="3">
        <v>35</v>
      </c>
      <c r="E83" t="s">
        <v>27</v>
      </c>
      <c r="F83" s="2">
        <v>45372</v>
      </c>
      <c r="G83" s="2" t="str">
        <f>IF( OR( MONTH(Sheet13[[#This Row],[Order Date]]) = 3, MONTH(Sheet13[[#This Row],[Order Date]]) = 4, MONTH(Sheet13[[#This Row],[Order Date]]) = 5),  "Summer", IF( OR(MONTH(Sheet13[[#This Row],[Order Date]]) = 6, MONTH(Sheet13[[#This Row],[Order Date]]) = 7, MONTH(Sheet13[[#This Row],[Order Date]]) = 8), "Rainy", "Winter"))</f>
        <v>Summer</v>
      </c>
      <c r="H83" t="s">
        <v>65</v>
      </c>
      <c r="I83" t="s">
        <v>62</v>
      </c>
      <c r="J83">
        <v>1</v>
      </c>
      <c r="K83" s="4">
        <v>1299</v>
      </c>
      <c r="L83" s="4">
        <f>Sheet13[[#This Row],[Quantity Sold]] * Sheet13[[#This Row],[Unit Price]]</f>
        <v>1299</v>
      </c>
      <c r="M83" s="7" t="str">
        <f>IF( Sheet13[[#This Row],[Quantity Sold]] &gt; 4, Sheet13[[#This Row],[Total Price]] * 0.1, "0")</f>
        <v>0</v>
      </c>
      <c r="N83" s="5">
        <f>Sheet13[[#This Row],[Total Price]] - Sheet13[[#This Row],[Discount (10%)]]</f>
        <v>1299</v>
      </c>
      <c r="O83" t="s">
        <v>17</v>
      </c>
    </row>
    <row r="84" spans="1:15" x14ac:dyDescent="0.3">
      <c r="A84" t="s">
        <v>215</v>
      </c>
      <c r="B84" t="s">
        <v>216</v>
      </c>
      <c r="C84" t="s">
        <v>85</v>
      </c>
      <c r="D84" s="3">
        <v>55</v>
      </c>
      <c r="E84" t="s">
        <v>48</v>
      </c>
      <c r="F84" s="2">
        <v>45354</v>
      </c>
      <c r="G84" s="2" t="str">
        <f>IF( OR( MONTH(Sheet13[[#This Row],[Order Date]]) = 3, MONTH(Sheet13[[#This Row],[Order Date]]) = 4, MONTH(Sheet13[[#This Row],[Order Date]]) = 5),  "Summer", IF( OR(MONTH(Sheet13[[#This Row],[Order Date]]) = 6, MONTH(Sheet13[[#This Row],[Order Date]]) = 7, MONTH(Sheet13[[#This Row],[Order Date]]) = 8), "Rainy", "Winter"))</f>
        <v>Summer</v>
      </c>
      <c r="H84" t="s">
        <v>42</v>
      </c>
      <c r="I84" t="s">
        <v>32</v>
      </c>
      <c r="J84">
        <v>2</v>
      </c>
      <c r="K84" s="4">
        <v>899</v>
      </c>
      <c r="L84" s="4">
        <f>Sheet13[[#This Row],[Quantity Sold]] * Sheet13[[#This Row],[Unit Price]]</f>
        <v>1798</v>
      </c>
      <c r="M84" s="7" t="str">
        <f>IF( Sheet13[[#This Row],[Quantity Sold]] &gt; 4, Sheet13[[#This Row],[Total Price]] * 0.1, "0")</f>
        <v>0</v>
      </c>
      <c r="N84" s="5">
        <f>Sheet13[[#This Row],[Total Price]] - Sheet13[[#This Row],[Discount (10%)]]</f>
        <v>1798</v>
      </c>
      <c r="O84" t="s">
        <v>51</v>
      </c>
    </row>
    <row r="85" spans="1:15" x14ac:dyDescent="0.3">
      <c r="A85" t="s">
        <v>217</v>
      </c>
      <c r="B85" t="s">
        <v>218</v>
      </c>
      <c r="C85" t="s">
        <v>41</v>
      </c>
      <c r="D85" s="3">
        <v>41</v>
      </c>
      <c r="E85" t="s">
        <v>37</v>
      </c>
      <c r="F85" s="2">
        <v>45306</v>
      </c>
      <c r="G85" s="2" t="str">
        <f>IF( OR( MONTH(Sheet13[[#This Row],[Order Date]]) = 3, MONTH(Sheet13[[#This Row],[Order Date]]) = 4, MONTH(Sheet13[[#This Row],[Order Date]]) = 5),  "Summer", IF( OR(MONTH(Sheet13[[#This Row],[Order Date]]) = 6, MONTH(Sheet13[[#This Row],[Order Date]]) = 7, MONTH(Sheet13[[#This Row],[Order Date]]) = 8), "Rainy", "Winter"))</f>
        <v>Winter</v>
      </c>
      <c r="H85" t="s">
        <v>20</v>
      </c>
      <c r="I85" t="s">
        <v>59</v>
      </c>
      <c r="J85">
        <v>5</v>
      </c>
      <c r="K85" s="4">
        <v>799</v>
      </c>
      <c r="L85" s="4">
        <f>Sheet13[[#This Row],[Quantity Sold]] * Sheet13[[#This Row],[Unit Price]]</f>
        <v>3995</v>
      </c>
      <c r="M85" s="7">
        <f>IF( Sheet13[[#This Row],[Quantity Sold]] &gt; 4, Sheet13[[#This Row],[Total Price]] * 0.1, "0")</f>
        <v>399.5</v>
      </c>
      <c r="N85" s="5">
        <f>Sheet13[[#This Row],[Total Price]] - Sheet13[[#This Row],[Discount (10%)]]</f>
        <v>3595.5</v>
      </c>
      <c r="O85" t="s">
        <v>1149</v>
      </c>
    </row>
    <row r="86" spans="1:15" x14ac:dyDescent="0.3">
      <c r="A86" t="s">
        <v>219</v>
      </c>
      <c r="B86" t="s">
        <v>220</v>
      </c>
      <c r="C86" t="s">
        <v>41</v>
      </c>
      <c r="D86" s="3">
        <v>54</v>
      </c>
      <c r="E86" t="s">
        <v>37</v>
      </c>
      <c r="F86" s="2">
        <v>45308</v>
      </c>
      <c r="G86" s="2" t="str">
        <f>IF( OR( MONTH(Sheet13[[#This Row],[Order Date]]) = 3, MONTH(Sheet13[[#This Row],[Order Date]]) = 4, MONTH(Sheet13[[#This Row],[Order Date]]) = 5),  "Summer", IF( OR(MONTH(Sheet13[[#This Row],[Order Date]]) = 6, MONTH(Sheet13[[#This Row],[Order Date]]) = 7, MONTH(Sheet13[[#This Row],[Order Date]]) = 8), "Rainy", "Winter"))</f>
        <v>Winter</v>
      </c>
      <c r="H86" t="s">
        <v>88</v>
      </c>
      <c r="I86" t="s">
        <v>32</v>
      </c>
      <c r="J86">
        <v>3</v>
      </c>
      <c r="K86" s="4">
        <v>499</v>
      </c>
      <c r="L86" s="4">
        <f>Sheet13[[#This Row],[Quantity Sold]] * Sheet13[[#This Row],[Unit Price]]</f>
        <v>1497</v>
      </c>
      <c r="M86" s="7" t="str">
        <f>IF( Sheet13[[#This Row],[Quantity Sold]] &gt; 4, Sheet13[[#This Row],[Total Price]] * 0.1, "0")</f>
        <v>0</v>
      </c>
      <c r="N86" s="5">
        <f>Sheet13[[#This Row],[Total Price]] - Sheet13[[#This Row],[Discount (10%)]]</f>
        <v>1497</v>
      </c>
      <c r="O86" t="s">
        <v>51</v>
      </c>
    </row>
    <row r="87" spans="1:15" x14ac:dyDescent="0.3">
      <c r="A87" t="s">
        <v>221</v>
      </c>
      <c r="B87" t="s">
        <v>222</v>
      </c>
      <c r="C87" t="s">
        <v>85</v>
      </c>
      <c r="D87" s="3">
        <v>19</v>
      </c>
      <c r="E87" t="s">
        <v>57</v>
      </c>
      <c r="F87" s="2">
        <v>45353</v>
      </c>
      <c r="G87" s="2" t="str">
        <f>IF( OR( MONTH(Sheet13[[#This Row],[Order Date]]) = 3, MONTH(Sheet13[[#This Row],[Order Date]]) = 4, MONTH(Sheet13[[#This Row],[Order Date]]) = 5),  "Summer", IF( OR(MONTH(Sheet13[[#This Row],[Order Date]]) = 6, MONTH(Sheet13[[#This Row],[Order Date]]) = 7, MONTH(Sheet13[[#This Row],[Order Date]]) = 8), "Rainy", "Winter"))</f>
        <v>Summer</v>
      </c>
      <c r="H87" t="s">
        <v>20</v>
      </c>
      <c r="I87" t="s">
        <v>32</v>
      </c>
      <c r="J87">
        <v>2</v>
      </c>
      <c r="K87" s="4">
        <v>899</v>
      </c>
      <c r="L87" s="4">
        <f>Sheet13[[#This Row],[Quantity Sold]] * Sheet13[[#This Row],[Unit Price]]</f>
        <v>1798</v>
      </c>
      <c r="M87" s="7" t="str">
        <f>IF( Sheet13[[#This Row],[Quantity Sold]] &gt; 4, Sheet13[[#This Row],[Total Price]] * 0.1, "0")</f>
        <v>0</v>
      </c>
      <c r="N87" s="5">
        <f>Sheet13[[#This Row],[Total Price]] - Sheet13[[#This Row],[Discount (10%)]]</f>
        <v>1798</v>
      </c>
      <c r="O87" t="s">
        <v>1149</v>
      </c>
    </row>
    <row r="88" spans="1:15" x14ac:dyDescent="0.3">
      <c r="A88" t="s">
        <v>223</v>
      </c>
      <c r="B88" t="s">
        <v>224</v>
      </c>
      <c r="C88" t="s">
        <v>41</v>
      </c>
      <c r="D88" s="3">
        <v>53</v>
      </c>
      <c r="E88" t="s">
        <v>48</v>
      </c>
      <c r="F88" s="2">
        <v>45471</v>
      </c>
      <c r="G88" s="2" t="str">
        <f>IF( OR( MONTH(Sheet13[[#This Row],[Order Date]]) = 3, MONTH(Sheet13[[#This Row],[Order Date]]) = 4, MONTH(Sheet13[[#This Row],[Order Date]]) = 5),  "Summer", IF( OR(MONTH(Sheet13[[#This Row],[Order Date]]) = 6, MONTH(Sheet13[[#This Row],[Order Date]]) = 7, MONTH(Sheet13[[#This Row],[Order Date]]) = 8), "Rainy", "Winter"))</f>
        <v>Rainy</v>
      </c>
      <c r="H88" t="s">
        <v>1155</v>
      </c>
      <c r="I88" t="s">
        <v>62</v>
      </c>
      <c r="J88">
        <v>1</v>
      </c>
      <c r="K88" s="4">
        <v>499</v>
      </c>
      <c r="L88" s="4">
        <f>Sheet13[[#This Row],[Quantity Sold]] * Sheet13[[#This Row],[Unit Price]]</f>
        <v>499</v>
      </c>
      <c r="M88" s="7" t="str">
        <f>IF( Sheet13[[#This Row],[Quantity Sold]] &gt; 4, Sheet13[[#This Row],[Total Price]] * 0.1, "0")</f>
        <v>0</v>
      </c>
      <c r="N88" s="5">
        <f>Sheet13[[#This Row],[Total Price]] - Sheet13[[#This Row],[Discount (10%)]]</f>
        <v>499</v>
      </c>
      <c r="O88" t="s">
        <v>17</v>
      </c>
    </row>
    <row r="89" spans="1:15" x14ac:dyDescent="0.3">
      <c r="A89" t="s">
        <v>225</v>
      </c>
      <c r="B89" t="s">
        <v>226</v>
      </c>
      <c r="C89" t="s">
        <v>85</v>
      </c>
      <c r="D89" s="3">
        <v>18</v>
      </c>
      <c r="E89" t="s">
        <v>68</v>
      </c>
      <c r="F89" s="2">
        <v>45353</v>
      </c>
      <c r="G89" s="2" t="str">
        <f>IF( OR( MONTH(Sheet13[[#This Row],[Order Date]]) = 3, MONTH(Sheet13[[#This Row],[Order Date]]) = 4, MONTH(Sheet13[[#This Row],[Order Date]]) = 5),  "Summer", IF( OR(MONTH(Sheet13[[#This Row],[Order Date]]) = 6, MONTH(Sheet13[[#This Row],[Order Date]]) = 7, MONTH(Sheet13[[#This Row],[Order Date]]) = 8), "Rainy", "Winter"))</f>
        <v>Summer</v>
      </c>
      <c r="H89" t="s">
        <v>88</v>
      </c>
      <c r="I89" t="s">
        <v>15</v>
      </c>
      <c r="J89">
        <v>3</v>
      </c>
      <c r="K89" s="4">
        <v>1299</v>
      </c>
      <c r="L89" s="4">
        <f>Sheet13[[#This Row],[Quantity Sold]] * Sheet13[[#This Row],[Unit Price]]</f>
        <v>3897</v>
      </c>
      <c r="M89" s="7" t="str">
        <f>IF( Sheet13[[#This Row],[Quantity Sold]] &gt; 4, Sheet13[[#This Row],[Total Price]] * 0.1, "0")</f>
        <v>0</v>
      </c>
      <c r="N89" s="5">
        <f>Sheet13[[#This Row],[Total Price]] - Sheet13[[#This Row],[Discount (10%)]]</f>
        <v>3897</v>
      </c>
      <c r="O89" t="s">
        <v>51</v>
      </c>
    </row>
    <row r="90" spans="1:15" x14ac:dyDescent="0.3">
      <c r="A90" t="s">
        <v>227</v>
      </c>
      <c r="B90" t="s">
        <v>228</v>
      </c>
      <c r="C90" t="s">
        <v>85</v>
      </c>
      <c r="D90" s="3">
        <v>21</v>
      </c>
      <c r="E90" t="s">
        <v>27</v>
      </c>
      <c r="F90" s="2">
        <v>45350</v>
      </c>
      <c r="G90" s="2" t="str">
        <f>IF( OR( MONTH(Sheet13[[#This Row],[Order Date]]) = 3, MONTH(Sheet13[[#This Row],[Order Date]]) = 4, MONTH(Sheet13[[#This Row],[Order Date]]) = 5),  "Summer", IF( OR(MONTH(Sheet13[[#This Row],[Order Date]]) = 6, MONTH(Sheet13[[#This Row],[Order Date]]) = 7, MONTH(Sheet13[[#This Row],[Order Date]]) = 8), "Rainy", "Winter"))</f>
        <v>Winter</v>
      </c>
      <c r="H90" t="s">
        <v>65</v>
      </c>
      <c r="I90" t="s">
        <v>32</v>
      </c>
      <c r="J90">
        <v>3</v>
      </c>
      <c r="K90" s="4">
        <v>499</v>
      </c>
      <c r="L90" s="4">
        <f>Sheet13[[#This Row],[Quantity Sold]] * Sheet13[[#This Row],[Unit Price]]</f>
        <v>1497</v>
      </c>
      <c r="M90" s="7" t="str">
        <f>IF( Sheet13[[#This Row],[Quantity Sold]] &gt; 4, Sheet13[[#This Row],[Total Price]] * 0.1, "0")</f>
        <v>0</v>
      </c>
      <c r="N90" s="5">
        <f>Sheet13[[#This Row],[Total Price]] - Sheet13[[#This Row],[Discount (10%)]]</f>
        <v>1497</v>
      </c>
      <c r="O90" t="s">
        <v>17</v>
      </c>
    </row>
    <row r="91" spans="1:15" x14ac:dyDescent="0.3">
      <c r="A91" t="s">
        <v>229</v>
      </c>
      <c r="B91" t="s">
        <v>230</v>
      </c>
      <c r="C91" t="s">
        <v>85</v>
      </c>
      <c r="D91" s="3">
        <v>18</v>
      </c>
      <c r="E91" t="s">
        <v>57</v>
      </c>
      <c r="F91" s="2">
        <v>45346</v>
      </c>
      <c r="G91" s="2" t="str">
        <f>IF( OR( MONTH(Sheet13[[#This Row],[Order Date]]) = 3, MONTH(Sheet13[[#This Row],[Order Date]]) = 4, MONTH(Sheet13[[#This Row],[Order Date]]) = 5),  "Summer", IF( OR(MONTH(Sheet13[[#This Row],[Order Date]]) = 6, MONTH(Sheet13[[#This Row],[Order Date]]) = 7, MONTH(Sheet13[[#This Row],[Order Date]]) = 8), "Rainy", "Winter"))</f>
        <v>Winter</v>
      </c>
      <c r="H91" t="s">
        <v>58</v>
      </c>
      <c r="I91" t="s">
        <v>59</v>
      </c>
      <c r="J91">
        <v>4</v>
      </c>
      <c r="K91" s="4">
        <v>999</v>
      </c>
      <c r="L91" s="4">
        <f>Sheet13[[#This Row],[Quantity Sold]] * Sheet13[[#This Row],[Unit Price]]</f>
        <v>3996</v>
      </c>
      <c r="M91" s="7" t="str">
        <f>IF( Sheet13[[#This Row],[Quantity Sold]] &gt; 4, Sheet13[[#This Row],[Total Price]] * 0.1, "0")</f>
        <v>0</v>
      </c>
      <c r="N91" s="5">
        <f>Sheet13[[#This Row],[Total Price]] - Sheet13[[#This Row],[Discount (10%)]]</f>
        <v>3996</v>
      </c>
      <c r="O91" t="s">
        <v>1149</v>
      </c>
    </row>
    <row r="92" spans="1:15" x14ac:dyDescent="0.3">
      <c r="A92" t="s">
        <v>231</v>
      </c>
      <c r="B92" t="s">
        <v>232</v>
      </c>
      <c r="C92" t="s">
        <v>85</v>
      </c>
      <c r="D92" s="3">
        <v>57</v>
      </c>
      <c r="E92" t="s">
        <v>37</v>
      </c>
      <c r="F92" s="2">
        <v>45317</v>
      </c>
      <c r="G92" s="2" t="str">
        <f>IF( OR( MONTH(Sheet13[[#This Row],[Order Date]]) = 3, MONTH(Sheet13[[#This Row],[Order Date]]) = 4, MONTH(Sheet13[[#This Row],[Order Date]]) = 5),  "Summer", IF( OR(MONTH(Sheet13[[#This Row],[Order Date]]) = 6, MONTH(Sheet13[[#This Row],[Order Date]]) = 7, MONTH(Sheet13[[#This Row],[Order Date]]) = 8), "Rainy", "Winter"))</f>
        <v>Winter</v>
      </c>
      <c r="H92" t="s">
        <v>14</v>
      </c>
      <c r="I92" t="s">
        <v>15</v>
      </c>
      <c r="J92">
        <v>4</v>
      </c>
      <c r="K92" s="4">
        <v>999</v>
      </c>
      <c r="L92" s="4">
        <f>Sheet13[[#This Row],[Quantity Sold]] * Sheet13[[#This Row],[Unit Price]]</f>
        <v>3996</v>
      </c>
      <c r="M92" s="7" t="str">
        <f>IF( Sheet13[[#This Row],[Quantity Sold]] &gt; 4, Sheet13[[#This Row],[Total Price]] * 0.1, "0")</f>
        <v>0</v>
      </c>
      <c r="N92" s="5">
        <f>Sheet13[[#This Row],[Total Price]] - Sheet13[[#This Row],[Discount (10%)]]</f>
        <v>3996</v>
      </c>
      <c r="O92" t="s">
        <v>1149</v>
      </c>
    </row>
    <row r="93" spans="1:15" x14ac:dyDescent="0.3">
      <c r="A93" t="s">
        <v>233</v>
      </c>
      <c r="B93" t="s">
        <v>234</v>
      </c>
      <c r="C93" t="s">
        <v>85</v>
      </c>
      <c r="D93" s="3">
        <v>54</v>
      </c>
      <c r="E93" t="s">
        <v>37</v>
      </c>
      <c r="F93" s="2">
        <v>45406</v>
      </c>
      <c r="G93" s="2" t="str">
        <f>IF( OR( MONTH(Sheet13[[#This Row],[Order Date]]) = 3, MONTH(Sheet13[[#This Row],[Order Date]]) = 4, MONTH(Sheet13[[#This Row],[Order Date]]) = 5),  "Summer", IF( OR(MONTH(Sheet13[[#This Row],[Order Date]]) = 6, MONTH(Sheet13[[#This Row],[Order Date]]) = 7, MONTH(Sheet13[[#This Row],[Order Date]]) = 8), "Rainy", "Winter"))</f>
        <v>Summer</v>
      </c>
      <c r="H93" t="s">
        <v>58</v>
      </c>
      <c r="I93" t="s">
        <v>62</v>
      </c>
      <c r="J93">
        <v>1</v>
      </c>
      <c r="K93" s="4">
        <v>899</v>
      </c>
      <c r="L93" s="4">
        <f>Sheet13[[#This Row],[Quantity Sold]] * Sheet13[[#This Row],[Unit Price]]</f>
        <v>899</v>
      </c>
      <c r="M93" s="7" t="str">
        <f>IF( Sheet13[[#This Row],[Quantity Sold]] &gt; 4, Sheet13[[#This Row],[Total Price]] * 0.1, "0")</f>
        <v>0</v>
      </c>
      <c r="N93" s="5">
        <f>Sheet13[[#This Row],[Total Price]] - Sheet13[[#This Row],[Discount (10%)]]</f>
        <v>899</v>
      </c>
      <c r="O93" t="s">
        <v>1149</v>
      </c>
    </row>
    <row r="94" spans="1:15" x14ac:dyDescent="0.3">
      <c r="A94" t="s">
        <v>235</v>
      </c>
      <c r="B94" t="s">
        <v>236</v>
      </c>
      <c r="C94" t="s">
        <v>85</v>
      </c>
      <c r="D94" s="3">
        <v>21</v>
      </c>
      <c r="E94" t="s">
        <v>57</v>
      </c>
      <c r="F94" s="2">
        <v>45305</v>
      </c>
      <c r="G94" s="2" t="str">
        <f>IF( OR( MONTH(Sheet13[[#This Row],[Order Date]]) = 3, MONTH(Sheet13[[#This Row],[Order Date]]) = 4, MONTH(Sheet13[[#This Row],[Order Date]]) = 5),  "Summer", IF( OR(MONTH(Sheet13[[#This Row],[Order Date]]) = 6, MONTH(Sheet13[[#This Row],[Order Date]]) = 7, MONTH(Sheet13[[#This Row],[Order Date]]) = 8), "Rainy", "Winter"))</f>
        <v>Winter</v>
      </c>
      <c r="H94" t="s">
        <v>58</v>
      </c>
      <c r="I94" t="s">
        <v>59</v>
      </c>
      <c r="J94">
        <v>3</v>
      </c>
      <c r="K94" s="4">
        <v>999</v>
      </c>
      <c r="L94" s="4">
        <f>Sheet13[[#This Row],[Quantity Sold]] * Sheet13[[#This Row],[Unit Price]]</f>
        <v>2997</v>
      </c>
      <c r="M94" s="7" t="str">
        <f>IF( Sheet13[[#This Row],[Quantity Sold]] &gt; 4, Sheet13[[#This Row],[Total Price]] * 0.1, "0")</f>
        <v>0</v>
      </c>
      <c r="N94" s="5">
        <f>Sheet13[[#This Row],[Total Price]] - Sheet13[[#This Row],[Discount (10%)]]</f>
        <v>2997</v>
      </c>
      <c r="O94" t="s">
        <v>23</v>
      </c>
    </row>
    <row r="95" spans="1:15" x14ac:dyDescent="0.3">
      <c r="A95" t="s">
        <v>237</v>
      </c>
      <c r="B95" t="s">
        <v>238</v>
      </c>
      <c r="C95" t="s">
        <v>85</v>
      </c>
      <c r="D95" s="3">
        <v>42</v>
      </c>
      <c r="E95" t="s">
        <v>48</v>
      </c>
      <c r="F95" s="2">
        <v>45293</v>
      </c>
      <c r="G95" s="2" t="str">
        <f>IF( OR( MONTH(Sheet13[[#This Row],[Order Date]]) = 3, MONTH(Sheet13[[#This Row],[Order Date]]) = 4, MONTH(Sheet13[[#This Row],[Order Date]]) = 5),  "Summer", IF( OR(MONTH(Sheet13[[#This Row],[Order Date]]) = 6, MONTH(Sheet13[[#This Row],[Order Date]]) = 7, MONTH(Sheet13[[#This Row],[Order Date]]) = 8), "Rainy", "Winter"))</f>
        <v>Winter</v>
      </c>
      <c r="H95" t="s">
        <v>14</v>
      </c>
      <c r="I95" t="s">
        <v>32</v>
      </c>
      <c r="J95">
        <v>4</v>
      </c>
      <c r="K95" s="4">
        <v>499</v>
      </c>
      <c r="L95" s="4">
        <f>Sheet13[[#This Row],[Quantity Sold]] * Sheet13[[#This Row],[Unit Price]]</f>
        <v>1996</v>
      </c>
      <c r="M95" s="7" t="str">
        <f>IF( Sheet13[[#This Row],[Quantity Sold]] &gt; 4, Sheet13[[#This Row],[Total Price]] * 0.1, "0")</f>
        <v>0</v>
      </c>
      <c r="N95" s="5">
        <f>Sheet13[[#This Row],[Total Price]] - Sheet13[[#This Row],[Discount (10%)]]</f>
        <v>1996</v>
      </c>
      <c r="O95" t="s">
        <v>17</v>
      </c>
    </row>
    <row r="96" spans="1:15" x14ac:dyDescent="0.3">
      <c r="A96" t="s">
        <v>239</v>
      </c>
      <c r="B96" t="s">
        <v>240</v>
      </c>
      <c r="C96" t="s">
        <v>85</v>
      </c>
      <c r="D96" s="3">
        <v>33</v>
      </c>
      <c r="E96" t="s">
        <v>57</v>
      </c>
      <c r="F96" s="2">
        <v>45309</v>
      </c>
      <c r="G96" s="2" t="str">
        <f>IF( OR( MONTH(Sheet13[[#This Row],[Order Date]]) = 3, MONTH(Sheet13[[#This Row],[Order Date]]) = 4, MONTH(Sheet13[[#This Row],[Order Date]]) = 5),  "Summer", IF( OR(MONTH(Sheet13[[#This Row],[Order Date]]) = 6, MONTH(Sheet13[[#This Row],[Order Date]]) = 7, MONTH(Sheet13[[#This Row],[Order Date]]) = 8), "Rainy", "Winter"))</f>
        <v>Winter</v>
      </c>
      <c r="H96" t="s">
        <v>58</v>
      </c>
      <c r="I96" t="s">
        <v>105</v>
      </c>
      <c r="J96">
        <v>2</v>
      </c>
      <c r="K96" s="4">
        <v>1299</v>
      </c>
      <c r="L96" s="4">
        <f>Sheet13[[#This Row],[Quantity Sold]] * Sheet13[[#This Row],[Unit Price]]</f>
        <v>2598</v>
      </c>
      <c r="M96" s="7" t="str">
        <f>IF( Sheet13[[#This Row],[Quantity Sold]] &gt; 4, Sheet13[[#This Row],[Total Price]] * 0.1, "0")</f>
        <v>0</v>
      </c>
      <c r="N96" s="5">
        <f>Sheet13[[#This Row],[Total Price]] - Sheet13[[#This Row],[Discount (10%)]]</f>
        <v>2598</v>
      </c>
      <c r="O96" t="s">
        <v>38</v>
      </c>
    </row>
    <row r="97" spans="1:15" x14ac:dyDescent="0.3">
      <c r="A97" t="s">
        <v>241</v>
      </c>
      <c r="B97" t="s">
        <v>242</v>
      </c>
      <c r="C97" t="s">
        <v>41</v>
      </c>
      <c r="D97" s="3">
        <v>47</v>
      </c>
      <c r="E97" t="s">
        <v>27</v>
      </c>
      <c r="F97" s="2">
        <v>45299</v>
      </c>
      <c r="G97" s="2" t="str">
        <f>IF( OR( MONTH(Sheet13[[#This Row],[Order Date]]) = 3, MONTH(Sheet13[[#This Row],[Order Date]]) = 4, MONTH(Sheet13[[#This Row],[Order Date]]) = 5),  "Summer", IF( OR(MONTH(Sheet13[[#This Row],[Order Date]]) = 6, MONTH(Sheet13[[#This Row],[Order Date]]) = 7, MONTH(Sheet13[[#This Row],[Order Date]]) = 8), "Rainy", "Winter"))</f>
        <v>Winter</v>
      </c>
      <c r="H97" t="s">
        <v>1158</v>
      </c>
      <c r="I97" t="s">
        <v>32</v>
      </c>
      <c r="J97">
        <v>4</v>
      </c>
      <c r="K97" s="4">
        <v>1599</v>
      </c>
      <c r="L97" s="4">
        <f>Sheet13[[#This Row],[Quantity Sold]] * Sheet13[[#This Row],[Unit Price]]</f>
        <v>6396</v>
      </c>
      <c r="M97" s="7" t="str">
        <f>IF( Sheet13[[#This Row],[Quantity Sold]] &gt; 4, Sheet13[[#This Row],[Total Price]] * 0.1, "0")</f>
        <v>0</v>
      </c>
      <c r="N97" s="5">
        <f>Sheet13[[#This Row],[Total Price]] - Sheet13[[#This Row],[Discount (10%)]]</f>
        <v>6396</v>
      </c>
      <c r="O97" t="s">
        <v>1149</v>
      </c>
    </row>
    <row r="98" spans="1:15" x14ac:dyDescent="0.3">
      <c r="A98" t="s">
        <v>243</v>
      </c>
      <c r="B98" t="s">
        <v>244</v>
      </c>
      <c r="C98" t="s">
        <v>85</v>
      </c>
      <c r="D98" s="3">
        <v>50</v>
      </c>
      <c r="E98" t="s">
        <v>1150</v>
      </c>
      <c r="F98" s="2">
        <v>45434</v>
      </c>
      <c r="G98" s="2" t="str">
        <f>IF( OR( MONTH(Sheet13[[#This Row],[Order Date]]) = 3, MONTH(Sheet13[[#This Row],[Order Date]]) = 4, MONTH(Sheet13[[#This Row],[Order Date]]) = 5),  "Summer", IF( OR(MONTH(Sheet13[[#This Row],[Order Date]]) = 6, MONTH(Sheet13[[#This Row],[Order Date]]) = 7, MONTH(Sheet13[[#This Row],[Order Date]]) = 8), "Rainy", "Winter"))</f>
        <v>Summer</v>
      </c>
      <c r="H98" t="s">
        <v>96</v>
      </c>
      <c r="I98" t="s">
        <v>32</v>
      </c>
      <c r="J98">
        <v>3</v>
      </c>
      <c r="K98" s="4">
        <v>1299</v>
      </c>
      <c r="L98" s="4">
        <f>Sheet13[[#This Row],[Quantity Sold]] * Sheet13[[#This Row],[Unit Price]]</f>
        <v>3897</v>
      </c>
      <c r="M98" s="7" t="str">
        <f>IF( Sheet13[[#This Row],[Quantity Sold]] &gt; 4, Sheet13[[#This Row],[Total Price]] * 0.1, "0")</f>
        <v>0</v>
      </c>
      <c r="N98" s="5">
        <f>Sheet13[[#This Row],[Total Price]] - Sheet13[[#This Row],[Discount (10%)]]</f>
        <v>3897</v>
      </c>
      <c r="O98" t="s">
        <v>17</v>
      </c>
    </row>
    <row r="99" spans="1:15" x14ac:dyDescent="0.3">
      <c r="A99" t="s">
        <v>245</v>
      </c>
      <c r="B99" t="s">
        <v>246</v>
      </c>
      <c r="C99" t="s">
        <v>85</v>
      </c>
      <c r="D99" s="3">
        <v>45</v>
      </c>
      <c r="E99" t="s">
        <v>68</v>
      </c>
      <c r="F99" s="2">
        <v>45433</v>
      </c>
      <c r="G99" s="2" t="str">
        <f>IF( OR( MONTH(Sheet13[[#This Row],[Order Date]]) = 3, MONTH(Sheet13[[#This Row],[Order Date]]) = 4, MONTH(Sheet13[[#This Row],[Order Date]]) = 5),  "Summer", IF( OR(MONTH(Sheet13[[#This Row],[Order Date]]) = 6, MONTH(Sheet13[[#This Row],[Order Date]]) = 7, MONTH(Sheet13[[#This Row],[Order Date]]) = 8), "Rainy", "Winter"))</f>
        <v>Summer</v>
      </c>
      <c r="H99" t="s">
        <v>114</v>
      </c>
      <c r="I99" t="s">
        <v>105</v>
      </c>
      <c r="J99">
        <v>1</v>
      </c>
      <c r="K99" s="4">
        <v>799</v>
      </c>
      <c r="L99" s="4">
        <f>Sheet13[[#This Row],[Quantity Sold]] * Sheet13[[#This Row],[Unit Price]]</f>
        <v>799</v>
      </c>
      <c r="M99" s="7" t="str">
        <f>IF( Sheet13[[#This Row],[Quantity Sold]] &gt; 4, Sheet13[[#This Row],[Total Price]] * 0.1, "0")</f>
        <v>0</v>
      </c>
      <c r="N99" s="5">
        <f>Sheet13[[#This Row],[Total Price]] - Sheet13[[#This Row],[Discount (10%)]]</f>
        <v>799</v>
      </c>
      <c r="O99" t="s">
        <v>38</v>
      </c>
    </row>
    <row r="100" spans="1:15" x14ac:dyDescent="0.3">
      <c r="A100" t="s">
        <v>247</v>
      </c>
      <c r="B100" t="s">
        <v>248</v>
      </c>
      <c r="C100" t="s">
        <v>41</v>
      </c>
      <c r="D100" s="3">
        <v>18</v>
      </c>
      <c r="E100" t="s">
        <v>1150</v>
      </c>
      <c r="F100" s="2">
        <v>45389</v>
      </c>
      <c r="G100" s="2" t="str">
        <f>IF( OR( MONTH(Sheet13[[#This Row],[Order Date]]) = 3, MONTH(Sheet13[[#This Row],[Order Date]]) = 4, MONTH(Sheet13[[#This Row],[Order Date]]) = 5),  "Summer", IF( OR(MONTH(Sheet13[[#This Row],[Order Date]]) = 6, MONTH(Sheet13[[#This Row],[Order Date]]) = 7, MONTH(Sheet13[[#This Row],[Order Date]]) = 8), "Rainy", "Winter"))</f>
        <v>Summer</v>
      </c>
      <c r="H100" t="s">
        <v>88</v>
      </c>
      <c r="I100" t="s">
        <v>59</v>
      </c>
      <c r="J100">
        <v>5</v>
      </c>
      <c r="K100" s="4">
        <v>899</v>
      </c>
      <c r="L100" s="4">
        <f>Sheet13[[#This Row],[Quantity Sold]] * Sheet13[[#This Row],[Unit Price]]</f>
        <v>4495</v>
      </c>
      <c r="M100" s="7">
        <f>IF( Sheet13[[#This Row],[Quantity Sold]] &gt; 4, Sheet13[[#This Row],[Total Price]] * 0.1, "0")</f>
        <v>449.5</v>
      </c>
      <c r="N100" s="5">
        <f>Sheet13[[#This Row],[Total Price]] - Sheet13[[#This Row],[Discount (10%)]]</f>
        <v>4045.5</v>
      </c>
      <c r="O100" t="s">
        <v>17</v>
      </c>
    </row>
    <row r="101" spans="1:15" x14ac:dyDescent="0.3">
      <c r="A101" t="s">
        <v>249</v>
      </c>
      <c r="B101" t="s">
        <v>250</v>
      </c>
      <c r="C101" t="s">
        <v>85</v>
      </c>
      <c r="D101" s="3">
        <v>43</v>
      </c>
      <c r="E101" t="s">
        <v>68</v>
      </c>
      <c r="F101" s="2">
        <v>45294</v>
      </c>
      <c r="G101" s="2" t="str">
        <f>IF( OR( MONTH(Sheet13[[#This Row],[Order Date]]) = 3, MONTH(Sheet13[[#This Row],[Order Date]]) = 4, MONTH(Sheet13[[#This Row],[Order Date]]) = 5),  "Summer", IF( OR(MONTH(Sheet13[[#This Row],[Order Date]]) = 6, MONTH(Sheet13[[#This Row],[Order Date]]) = 7, MONTH(Sheet13[[#This Row],[Order Date]]) = 8), "Rainy", "Winter"))</f>
        <v>Winter</v>
      </c>
      <c r="H101" t="s">
        <v>1181</v>
      </c>
      <c r="I101" t="s">
        <v>1148</v>
      </c>
      <c r="J101">
        <v>5</v>
      </c>
      <c r="K101" s="4">
        <v>799</v>
      </c>
      <c r="L101" s="4">
        <f>Sheet13[[#This Row],[Quantity Sold]] * Sheet13[[#This Row],[Unit Price]]</f>
        <v>3995</v>
      </c>
      <c r="M101" s="7">
        <f>IF( Sheet13[[#This Row],[Quantity Sold]] &gt; 4, Sheet13[[#This Row],[Total Price]] * 0.1, "0")</f>
        <v>399.5</v>
      </c>
      <c r="N101" s="5">
        <f>Sheet13[[#This Row],[Total Price]] - Sheet13[[#This Row],[Discount (10%)]]</f>
        <v>3595.5</v>
      </c>
      <c r="O101" t="s">
        <v>23</v>
      </c>
    </row>
    <row r="102" spans="1:15" x14ac:dyDescent="0.3">
      <c r="A102" t="s">
        <v>251</v>
      </c>
      <c r="B102" t="s">
        <v>252</v>
      </c>
      <c r="C102" t="s">
        <v>41</v>
      </c>
      <c r="D102" s="3">
        <v>33</v>
      </c>
      <c r="E102" t="s">
        <v>27</v>
      </c>
      <c r="F102" s="2">
        <v>45358</v>
      </c>
      <c r="G102" s="2" t="str">
        <f>IF( OR( MONTH(Sheet13[[#This Row],[Order Date]]) = 3, MONTH(Sheet13[[#This Row],[Order Date]]) = 4, MONTH(Sheet13[[#This Row],[Order Date]]) = 5),  "Summer", IF( OR(MONTH(Sheet13[[#This Row],[Order Date]]) = 6, MONTH(Sheet13[[#This Row],[Order Date]]) = 7, MONTH(Sheet13[[#This Row],[Order Date]]) = 8), "Rainy", "Winter"))</f>
        <v>Summer</v>
      </c>
      <c r="H102" t="s">
        <v>28</v>
      </c>
      <c r="I102" t="s">
        <v>32</v>
      </c>
      <c r="J102">
        <v>3</v>
      </c>
      <c r="K102" s="4">
        <v>1299</v>
      </c>
      <c r="L102" s="4">
        <f>Sheet13[[#This Row],[Quantity Sold]] * Sheet13[[#This Row],[Unit Price]]</f>
        <v>3897</v>
      </c>
      <c r="M102" s="7" t="str">
        <f>IF( Sheet13[[#This Row],[Quantity Sold]] &gt; 4, Sheet13[[#This Row],[Total Price]] * 0.1, "0")</f>
        <v>0</v>
      </c>
      <c r="N102" s="5">
        <f>Sheet13[[#This Row],[Total Price]] - Sheet13[[#This Row],[Discount (10%)]]</f>
        <v>3897</v>
      </c>
      <c r="O102" t="s">
        <v>51</v>
      </c>
    </row>
    <row r="103" spans="1:15" x14ac:dyDescent="0.3">
      <c r="A103" t="s">
        <v>253</v>
      </c>
      <c r="B103" t="s">
        <v>254</v>
      </c>
      <c r="C103" t="s">
        <v>41</v>
      </c>
      <c r="D103" s="3">
        <v>42</v>
      </c>
      <c r="E103" t="s">
        <v>37</v>
      </c>
      <c r="F103" s="2">
        <v>45302</v>
      </c>
      <c r="G103" s="2" t="str">
        <f>IF( OR( MONTH(Sheet13[[#This Row],[Order Date]]) = 3, MONTH(Sheet13[[#This Row],[Order Date]]) = 4, MONTH(Sheet13[[#This Row],[Order Date]]) = 5),  "Summer", IF( OR(MONTH(Sheet13[[#This Row],[Order Date]]) = 6, MONTH(Sheet13[[#This Row],[Order Date]]) = 7, MONTH(Sheet13[[#This Row],[Order Date]]) = 8), "Rainy", "Winter"))</f>
        <v>Winter</v>
      </c>
      <c r="H103" t="s">
        <v>1158</v>
      </c>
      <c r="I103" t="s">
        <v>105</v>
      </c>
      <c r="J103">
        <v>3</v>
      </c>
      <c r="K103" s="4">
        <v>499</v>
      </c>
      <c r="L103" s="4">
        <f>Sheet13[[#This Row],[Quantity Sold]] * Sheet13[[#This Row],[Unit Price]]</f>
        <v>1497</v>
      </c>
      <c r="M103" s="7" t="str">
        <f>IF( Sheet13[[#This Row],[Quantity Sold]] &gt; 4, Sheet13[[#This Row],[Total Price]] * 0.1, "0")</f>
        <v>0</v>
      </c>
      <c r="N103" s="5">
        <f>Sheet13[[#This Row],[Total Price]] - Sheet13[[#This Row],[Discount (10%)]]</f>
        <v>1497</v>
      </c>
      <c r="O103" t="s">
        <v>17</v>
      </c>
    </row>
    <row r="104" spans="1:15" x14ac:dyDescent="0.3">
      <c r="A104" t="s">
        <v>255</v>
      </c>
      <c r="B104" t="s">
        <v>256</v>
      </c>
      <c r="C104" t="s">
        <v>41</v>
      </c>
      <c r="D104" s="3">
        <v>30</v>
      </c>
      <c r="E104" t="s">
        <v>1150</v>
      </c>
      <c r="F104" s="2">
        <v>45345</v>
      </c>
      <c r="G104" s="2" t="str">
        <f>IF( OR( MONTH(Sheet13[[#This Row],[Order Date]]) = 3, MONTH(Sheet13[[#This Row],[Order Date]]) = 4, MONTH(Sheet13[[#This Row],[Order Date]]) = 5),  "Summer", IF( OR(MONTH(Sheet13[[#This Row],[Order Date]]) = 6, MONTH(Sheet13[[#This Row],[Order Date]]) = 7, MONTH(Sheet13[[#This Row],[Order Date]]) = 8), "Rainy", "Winter"))</f>
        <v>Winter</v>
      </c>
      <c r="H104" t="s">
        <v>88</v>
      </c>
      <c r="I104" t="s">
        <v>32</v>
      </c>
      <c r="J104">
        <v>5</v>
      </c>
      <c r="K104" s="4">
        <v>1599</v>
      </c>
      <c r="L104" s="4">
        <f>Sheet13[[#This Row],[Quantity Sold]] * Sheet13[[#This Row],[Unit Price]]</f>
        <v>7995</v>
      </c>
      <c r="M104" s="7">
        <f>IF( Sheet13[[#This Row],[Quantity Sold]] &gt; 4, Sheet13[[#This Row],[Total Price]] * 0.1, "0")</f>
        <v>799.5</v>
      </c>
      <c r="N104" s="5">
        <f>Sheet13[[#This Row],[Total Price]] - Sheet13[[#This Row],[Discount (10%)]]</f>
        <v>7195.5</v>
      </c>
      <c r="O104" t="s">
        <v>1149</v>
      </c>
    </row>
    <row r="105" spans="1:15" x14ac:dyDescent="0.3">
      <c r="A105" t="s">
        <v>257</v>
      </c>
      <c r="B105" t="s">
        <v>258</v>
      </c>
      <c r="C105" t="s">
        <v>41</v>
      </c>
      <c r="D105" s="3">
        <v>49</v>
      </c>
      <c r="E105" t="s">
        <v>48</v>
      </c>
      <c r="F105" s="2">
        <v>45441</v>
      </c>
      <c r="G105" s="2" t="str">
        <f>IF( OR( MONTH(Sheet13[[#This Row],[Order Date]]) = 3, MONTH(Sheet13[[#This Row],[Order Date]]) = 4, MONTH(Sheet13[[#This Row],[Order Date]]) = 5),  "Summer", IF( OR(MONTH(Sheet13[[#This Row],[Order Date]]) = 6, MONTH(Sheet13[[#This Row],[Order Date]]) = 7, MONTH(Sheet13[[#This Row],[Order Date]]) = 8), "Rainy", "Winter"))</f>
        <v>Summer</v>
      </c>
      <c r="H105" t="s">
        <v>65</v>
      </c>
      <c r="I105" t="s">
        <v>15</v>
      </c>
      <c r="J105">
        <v>1</v>
      </c>
      <c r="K105" s="4">
        <v>1599</v>
      </c>
      <c r="L105" s="4">
        <f>Sheet13[[#This Row],[Quantity Sold]] * Sheet13[[#This Row],[Unit Price]]</f>
        <v>1599</v>
      </c>
      <c r="M105" s="7" t="str">
        <f>IF( Sheet13[[#This Row],[Quantity Sold]] &gt; 4, Sheet13[[#This Row],[Total Price]] * 0.1, "0")</f>
        <v>0</v>
      </c>
      <c r="N105" s="5">
        <f>Sheet13[[#This Row],[Total Price]] - Sheet13[[#This Row],[Discount (10%)]]</f>
        <v>1599</v>
      </c>
      <c r="O105" t="s">
        <v>1149</v>
      </c>
    </row>
    <row r="106" spans="1:15" x14ac:dyDescent="0.3">
      <c r="A106" t="s">
        <v>259</v>
      </c>
      <c r="B106" t="s">
        <v>260</v>
      </c>
      <c r="C106" t="s">
        <v>85</v>
      </c>
      <c r="D106" s="3">
        <v>32</v>
      </c>
      <c r="E106" t="s">
        <v>48</v>
      </c>
      <c r="F106" s="2">
        <v>45329</v>
      </c>
      <c r="G106" s="2" t="str">
        <f>IF( OR( MONTH(Sheet13[[#This Row],[Order Date]]) = 3, MONTH(Sheet13[[#This Row],[Order Date]]) = 4, MONTH(Sheet13[[#This Row],[Order Date]]) = 5),  "Summer", IF( OR(MONTH(Sheet13[[#This Row],[Order Date]]) = 6, MONTH(Sheet13[[#This Row],[Order Date]]) = 7, MONTH(Sheet13[[#This Row],[Order Date]]) = 8), "Rainy", "Winter"))</f>
        <v>Winter</v>
      </c>
      <c r="H106" t="s">
        <v>88</v>
      </c>
      <c r="I106" t="s">
        <v>62</v>
      </c>
      <c r="J106">
        <v>1</v>
      </c>
      <c r="K106" s="4">
        <v>999</v>
      </c>
      <c r="L106" s="4">
        <f>Sheet13[[#This Row],[Quantity Sold]] * Sheet13[[#This Row],[Unit Price]]</f>
        <v>999</v>
      </c>
      <c r="M106" s="7" t="str">
        <f>IF( Sheet13[[#This Row],[Quantity Sold]] &gt; 4, Sheet13[[#This Row],[Total Price]] * 0.1, "0")</f>
        <v>0</v>
      </c>
      <c r="N106" s="5">
        <f>Sheet13[[#This Row],[Total Price]] - Sheet13[[#This Row],[Discount (10%)]]</f>
        <v>999</v>
      </c>
      <c r="O106" t="s">
        <v>17</v>
      </c>
    </row>
    <row r="107" spans="1:15" x14ac:dyDescent="0.3">
      <c r="A107" t="s">
        <v>261</v>
      </c>
      <c r="B107" t="s">
        <v>262</v>
      </c>
      <c r="C107" t="s">
        <v>85</v>
      </c>
      <c r="D107" s="3">
        <v>21</v>
      </c>
      <c r="E107" t="s">
        <v>1150</v>
      </c>
      <c r="F107" s="2">
        <v>45304</v>
      </c>
      <c r="G107" s="2" t="str">
        <f>IF( OR( MONTH(Sheet13[[#This Row],[Order Date]]) = 3, MONTH(Sheet13[[#This Row],[Order Date]]) = 4, MONTH(Sheet13[[#This Row],[Order Date]]) = 5),  "Summer", IF( OR(MONTH(Sheet13[[#This Row],[Order Date]]) = 6, MONTH(Sheet13[[#This Row],[Order Date]]) = 7, MONTH(Sheet13[[#This Row],[Order Date]]) = 8), "Rainy", "Winter"))</f>
        <v>Winter</v>
      </c>
      <c r="H107" t="s">
        <v>42</v>
      </c>
      <c r="I107" t="s">
        <v>1148</v>
      </c>
      <c r="J107">
        <v>2</v>
      </c>
      <c r="K107" s="4">
        <v>899</v>
      </c>
      <c r="L107" s="4">
        <f>Sheet13[[#This Row],[Quantity Sold]] * Sheet13[[#This Row],[Unit Price]]</f>
        <v>1798</v>
      </c>
      <c r="M107" s="7" t="str">
        <f>IF( Sheet13[[#This Row],[Quantity Sold]] &gt; 4, Sheet13[[#This Row],[Total Price]] * 0.1, "0")</f>
        <v>0</v>
      </c>
      <c r="N107" s="5">
        <f>Sheet13[[#This Row],[Total Price]] - Sheet13[[#This Row],[Discount (10%)]]</f>
        <v>1798</v>
      </c>
      <c r="O107" t="s">
        <v>51</v>
      </c>
    </row>
    <row r="108" spans="1:15" x14ac:dyDescent="0.3">
      <c r="A108" t="s">
        <v>263</v>
      </c>
      <c r="B108" t="s">
        <v>264</v>
      </c>
      <c r="C108" t="s">
        <v>85</v>
      </c>
      <c r="D108" s="3">
        <v>21</v>
      </c>
      <c r="E108" t="s">
        <v>68</v>
      </c>
      <c r="F108" s="2">
        <v>45326</v>
      </c>
      <c r="G108" s="2" t="str">
        <f>IF( OR( MONTH(Sheet13[[#This Row],[Order Date]]) = 3, MONTH(Sheet13[[#This Row],[Order Date]]) = 4, MONTH(Sheet13[[#This Row],[Order Date]]) = 5),  "Summer", IF( OR(MONTH(Sheet13[[#This Row],[Order Date]]) = 6, MONTH(Sheet13[[#This Row],[Order Date]]) = 7, MONTH(Sheet13[[#This Row],[Order Date]]) = 8), "Rainy", "Winter"))</f>
        <v>Winter</v>
      </c>
      <c r="H108" t="s">
        <v>65</v>
      </c>
      <c r="I108" t="s">
        <v>59</v>
      </c>
      <c r="J108">
        <v>5</v>
      </c>
      <c r="K108" s="4">
        <v>499</v>
      </c>
      <c r="L108" s="4">
        <f>Sheet13[[#This Row],[Quantity Sold]] * Sheet13[[#This Row],[Unit Price]]</f>
        <v>2495</v>
      </c>
      <c r="M108" s="7">
        <f>IF( Sheet13[[#This Row],[Quantity Sold]] &gt; 4, Sheet13[[#This Row],[Total Price]] * 0.1, "0")</f>
        <v>249.5</v>
      </c>
      <c r="N108" s="5">
        <f>Sheet13[[#This Row],[Total Price]] - Sheet13[[#This Row],[Discount (10%)]]</f>
        <v>2245.5</v>
      </c>
      <c r="O108" t="s">
        <v>17</v>
      </c>
    </row>
    <row r="109" spans="1:15" x14ac:dyDescent="0.3">
      <c r="A109" t="s">
        <v>265</v>
      </c>
      <c r="B109" t="s">
        <v>266</v>
      </c>
      <c r="C109" t="s">
        <v>85</v>
      </c>
      <c r="D109" s="3">
        <v>20</v>
      </c>
      <c r="E109" t="s">
        <v>57</v>
      </c>
      <c r="F109" s="2">
        <v>45377</v>
      </c>
      <c r="G109" s="2" t="str">
        <f>IF( OR( MONTH(Sheet13[[#This Row],[Order Date]]) = 3, MONTH(Sheet13[[#This Row],[Order Date]]) = 4, MONTH(Sheet13[[#This Row],[Order Date]]) = 5),  "Summer", IF( OR(MONTH(Sheet13[[#This Row],[Order Date]]) = 6, MONTH(Sheet13[[#This Row],[Order Date]]) = 7, MONTH(Sheet13[[#This Row],[Order Date]]) = 8), "Rainy", "Winter"))</f>
        <v>Summer</v>
      </c>
      <c r="H109" t="s">
        <v>20</v>
      </c>
      <c r="I109" t="s">
        <v>32</v>
      </c>
      <c r="J109">
        <v>4</v>
      </c>
      <c r="K109" s="4">
        <v>799</v>
      </c>
      <c r="L109" s="4">
        <f>Sheet13[[#This Row],[Quantity Sold]] * Sheet13[[#This Row],[Unit Price]]</f>
        <v>3196</v>
      </c>
      <c r="M109" s="7" t="str">
        <f>IF( Sheet13[[#This Row],[Quantity Sold]] &gt; 4, Sheet13[[#This Row],[Total Price]] * 0.1, "0")</f>
        <v>0</v>
      </c>
      <c r="N109" s="5">
        <f>Sheet13[[#This Row],[Total Price]] - Sheet13[[#This Row],[Discount (10%)]]</f>
        <v>3196</v>
      </c>
      <c r="O109" t="s">
        <v>17</v>
      </c>
    </row>
    <row r="110" spans="1:15" x14ac:dyDescent="0.3">
      <c r="A110" t="s">
        <v>267</v>
      </c>
      <c r="B110" t="s">
        <v>268</v>
      </c>
      <c r="C110" t="s">
        <v>41</v>
      </c>
      <c r="D110" s="3">
        <v>36</v>
      </c>
      <c r="E110" t="s">
        <v>48</v>
      </c>
      <c r="F110" s="2">
        <v>45362</v>
      </c>
      <c r="G110" s="2" t="str">
        <f>IF( OR( MONTH(Sheet13[[#This Row],[Order Date]]) = 3, MONTH(Sheet13[[#This Row],[Order Date]]) = 4, MONTH(Sheet13[[#This Row],[Order Date]]) = 5),  "Summer", IF( OR(MONTH(Sheet13[[#This Row],[Order Date]]) = 6, MONTH(Sheet13[[#This Row],[Order Date]]) = 7, MONTH(Sheet13[[#This Row],[Order Date]]) = 8), "Rainy", "Winter"))</f>
        <v>Summer</v>
      </c>
      <c r="H110" t="s">
        <v>42</v>
      </c>
      <c r="I110" t="s">
        <v>59</v>
      </c>
      <c r="J110">
        <v>4</v>
      </c>
      <c r="K110" s="4">
        <v>1599</v>
      </c>
      <c r="L110" s="4">
        <f>Sheet13[[#This Row],[Quantity Sold]] * Sheet13[[#This Row],[Unit Price]]</f>
        <v>6396</v>
      </c>
      <c r="M110" s="7" t="str">
        <f>IF( Sheet13[[#This Row],[Quantity Sold]] &gt; 4, Sheet13[[#This Row],[Total Price]] * 0.1, "0")</f>
        <v>0</v>
      </c>
      <c r="N110" s="5">
        <f>Sheet13[[#This Row],[Total Price]] - Sheet13[[#This Row],[Discount (10%)]]</f>
        <v>6396</v>
      </c>
      <c r="O110" t="s">
        <v>17</v>
      </c>
    </row>
    <row r="111" spans="1:15" x14ac:dyDescent="0.3">
      <c r="A111" t="s">
        <v>269</v>
      </c>
      <c r="B111" t="s">
        <v>270</v>
      </c>
      <c r="C111" t="s">
        <v>41</v>
      </c>
      <c r="D111" s="3">
        <v>50</v>
      </c>
      <c r="E111" t="s">
        <v>37</v>
      </c>
      <c r="F111" s="2">
        <v>45370</v>
      </c>
      <c r="G111" s="2" t="str">
        <f>IF( OR( MONTH(Sheet13[[#This Row],[Order Date]]) = 3, MONTH(Sheet13[[#This Row],[Order Date]]) = 4, MONTH(Sheet13[[#This Row],[Order Date]]) = 5),  "Summer", IF( OR(MONTH(Sheet13[[#This Row],[Order Date]]) = 6, MONTH(Sheet13[[#This Row],[Order Date]]) = 7, MONTH(Sheet13[[#This Row],[Order Date]]) = 8), "Rainy", "Winter"))</f>
        <v>Summer</v>
      </c>
      <c r="H111" t="s">
        <v>114</v>
      </c>
      <c r="I111" t="s">
        <v>32</v>
      </c>
      <c r="J111">
        <v>1</v>
      </c>
      <c r="K111" s="4">
        <v>799</v>
      </c>
      <c r="L111" s="4">
        <f>Sheet13[[#This Row],[Quantity Sold]] * Sheet13[[#This Row],[Unit Price]]</f>
        <v>799</v>
      </c>
      <c r="M111" s="7" t="str">
        <f>IF( Sheet13[[#This Row],[Quantity Sold]] &gt; 4, Sheet13[[#This Row],[Total Price]] * 0.1, "0")</f>
        <v>0</v>
      </c>
      <c r="N111" s="5">
        <f>Sheet13[[#This Row],[Total Price]] - Sheet13[[#This Row],[Discount (10%)]]</f>
        <v>799</v>
      </c>
      <c r="O111" t="s">
        <v>23</v>
      </c>
    </row>
    <row r="112" spans="1:15" x14ac:dyDescent="0.3">
      <c r="A112" t="s">
        <v>271</v>
      </c>
      <c r="B112" t="s">
        <v>272</v>
      </c>
      <c r="C112" t="s">
        <v>85</v>
      </c>
      <c r="D112" s="3">
        <v>19</v>
      </c>
      <c r="E112" t="s">
        <v>27</v>
      </c>
      <c r="F112" s="2">
        <v>45307</v>
      </c>
      <c r="G112" s="2" t="str">
        <f>IF( OR( MONTH(Sheet13[[#This Row],[Order Date]]) = 3, MONTH(Sheet13[[#This Row],[Order Date]]) = 4, MONTH(Sheet13[[#This Row],[Order Date]]) = 5),  "Summer", IF( OR(MONTH(Sheet13[[#This Row],[Order Date]]) = 6, MONTH(Sheet13[[#This Row],[Order Date]]) = 7, MONTH(Sheet13[[#This Row],[Order Date]]) = 8), "Rainy", "Winter"))</f>
        <v>Winter</v>
      </c>
      <c r="H112" t="s">
        <v>1158</v>
      </c>
      <c r="I112" t="s">
        <v>32</v>
      </c>
      <c r="J112">
        <v>3</v>
      </c>
      <c r="K112" s="4">
        <v>1299</v>
      </c>
      <c r="L112" s="4">
        <f>Sheet13[[#This Row],[Quantity Sold]] * Sheet13[[#This Row],[Unit Price]]</f>
        <v>3897</v>
      </c>
      <c r="M112" s="7" t="str">
        <f>IF( Sheet13[[#This Row],[Quantity Sold]] &gt; 4, Sheet13[[#This Row],[Total Price]] * 0.1, "0")</f>
        <v>0</v>
      </c>
      <c r="N112" s="5">
        <f>Sheet13[[#This Row],[Total Price]] - Sheet13[[#This Row],[Discount (10%)]]</f>
        <v>3897</v>
      </c>
      <c r="O112" t="s">
        <v>17</v>
      </c>
    </row>
    <row r="113" spans="1:15" x14ac:dyDescent="0.3">
      <c r="A113" t="s">
        <v>273</v>
      </c>
      <c r="B113" t="s">
        <v>274</v>
      </c>
      <c r="C113" t="s">
        <v>41</v>
      </c>
      <c r="D113" s="3">
        <v>45</v>
      </c>
      <c r="E113" t="s">
        <v>1150</v>
      </c>
      <c r="F113" s="2">
        <v>45352</v>
      </c>
      <c r="G113" s="2" t="str">
        <f>IF( OR( MONTH(Sheet13[[#This Row],[Order Date]]) = 3, MONTH(Sheet13[[#This Row],[Order Date]]) = 4, MONTH(Sheet13[[#This Row],[Order Date]]) = 5),  "Summer", IF( OR(MONTH(Sheet13[[#This Row],[Order Date]]) = 6, MONTH(Sheet13[[#This Row],[Order Date]]) = 7, MONTH(Sheet13[[#This Row],[Order Date]]) = 8), "Rainy", "Winter"))</f>
        <v>Summer</v>
      </c>
      <c r="H113" t="s">
        <v>42</v>
      </c>
      <c r="I113" t="s">
        <v>15</v>
      </c>
      <c r="J113">
        <v>6</v>
      </c>
      <c r="K113" s="4">
        <v>1599</v>
      </c>
      <c r="L113" s="4">
        <f>Sheet13[[#This Row],[Quantity Sold]] * Sheet13[[#This Row],[Unit Price]]</f>
        <v>9594</v>
      </c>
      <c r="M113" s="7">
        <f>IF( Sheet13[[#This Row],[Quantity Sold]] &gt; 4, Sheet13[[#This Row],[Total Price]] * 0.1, "0")</f>
        <v>959.40000000000009</v>
      </c>
      <c r="N113" s="5">
        <f>Sheet13[[#This Row],[Total Price]] - Sheet13[[#This Row],[Discount (10%)]]</f>
        <v>8634.6</v>
      </c>
      <c r="O113" t="s">
        <v>23</v>
      </c>
    </row>
    <row r="114" spans="1:15" x14ac:dyDescent="0.3">
      <c r="A114" t="s">
        <v>275</v>
      </c>
      <c r="B114" t="s">
        <v>276</v>
      </c>
      <c r="C114" t="s">
        <v>41</v>
      </c>
      <c r="D114" s="3">
        <v>50</v>
      </c>
      <c r="E114" t="s">
        <v>68</v>
      </c>
      <c r="F114" s="2">
        <v>45309</v>
      </c>
      <c r="G114" s="2" t="str">
        <f>IF( OR( MONTH(Sheet13[[#This Row],[Order Date]]) = 3, MONTH(Sheet13[[#This Row],[Order Date]]) = 4, MONTH(Sheet13[[#This Row],[Order Date]]) = 5),  "Summer", IF( OR(MONTH(Sheet13[[#This Row],[Order Date]]) = 6, MONTH(Sheet13[[#This Row],[Order Date]]) = 7, MONTH(Sheet13[[#This Row],[Order Date]]) = 8), "Rainy", "Winter"))</f>
        <v>Winter</v>
      </c>
      <c r="H114" t="s">
        <v>88</v>
      </c>
      <c r="I114" t="s">
        <v>32</v>
      </c>
      <c r="J114">
        <v>2</v>
      </c>
      <c r="K114" s="4">
        <v>999</v>
      </c>
      <c r="L114" s="4">
        <f>Sheet13[[#This Row],[Quantity Sold]] * Sheet13[[#This Row],[Unit Price]]</f>
        <v>1998</v>
      </c>
      <c r="M114" s="7" t="str">
        <f>IF( Sheet13[[#This Row],[Quantity Sold]] &gt; 4, Sheet13[[#This Row],[Total Price]] * 0.1, "0")</f>
        <v>0</v>
      </c>
      <c r="N114" s="5">
        <f>Sheet13[[#This Row],[Total Price]] - Sheet13[[#This Row],[Discount (10%)]]</f>
        <v>1998</v>
      </c>
      <c r="O114" t="s">
        <v>17</v>
      </c>
    </row>
    <row r="115" spans="1:15" x14ac:dyDescent="0.3">
      <c r="A115" t="s">
        <v>277</v>
      </c>
      <c r="B115" t="s">
        <v>278</v>
      </c>
      <c r="C115" t="s">
        <v>85</v>
      </c>
      <c r="D115" s="3">
        <v>54</v>
      </c>
      <c r="E115" t="s">
        <v>48</v>
      </c>
      <c r="F115" s="2">
        <v>45390</v>
      </c>
      <c r="G115" s="2" t="str">
        <f>IF( OR( MONTH(Sheet13[[#This Row],[Order Date]]) = 3, MONTH(Sheet13[[#This Row],[Order Date]]) = 4, MONTH(Sheet13[[#This Row],[Order Date]]) = 5),  "Summer", IF( OR(MONTH(Sheet13[[#This Row],[Order Date]]) = 6, MONTH(Sheet13[[#This Row],[Order Date]]) = 7, MONTH(Sheet13[[#This Row],[Order Date]]) = 8), "Rainy", "Winter"))</f>
        <v>Summer</v>
      </c>
      <c r="H115" t="s">
        <v>114</v>
      </c>
      <c r="I115" t="s">
        <v>32</v>
      </c>
      <c r="J115">
        <v>6</v>
      </c>
      <c r="K115" s="4">
        <v>999</v>
      </c>
      <c r="L115" s="4">
        <f>Sheet13[[#This Row],[Quantity Sold]] * Sheet13[[#This Row],[Unit Price]]</f>
        <v>5994</v>
      </c>
      <c r="M115" s="7">
        <f>IF( Sheet13[[#This Row],[Quantity Sold]] &gt; 4, Sheet13[[#This Row],[Total Price]] * 0.1, "0")</f>
        <v>599.4</v>
      </c>
      <c r="N115" s="5">
        <f>Sheet13[[#This Row],[Total Price]] - Sheet13[[#This Row],[Discount (10%)]]</f>
        <v>5394.6</v>
      </c>
      <c r="O115" t="s">
        <v>38</v>
      </c>
    </row>
    <row r="116" spans="1:15" x14ac:dyDescent="0.3">
      <c r="A116" t="s">
        <v>279</v>
      </c>
      <c r="B116" t="s">
        <v>280</v>
      </c>
      <c r="C116" t="s">
        <v>85</v>
      </c>
      <c r="D116" s="3">
        <v>21</v>
      </c>
      <c r="E116" t="s">
        <v>68</v>
      </c>
      <c r="F116" s="2">
        <v>45354</v>
      </c>
      <c r="G116" s="2" t="str">
        <f>IF( OR( MONTH(Sheet13[[#This Row],[Order Date]]) = 3, MONTH(Sheet13[[#This Row],[Order Date]]) = 4, MONTH(Sheet13[[#This Row],[Order Date]]) = 5),  "Summer", IF( OR(MONTH(Sheet13[[#This Row],[Order Date]]) = 6, MONTH(Sheet13[[#This Row],[Order Date]]) = 7, MONTH(Sheet13[[#This Row],[Order Date]]) = 8), "Rainy", "Winter"))</f>
        <v>Summer</v>
      </c>
      <c r="H116" t="s">
        <v>28</v>
      </c>
      <c r="I116" t="s">
        <v>32</v>
      </c>
      <c r="J116">
        <v>3</v>
      </c>
      <c r="K116" s="4">
        <v>1599</v>
      </c>
      <c r="L116" s="4">
        <f>Sheet13[[#This Row],[Quantity Sold]] * Sheet13[[#This Row],[Unit Price]]</f>
        <v>4797</v>
      </c>
      <c r="M116" s="7" t="str">
        <f>IF( Sheet13[[#This Row],[Quantity Sold]] &gt; 4, Sheet13[[#This Row],[Total Price]] * 0.1, "0")</f>
        <v>0</v>
      </c>
      <c r="N116" s="5">
        <f>Sheet13[[#This Row],[Total Price]] - Sheet13[[#This Row],[Discount (10%)]]</f>
        <v>4797</v>
      </c>
      <c r="O116" t="s">
        <v>17</v>
      </c>
    </row>
    <row r="117" spans="1:15" x14ac:dyDescent="0.3">
      <c r="A117" t="s">
        <v>281</v>
      </c>
      <c r="B117" t="s">
        <v>282</v>
      </c>
      <c r="C117" t="s">
        <v>41</v>
      </c>
      <c r="D117" s="3">
        <v>31</v>
      </c>
      <c r="E117" t="s">
        <v>68</v>
      </c>
      <c r="F117" s="2">
        <v>45416</v>
      </c>
      <c r="G117" s="2" t="str">
        <f>IF( OR( MONTH(Sheet13[[#This Row],[Order Date]]) = 3, MONTH(Sheet13[[#This Row],[Order Date]]) = 4, MONTH(Sheet13[[#This Row],[Order Date]]) = 5),  "Summer", IF( OR(MONTH(Sheet13[[#This Row],[Order Date]]) = 6, MONTH(Sheet13[[#This Row],[Order Date]]) = 7, MONTH(Sheet13[[#This Row],[Order Date]]) = 8), "Rainy", "Winter"))</f>
        <v>Summer</v>
      </c>
      <c r="H117" t="s">
        <v>28</v>
      </c>
      <c r="I117" t="s">
        <v>32</v>
      </c>
      <c r="J117">
        <v>3</v>
      </c>
      <c r="K117" s="4">
        <v>1199</v>
      </c>
      <c r="L117" s="4">
        <f>Sheet13[[#This Row],[Quantity Sold]] * Sheet13[[#This Row],[Unit Price]]</f>
        <v>3597</v>
      </c>
      <c r="M117" s="7" t="str">
        <f>IF( Sheet13[[#This Row],[Quantity Sold]] &gt; 4, Sheet13[[#This Row],[Total Price]] * 0.1, "0")</f>
        <v>0</v>
      </c>
      <c r="N117" s="5">
        <f>Sheet13[[#This Row],[Total Price]] - Sheet13[[#This Row],[Discount (10%)]]</f>
        <v>3597</v>
      </c>
      <c r="O117" t="s">
        <v>1149</v>
      </c>
    </row>
    <row r="118" spans="1:15" x14ac:dyDescent="0.3">
      <c r="A118" t="s">
        <v>283</v>
      </c>
      <c r="B118" t="s">
        <v>284</v>
      </c>
      <c r="C118" t="s">
        <v>85</v>
      </c>
      <c r="D118" s="3">
        <v>21</v>
      </c>
      <c r="E118" t="s">
        <v>37</v>
      </c>
      <c r="F118" s="2">
        <v>45434</v>
      </c>
      <c r="G118" s="2" t="str">
        <f>IF( OR( MONTH(Sheet13[[#This Row],[Order Date]]) = 3, MONTH(Sheet13[[#This Row],[Order Date]]) = 4, MONTH(Sheet13[[#This Row],[Order Date]]) = 5),  "Summer", IF( OR(MONTH(Sheet13[[#This Row],[Order Date]]) = 6, MONTH(Sheet13[[#This Row],[Order Date]]) = 7, MONTH(Sheet13[[#This Row],[Order Date]]) = 8), "Rainy", "Winter"))</f>
        <v>Summer</v>
      </c>
      <c r="H118" t="s">
        <v>88</v>
      </c>
      <c r="I118" t="s">
        <v>105</v>
      </c>
      <c r="J118">
        <v>5</v>
      </c>
      <c r="K118" s="4">
        <v>1299</v>
      </c>
      <c r="L118" s="4">
        <f>Sheet13[[#This Row],[Quantity Sold]] * Sheet13[[#This Row],[Unit Price]]</f>
        <v>6495</v>
      </c>
      <c r="M118" s="7">
        <f>IF( Sheet13[[#This Row],[Quantity Sold]] &gt; 4, Sheet13[[#This Row],[Total Price]] * 0.1, "0")</f>
        <v>649.5</v>
      </c>
      <c r="N118" s="5">
        <f>Sheet13[[#This Row],[Total Price]] - Sheet13[[#This Row],[Discount (10%)]]</f>
        <v>5845.5</v>
      </c>
      <c r="O118" t="s">
        <v>38</v>
      </c>
    </row>
    <row r="119" spans="1:15" x14ac:dyDescent="0.3">
      <c r="A119" t="s">
        <v>285</v>
      </c>
      <c r="B119" t="s">
        <v>286</v>
      </c>
      <c r="C119" t="s">
        <v>85</v>
      </c>
      <c r="D119" s="3">
        <v>54</v>
      </c>
      <c r="E119" t="s">
        <v>27</v>
      </c>
      <c r="F119" s="2">
        <v>45461</v>
      </c>
      <c r="G119" s="2" t="str">
        <f>IF( OR( MONTH(Sheet13[[#This Row],[Order Date]]) = 3, MONTH(Sheet13[[#This Row],[Order Date]]) = 4, MONTH(Sheet13[[#This Row],[Order Date]]) = 5),  "Summer", IF( OR(MONTH(Sheet13[[#This Row],[Order Date]]) = 6, MONTH(Sheet13[[#This Row],[Order Date]]) = 7, MONTH(Sheet13[[#This Row],[Order Date]]) = 8), "Rainy", "Winter"))</f>
        <v>Rainy</v>
      </c>
      <c r="H119" t="s">
        <v>1155</v>
      </c>
      <c r="I119" t="s">
        <v>59</v>
      </c>
      <c r="J119">
        <v>2</v>
      </c>
      <c r="K119" s="4">
        <v>499</v>
      </c>
      <c r="L119" s="4">
        <f>Sheet13[[#This Row],[Quantity Sold]] * Sheet13[[#This Row],[Unit Price]]</f>
        <v>998</v>
      </c>
      <c r="M119" s="7" t="str">
        <f>IF( Sheet13[[#This Row],[Quantity Sold]] &gt; 4, Sheet13[[#This Row],[Total Price]] * 0.1, "0")</f>
        <v>0</v>
      </c>
      <c r="N119" s="5">
        <f>Sheet13[[#This Row],[Total Price]] - Sheet13[[#This Row],[Discount (10%)]]</f>
        <v>998</v>
      </c>
      <c r="O119" t="s">
        <v>1149</v>
      </c>
    </row>
    <row r="120" spans="1:15" x14ac:dyDescent="0.3">
      <c r="A120" t="s">
        <v>287</v>
      </c>
      <c r="B120" t="s">
        <v>288</v>
      </c>
      <c r="C120" t="s">
        <v>85</v>
      </c>
      <c r="D120" s="3">
        <v>21</v>
      </c>
      <c r="E120" t="s">
        <v>68</v>
      </c>
      <c r="F120" s="2">
        <v>45414</v>
      </c>
      <c r="G120" s="2" t="str">
        <f>IF( OR( MONTH(Sheet13[[#This Row],[Order Date]]) = 3, MONTH(Sheet13[[#This Row],[Order Date]]) = 4, MONTH(Sheet13[[#This Row],[Order Date]]) = 5),  "Summer", IF( OR(MONTH(Sheet13[[#This Row],[Order Date]]) = 6, MONTH(Sheet13[[#This Row],[Order Date]]) = 7, MONTH(Sheet13[[#This Row],[Order Date]]) = 8), "Rainy", "Winter"))</f>
        <v>Summer</v>
      </c>
      <c r="H120" t="s">
        <v>28</v>
      </c>
      <c r="I120" t="s">
        <v>32</v>
      </c>
      <c r="J120">
        <v>3</v>
      </c>
      <c r="K120" s="4">
        <v>799</v>
      </c>
      <c r="L120" s="4">
        <f>Sheet13[[#This Row],[Quantity Sold]] * Sheet13[[#This Row],[Unit Price]]</f>
        <v>2397</v>
      </c>
      <c r="M120" s="7" t="str">
        <f>IF( Sheet13[[#This Row],[Quantity Sold]] &gt; 4, Sheet13[[#This Row],[Total Price]] * 0.1, "0")</f>
        <v>0</v>
      </c>
      <c r="N120" s="5">
        <f>Sheet13[[#This Row],[Total Price]] - Sheet13[[#This Row],[Discount (10%)]]</f>
        <v>2397</v>
      </c>
      <c r="O120" t="s">
        <v>51</v>
      </c>
    </row>
    <row r="121" spans="1:15" x14ac:dyDescent="0.3">
      <c r="A121" t="s">
        <v>289</v>
      </c>
      <c r="B121" t="s">
        <v>290</v>
      </c>
      <c r="C121" t="s">
        <v>41</v>
      </c>
      <c r="D121" s="3">
        <v>31</v>
      </c>
      <c r="E121" t="s">
        <v>27</v>
      </c>
      <c r="F121" s="2">
        <v>45442</v>
      </c>
      <c r="G121" s="2" t="str">
        <f>IF( OR( MONTH(Sheet13[[#This Row],[Order Date]]) = 3, MONTH(Sheet13[[#This Row],[Order Date]]) = 4, MONTH(Sheet13[[#This Row],[Order Date]]) = 5),  "Summer", IF( OR(MONTH(Sheet13[[#This Row],[Order Date]]) = 6, MONTH(Sheet13[[#This Row],[Order Date]]) = 7, MONTH(Sheet13[[#This Row],[Order Date]]) = 8), "Rainy", "Winter"))</f>
        <v>Summer</v>
      </c>
      <c r="H121" t="s">
        <v>28</v>
      </c>
      <c r="I121" t="s">
        <v>32</v>
      </c>
      <c r="J121">
        <v>3</v>
      </c>
      <c r="K121" s="4">
        <v>1299</v>
      </c>
      <c r="L121" s="4">
        <f>Sheet13[[#This Row],[Quantity Sold]] * Sheet13[[#This Row],[Unit Price]]</f>
        <v>3897</v>
      </c>
      <c r="M121" s="7" t="str">
        <f>IF( Sheet13[[#This Row],[Quantity Sold]] &gt; 4, Sheet13[[#This Row],[Total Price]] * 0.1, "0")</f>
        <v>0</v>
      </c>
      <c r="N121" s="5">
        <f>Sheet13[[#This Row],[Total Price]] - Sheet13[[#This Row],[Discount (10%)]]</f>
        <v>3897</v>
      </c>
      <c r="O121" t="s">
        <v>17</v>
      </c>
    </row>
    <row r="122" spans="1:15" x14ac:dyDescent="0.3">
      <c r="A122" t="s">
        <v>291</v>
      </c>
      <c r="B122" t="s">
        <v>292</v>
      </c>
      <c r="C122" t="s">
        <v>85</v>
      </c>
      <c r="D122" s="3">
        <v>47</v>
      </c>
      <c r="E122" t="s">
        <v>68</v>
      </c>
      <c r="F122" s="2">
        <v>45368</v>
      </c>
      <c r="G122" s="2" t="str">
        <f>IF( OR( MONTH(Sheet13[[#This Row],[Order Date]]) = 3, MONTH(Sheet13[[#This Row],[Order Date]]) = 4, MONTH(Sheet13[[#This Row],[Order Date]]) = 5),  "Summer", IF( OR(MONTH(Sheet13[[#This Row],[Order Date]]) = 6, MONTH(Sheet13[[#This Row],[Order Date]]) = 7, MONTH(Sheet13[[#This Row],[Order Date]]) = 8), "Rainy", "Winter"))</f>
        <v>Summer</v>
      </c>
      <c r="H122" t="s">
        <v>58</v>
      </c>
      <c r="I122" t="s">
        <v>15</v>
      </c>
      <c r="J122">
        <v>2</v>
      </c>
      <c r="K122" s="4">
        <v>1599</v>
      </c>
      <c r="L122" s="4">
        <f>Sheet13[[#This Row],[Quantity Sold]] * Sheet13[[#This Row],[Unit Price]]</f>
        <v>3198</v>
      </c>
      <c r="M122" s="7" t="str">
        <f>IF( Sheet13[[#This Row],[Quantity Sold]] &gt; 4, Sheet13[[#This Row],[Total Price]] * 0.1, "0")</f>
        <v>0</v>
      </c>
      <c r="N122" s="5">
        <f>Sheet13[[#This Row],[Total Price]] - Sheet13[[#This Row],[Discount (10%)]]</f>
        <v>3198</v>
      </c>
      <c r="O122" t="s">
        <v>17</v>
      </c>
    </row>
    <row r="123" spans="1:15" x14ac:dyDescent="0.3">
      <c r="A123" t="s">
        <v>293</v>
      </c>
      <c r="B123" t="s">
        <v>294</v>
      </c>
      <c r="C123" t="s">
        <v>85</v>
      </c>
      <c r="D123" s="3">
        <v>51</v>
      </c>
      <c r="E123" t="s">
        <v>27</v>
      </c>
      <c r="F123" s="2">
        <v>45369</v>
      </c>
      <c r="G123" s="2" t="str">
        <f>IF( OR( MONTH(Sheet13[[#This Row],[Order Date]]) = 3, MONTH(Sheet13[[#This Row],[Order Date]]) = 4, MONTH(Sheet13[[#This Row],[Order Date]]) = 5),  "Summer", IF( OR(MONTH(Sheet13[[#This Row],[Order Date]]) = 6, MONTH(Sheet13[[#This Row],[Order Date]]) = 7, MONTH(Sheet13[[#This Row],[Order Date]]) = 8), "Rainy", "Winter"))</f>
        <v>Summer</v>
      </c>
      <c r="H123" t="s">
        <v>28</v>
      </c>
      <c r="I123" t="s">
        <v>32</v>
      </c>
      <c r="J123">
        <v>2</v>
      </c>
      <c r="K123" s="4">
        <v>799</v>
      </c>
      <c r="L123" s="4">
        <f>Sheet13[[#This Row],[Quantity Sold]] * Sheet13[[#This Row],[Unit Price]]</f>
        <v>1598</v>
      </c>
      <c r="M123" s="7" t="str">
        <f>IF( Sheet13[[#This Row],[Quantity Sold]] &gt; 4, Sheet13[[#This Row],[Total Price]] * 0.1, "0")</f>
        <v>0</v>
      </c>
      <c r="N123" s="5">
        <f>Sheet13[[#This Row],[Total Price]] - Sheet13[[#This Row],[Discount (10%)]]</f>
        <v>1598</v>
      </c>
      <c r="O123" t="s">
        <v>1149</v>
      </c>
    </row>
    <row r="124" spans="1:15" x14ac:dyDescent="0.3">
      <c r="A124" t="s">
        <v>295</v>
      </c>
      <c r="B124" t="s">
        <v>296</v>
      </c>
      <c r="C124" t="s">
        <v>85</v>
      </c>
      <c r="D124" s="3">
        <v>35</v>
      </c>
      <c r="E124" t="s">
        <v>37</v>
      </c>
      <c r="F124" s="2">
        <v>45337</v>
      </c>
      <c r="G124" s="2" t="str">
        <f>IF( OR( MONTH(Sheet13[[#This Row],[Order Date]]) = 3, MONTH(Sheet13[[#This Row],[Order Date]]) = 4, MONTH(Sheet13[[#This Row],[Order Date]]) = 5),  "Summer", IF( OR(MONTH(Sheet13[[#This Row],[Order Date]]) = 6, MONTH(Sheet13[[#This Row],[Order Date]]) = 7, MONTH(Sheet13[[#This Row],[Order Date]]) = 8), "Rainy", "Winter"))</f>
        <v>Winter</v>
      </c>
      <c r="H124" t="s">
        <v>58</v>
      </c>
      <c r="I124" t="s">
        <v>32</v>
      </c>
      <c r="J124">
        <v>3</v>
      </c>
      <c r="K124" s="4">
        <v>899</v>
      </c>
      <c r="L124" s="4">
        <f>Sheet13[[#This Row],[Quantity Sold]] * Sheet13[[#This Row],[Unit Price]]</f>
        <v>2697</v>
      </c>
      <c r="M124" s="7" t="str">
        <f>IF( Sheet13[[#This Row],[Quantity Sold]] &gt; 4, Sheet13[[#This Row],[Total Price]] * 0.1, "0")</f>
        <v>0</v>
      </c>
      <c r="N124" s="5">
        <f>Sheet13[[#This Row],[Total Price]] - Sheet13[[#This Row],[Discount (10%)]]</f>
        <v>2697</v>
      </c>
      <c r="O124" t="s">
        <v>51</v>
      </c>
    </row>
    <row r="125" spans="1:15" x14ac:dyDescent="0.3">
      <c r="A125" t="s">
        <v>297</v>
      </c>
      <c r="B125" t="s">
        <v>298</v>
      </c>
      <c r="C125" t="s">
        <v>41</v>
      </c>
      <c r="D125" s="3">
        <v>54</v>
      </c>
      <c r="E125" t="s">
        <v>1150</v>
      </c>
      <c r="F125" s="2">
        <v>45359</v>
      </c>
      <c r="G125" s="2" t="str">
        <f>IF( OR( MONTH(Sheet13[[#This Row],[Order Date]]) = 3, MONTH(Sheet13[[#This Row],[Order Date]]) = 4, MONTH(Sheet13[[#This Row],[Order Date]]) = 5),  "Summer", IF( OR(MONTH(Sheet13[[#This Row],[Order Date]]) = 6, MONTH(Sheet13[[#This Row],[Order Date]]) = 7, MONTH(Sheet13[[#This Row],[Order Date]]) = 8), "Rainy", "Winter"))</f>
        <v>Summer</v>
      </c>
      <c r="H125" t="s">
        <v>96</v>
      </c>
      <c r="I125" t="s">
        <v>105</v>
      </c>
      <c r="J125">
        <v>1</v>
      </c>
      <c r="K125" s="4">
        <v>799</v>
      </c>
      <c r="L125" s="4">
        <f>Sheet13[[#This Row],[Quantity Sold]] * Sheet13[[#This Row],[Unit Price]]</f>
        <v>799</v>
      </c>
      <c r="M125" s="7" t="str">
        <f>IF( Sheet13[[#This Row],[Quantity Sold]] &gt; 4, Sheet13[[#This Row],[Total Price]] * 0.1, "0")</f>
        <v>0</v>
      </c>
      <c r="N125" s="5">
        <f>Sheet13[[#This Row],[Total Price]] - Sheet13[[#This Row],[Discount (10%)]]</f>
        <v>799</v>
      </c>
      <c r="O125" t="s">
        <v>17</v>
      </c>
    </row>
    <row r="126" spans="1:15" x14ac:dyDescent="0.3">
      <c r="A126" t="s">
        <v>299</v>
      </c>
      <c r="B126" t="s">
        <v>300</v>
      </c>
      <c r="C126" t="s">
        <v>85</v>
      </c>
      <c r="D126" s="3">
        <v>46</v>
      </c>
      <c r="E126" t="s">
        <v>48</v>
      </c>
      <c r="F126" s="2">
        <v>45306</v>
      </c>
      <c r="G126" s="2" t="str">
        <f>IF( OR( MONTH(Sheet13[[#This Row],[Order Date]]) = 3, MONTH(Sheet13[[#This Row],[Order Date]]) = 4, MONTH(Sheet13[[#This Row],[Order Date]]) = 5),  "Summer", IF( OR(MONTH(Sheet13[[#This Row],[Order Date]]) = 6, MONTH(Sheet13[[#This Row],[Order Date]]) = 7, MONTH(Sheet13[[#This Row],[Order Date]]) = 8), "Rainy", "Winter"))</f>
        <v>Winter</v>
      </c>
      <c r="H126" t="s">
        <v>58</v>
      </c>
      <c r="I126" t="s">
        <v>15</v>
      </c>
      <c r="J126">
        <v>3</v>
      </c>
      <c r="K126" s="4">
        <v>899</v>
      </c>
      <c r="L126" s="4">
        <f>Sheet13[[#This Row],[Quantity Sold]] * Sheet13[[#This Row],[Unit Price]]</f>
        <v>2697</v>
      </c>
      <c r="M126" s="7" t="str">
        <f>IF( Sheet13[[#This Row],[Quantity Sold]] &gt; 4, Sheet13[[#This Row],[Total Price]] * 0.1, "0")</f>
        <v>0</v>
      </c>
      <c r="N126" s="5">
        <f>Sheet13[[#This Row],[Total Price]] - Sheet13[[#This Row],[Discount (10%)]]</f>
        <v>2697</v>
      </c>
      <c r="O126" t="s">
        <v>23</v>
      </c>
    </row>
    <row r="127" spans="1:15" x14ac:dyDescent="0.3">
      <c r="A127" t="s">
        <v>301</v>
      </c>
      <c r="B127" t="s">
        <v>302</v>
      </c>
      <c r="C127" t="s">
        <v>41</v>
      </c>
      <c r="D127" s="3">
        <v>29</v>
      </c>
      <c r="E127" t="s">
        <v>1150</v>
      </c>
      <c r="F127" s="2">
        <v>45381</v>
      </c>
      <c r="G127" s="2" t="str">
        <f>IF( OR( MONTH(Sheet13[[#This Row],[Order Date]]) = 3, MONTH(Sheet13[[#This Row],[Order Date]]) = 4, MONTH(Sheet13[[#This Row],[Order Date]]) = 5),  "Summer", IF( OR(MONTH(Sheet13[[#This Row],[Order Date]]) = 6, MONTH(Sheet13[[#This Row],[Order Date]]) = 7, MONTH(Sheet13[[#This Row],[Order Date]]) = 8), "Rainy", "Winter"))</f>
        <v>Summer</v>
      </c>
      <c r="H127" t="s">
        <v>14</v>
      </c>
      <c r="I127" t="s">
        <v>59</v>
      </c>
      <c r="J127">
        <v>5</v>
      </c>
      <c r="K127" s="4">
        <v>499</v>
      </c>
      <c r="L127" s="4">
        <f>Sheet13[[#This Row],[Quantity Sold]] * Sheet13[[#This Row],[Unit Price]]</f>
        <v>2495</v>
      </c>
      <c r="M127" s="7">
        <f>IF( Sheet13[[#This Row],[Quantity Sold]] &gt; 4, Sheet13[[#This Row],[Total Price]] * 0.1, "0")</f>
        <v>249.5</v>
      </c>
      <c r="N127" s="5">
        <f>Sheet13[[#This Row],[Total Price]] - Sheet13[[#This Row],[Discount (10%)]]</f>
        <v>2245.5</v>
      </c>
      <c r="O127" t="s">
        <v>23</v>
      </c>
    </row>
    <row r="128" spans="1:15" x14ac:dyDescent="0.3">
      <c r="A128" t="s">
        <v>303</v>
      </c>
      <c r="B128" t="s">
        <v>304</v>
      </c>
      <c r="C128" t="s">
        <v>41</v>
      </c>
      <c r="D128" s="3">
        <v>26</v>
      </c>
      <c r="E128" t="s">
        <v>48</v>
      </c>
      <c r="F128" s="2">
        <v>45415</v>
      </c>
      <c r="G128" s="2" t="str">
        <f>IF( OR( MONTH(Sheet13[[#This Row],[Order Date]]) = 3, MONTH(Sheet13[[#This Row],[Order Date]]) = 4, MONTH(Sheet13[[#This Row],[Order Date]]) = 5),  "Summer", IF( OR(MONTH(Sheet13[[#This Row],[Order Date]]) = 6, MONTH(Sheet13[[#This Row],[Order Date]]) = 7, MONTH(Sheet13[[#This Row],[Order Date]]) = 8), "Rainy", "Winter"))</f>
        <v>Summer</v>
      </c>
      <c r="H128" t="s">
        <v>28</v>
      </c>
      <c r="I128" t="s">
        <v>59</v>
      </c>
      <c r="J128">
        <v>1</v>
      </c>
      <c r="K128" s="4">
        <v>899</v>
      </c>
      <c r="L128" s="4">
        <f>Sheet13[[#This Row],[Quantity Sold]] * Sheet13[[#This Row],[Unit Price]]</f>
        <v>899</v>
      </c>
      <c r="M128" s="7" t="str">
        <f>IF( Sheet13[[#This Row],[Quantity Sold]] &gt; 4, Sheet13[[#This Row],[Total Price]] * 0.1, "0")</f>
        <v>0</v>
      </c>
      <c r="N128" s="5">
        <f>Sheet13[[#This Row],[Total Price]] - Sheet13[[#This Row],[Discount (10%)]]</f>
        <v>899</v>
      </c>
      <c r="O128" t="s">
        <v>1149</v>
      </c>
    </row>
    <row r="129" spans="1:15" x14ac:dyDescent="0.3">
      <c r="A129" t="s">
        <v>305</v>
      </c>
      <c r="B129" t="s">
        <v>306</v>
      </c>
      <c r="C129" t="s">
        <v>85</v>
      </c>
      <c r="D129" s="3">
        <v>25</v>
      </c>
      <c r="E129" t="s">
        <v>37</v>
      </c>
      <c r="F129" s="2">
        <v>45391</v>
      </c>
      <c r="G129" s="2" t="str">
        <f>IF( OR( MONTH(Sheet13[[#This Row],[Order Date]]) = 3, MONTH(Sheet13[[#This Row],[Order Date]]) = 4, MONTH(Sheet13[[#This Row],[Order Date]]) = 5),  "Summer", IF( OR(MONTH(Sheet13[[#This Row],[Order Date]]) = 6, MONTH(Sheet13[[#This Row],[Order Date]]) = 7, MONTH(Sheet13[[#This Row],[Order Date]]) = 8), "Rainy", "Winter"))</f>
        <v>Summer</v>
      </c>
      <c r="H129" t="s">
        <v>28</v>
      </c>
      <c r="I129" t="s">
        <v>62</v>
      </c>
      <c r="J129">
        <v>3</v>
      </c>
      <c r="K129" s="4">
        <v>999</v>
      </c>
      <c r="L129" s="4">
        <f>Sheet13[[#This Row],[Quantity Sold]] * Sheet13[[#This Row],[Unit Price]]</f>
        <v>2997</v>
      </c>
      <c r="M129" s="7" t="str">
        <f>IF( Sheet13[[#This Row],[Quantity Sold]] &gt; 4, Sheet13[[#This Row],[Total Price]] * 0.1, "0")</f>
        <v>0</v>
      </c>
      <c r="N129" s="5">
        <f>Sheet13[[#This Row],[Total Price]] - Sheet13[[#This Row],[Discount (10%)]]</f>
        <v>2997</v>
      </c>
      <c r="O129" t="s">
        <v>17</v>
      </c>
    </row>
    <row r="130" spans="1:15" x14ac:dyDescent="0.3">
      <c r="A130" t="s">
        <v>307</v>
      </c>
      <c r="B130" t="s">
        <v>308</v>
      </c>
      <c r="C130" t="s">
        <v>85</v>
      </c>
      <c r="D130" s="3">
        <v>21</v>
      </c>
      <c r="E130" t="s">
        <v>48</v>
      </c>
      <c r="F130" s="2">
        <v>45386</v>
      </c>
      <c r="G130" s="2" t="str">
        <f>IF( OR( MONTH(Sheet13[[#This Row],[Order Date]]) = 3, MONTH(Sheet13[[#This Row],[Order Date]]) = 4, MONTH(Sheet13[[#This Row],[Order Date]]) = 5),  "Summer", IF( OR(MONTH(Sheet13[[#This Row],[Order Date]]) = 6, MONTH(Sheet13[[#This Row],[Order Date]]) = 7, MONTH(Sheet13[[#This Row],[Order Date]]) = 8), "Rainy", "Winter"))</f>
        <v>Summer</v>
      </c>
      <c r="H130" t="s">
        <v>58</v>
      </c>
      <c r="I130" t="s">
        <v>59</v>
      </c>
      <c r="J130">
        <v>3</v>
      </c>
      <c r="K130" s="4">
        <v>899</v>
      </c>
      <c r="L130" s="4">
        <f>Sheet13[[#This Row],[Quantity Sold]] * Sheet13[[#This Row],[Unit Price]]</f>
        <v>2697</v>
      </c>
      <c r="M130" s="7" t="str">
        <f>IF( Sheet13[[#This Row],[Quantity Sold]] &gt; 4, Sheet13[[#This Row],[Total Price]] * 0.1, "0")</f>
        <v>0</v>
      </c>
      <c r="N130" s="5">
        <f>Sheet13[[#This Row],[Total Price]] - Sheet13[[#This Row],[Discount (10%)]]</f>
        <v>2697</v>
      </c>
      <c r="O130" t="s">
        <v>38</v>
      </c>
    </row>
    <row r="131" spans="1:15" x14ac:dyDescent="0.3">
      <c r="A131" t="s">
        <v>309</v>
      </c>
      <c r="B131" t="s">
        <v>310</v>
      </c>
      <c r="C131" t="s">
        <v>85</v>
      </c>
      <c r="D131" s="3">
        <v>21</v>
      </c>
      <c r="E131" t="s">
        <v>68</v>
      </c>
      <c r="F131" s="2">
        <v>45428</v>
      </c>
      <c r="G131" s="2" t="str">
        <f>IF( OR( MONTH(Sheet13[[#This Row],[Order Date]]) = 3, MONTH(Sheet13[[#This Row],[Order Date]]) = 4, MONTH(Sheet13[[#This Row],[Order Date]]) = 5),  "Summer", IF( OR(MONTH(Sheet13[[#This Row],[Order Date]]) = 6, MONTH(Sheet13[[#This Row],[Order Date]]) = 7, MONTH(Sheet13[[#This Row],[Order Date]]) = 8), "Rainy", "Winter"))</f>
        <v>Summer</v>
      </c>
      <c r="H131" t="s">
        <v>96</v>
      </c>
      <c r="I131" t="s">
        <v>32</v>
      </c>
      <c r="J131">
        <v>3</v>
      </c>
      <c r="K131" s="4">
        <v>1299</v>
      </c>
      <c r="L131" s="4">
        <f>Sheet13[[#This Row],[Quantity Sold]] * Sheet13[[#This Row],[Unit Price]]</f>
        <v>3897</v>
      </c>
      <c r="M131" s="7" t="str">
        <f>IF( Sheet13[[#This Row],[Quantity Sold]] &gt; 4, Sheet13[[#This Row],[Total Price]] * 0.1, "0")</f>
        <v>0</v>
      </c>
      <c r="N131" s="5">
        <f>Sheet13[[#This Row],[Total Price]] - Sheet13[[#This Row],[Discount (10%)]]</f>
        <v>3897</v>
      </c>
      <c r="O131" t="s">
        <v>1149</v>
      </c>
    </row>
    <row r="132" spans="1:15" x14ac:dyDescent="0.3">
      <c r="A132" t="s">
        <v>311</v>
      </c>
      <c r="B132" t="s">
        <v>312</v>
      </c>
      <c r="C132" t="s">
        <v>85</v>
      </c>
      <c r="D132" s="3">
        <v>39</v>
      </c>
      <c r="E132" t="s">
        <v>68</v>
      </c>
      <c r="F132" s="2">
        <v>45315</v>
      </c>
      <c r="G132" s="2" t="str">
        <f>IF( OR( MONTH(Sheet13[[#This Row],[Order Date]]) = 3, MONTH(Sheet13[[#This Row],[Order Date]]) = 4, MONTH(Sheet13[[#This Row],[Order Date]]) = 5),  "Summer", IF( OR(MONTH(Sheet13[[#This Row],[Order Date]]) = 6, MONTH(Sheet13[[#This Row],[Order Date]]) = 7, MONTH(Sheet13[[#This Row],[Order Date]]) = 8), "Rainy", "Winter"))</f>
        <v>Winter</v>
      </c>
      <c r="H132" t="s">
        <v>20</v>
      </c>
      <c r="I132" t="s">
        <v>59</v>
      </c>
      <c r="J132">
        <v>1</v>
      </c>
      <c r="K132" s="4">
        <v>1199</v>
      </c>
      <c r="L132" s="4">
        <f>Sheet13[[#This Row],[Quantity Sold]] * Sheet13[[#This Row],[Unit Price]]</f>
        <v>1199</v>
      </c>
      <c r="M132" s="7" t="str">
        <f>IF( Sheet13[[#This Row],[Quantity Sold]] &gt; 4, Sheet13[[#This Row],[Total Price]] * 0.1, "0")</f>
        <v>0</v>
      </c>
      <c r="N132" s="5">
        <f>Sheet13[[#This Row],[Total Price]] - Sheet13[[#This Row],[Discount (10%)]]</f>
        <v>1199</v>
      </c>
      <c r="O132" t="s">
        <v>51</v>
      </c>
    </row>
    <row r="133" spans="1:15" x14ac:dyDescent="0.3">
      <c r="A133" t="s">
        <v>313</v>
      </c>
      <c r="B133" t="s">
        <v>314</v>
      </c>
      <c r="C133" t="s">
        <v>85</v>
      </c>
      <c r="D133" s="3">
        <v>21</v>
      </c>
      <c r="E133" t="s">
        <v>27</v>
      </c>
      <c r="F133" s="2">
        <v>45431</v>
      </c>
      <c r="G133" s="2" t="str">
        <f>IF( OR( MONTH(Sheet13[[#This Row],[Order Date]]) = 3, MONTH(Sheet13[[#This Row],[Order Date]]) = 4, MONTH(Sheet13[[#This Row],[Order Date]]) = 5),  "Summer", IF( OR(MONTH(Sheet13[[#This Row],[Order Date]]) = 6, MONTH(Sheet13[[#This Row],[Order Date]]) = 7, MONTH(Sheet13[[#This Row],[Order Date]]) = 8), "Rainy", "Winter"))</f>
        <v>Summer</v>
      </c>
      <c r="H133" t="s">
        <v>114</v>
      </c>
      <c r="I133" t="s">
        <v>1148</v>
      </c>
      <c r="J133">
        <v>2</v>
      </c>
      <c r="K133" s="4">
        <v>1199</v>
      </c>
      <c r="L133" s="4">
        <f>Sheet13[[#This Row],[Quantity Sold]] * Sheet13[[#This Row],[Unit Price]]</f>
        <v>2398</v>
      </c>
      <c r="M133" s="7" t="str">
        <f>IF( Sheet13[[#This Row],[Quantity Sold]] &gt; 4, Sheet13[[#This Row],[Total Price]] * 0.1, "0")</f>
        <v>0</v>
      </c>
      <c r="N133" s="5">
        <f>Sheet13[[#This Row],[Total Price]] - Sheet13[[#This Row],[Discount (10%)]]</f>
        <v>2398</v>
      </c>
      <c r="O133" t="s">
        <v>23</v>
      </c>
    </row>
    <row r="134" spans="1:15" x14ac:dyDescent="0.3">
      <c r="A134" t="s">
        <v>315</v>
      </c>
      <c r="B134" t="s">
        <v>316</v>
      </c>
      <c r="C134" t="s">
        <v>41</v>
      </c>
      <c r="D134" s="3">
        <v>42</v>
      </c>
      <c r="E134" t="s">
        <v>48</v>
      </c>
      <c r="F134" s="2">
        <v>45343</v>
      </c>
      <c r="G134" s="2" t="str">
        <f>IF( OR( MONTH(Sheet13[[#This Row],[Order Date]]) = 3, MONTH(Sheet13[[#This Row],[Order Date]]) = 4, MONTH(Sheet13[[#This Row],[Order Date]]) = 5),  "Summer", IF( OR(MONTH(Sheet13[[#This Row],[Order Date]]) = 6, MONTH(Sheet13[[#This Row],[Order Date]]) = 7, MONTH(Sheet13[[#This Row],[Order Date]]) = 8), "Rainy", "Winter"))</f>
        <v>Winter</v>
      </c>
      <c r="H134" t="s">
        <v>114</v>
      </c>
      <c r="I134" t="s">
        <v>1148</v>
      </c>
      <c r="J134">
        <v>5</v>
      </c>
      <c r="K134" s="4">
        <v>499</v>
      </c>
      <c r="L134" s="4">
        <f>Sheet13[[#This Row],[Quantity Sold]] * Sheet13[[#This Row],[Unit Price]]</f>
        <v>2495</v>
      </c>
      <c r="M134" s="7">
        <f>IF( Sheet13[[#This Row],[Quantity Sold]] &gt; 4, Sheet13[[#This Row],[Total Price]] * 0.1, "0")</f>
        <v>249.5</v>
      </c>
      <c r="N134" s="5">
        <f>Sheet13[[#This Row],[Total Price]] - Sheet13[[#This Row],[Discount (10%)]]</f>
        <v>2245.5</v>
      </c>
      <c r="O134" t="s">
        <v>51</v>
      </c>
    </row>
    <row r="135" spans="1:15" x14ac:dyDescent="0.3">
      <c r="A135" t="s">
        <v>317</v>
      </c>
      <c r="B135" t="s">
        <v>318</v>
      </c>
      <c r="C135" t="s">
        <v>85</v>
      </c>
      <c r="D135" s="3">
        <v>31</v>
      </c>
      <c r="E135" t="s">
        <v>48</v>
      </c>
      <c r="F135" s="2">
        <v>45322</v>
      </c>
      <c r="G135" s="2" t="str">
        <f>IF( OR( MONTH(Sheet13[[#This Row],[Order Date]]) = 3, MONTH(Sheet13[[#This Row],[Order Date]]) = 4, MONTH(Sheet13[[#This Row],[Order Date]]) = 5),  "Summer", IF( OR(MONTH(Sheet13[[#This Row],[Order Date]]) = 6, MONTH(Sheet13[[#This Row],[Order Date]]) = 7, MONTH(Sheet13[[#This Row],[Order Date]]) = 8), "Rainy", "Winter"))</f>
        <v>Winter</v>
      </c>
      <c r="H135" t="s">
        <v>58</v>
      </c>
      <c r="I135" t="s">
        <v>32</v>
      </c>
      <c r="J135">
        <v>2</v>
      </c>
      <c r="K135" s="4">
        <v>1599</v>
      </c>
      <c r="L135" s="4">
        <f>Sheet13[[#This Row],[Quantity Sold]] * Sheet13[[#This Row],[Unit Price]]</f>
        <v>3198</v>
      </c>
      <c r="M135" s="7" t="str">
        <f>IF( Sheet13[[#This Row],[Quantity Sold]] &gt; 4, Sheet13[[#This Row],[Total Price]] * 0.1, "0")</f>
        <v>0</v>
      </c>
      <c r="N135" s="5">
        <f>Sheet13[[#This Row],[Total Price]] - Sheet13[[#This Row],[Discount (10%)]]</f>
        <v>3198</v>
      </c>
      <c r="O135" t="s">
        <v>17</v>
      </c>
    </row>
    <row r="136" spans="1:15" x14ac:dyDescent="0.3">
      <c r="A136" t="s">
        <v>319</v>
      </c>
      <c r="B136" t="s">
        <v>320</v>
      </c>
      <c r="C136" t="s">
        <v>85</v>
      </c>
      <c r="D136" s="3">
        <v>54</v>
      </c>
      <c r="E136" t="s">
        <v>27</v>
      </c>
      <c r="F136" s="2">
        <v>45355</v>
      </c>
      <c r="G136" s="2" t="str">
        <f>IF( OR( MONTH(Sheet13[[#This Row],[Order Date]]) = 3, MONTH(Sheet13[[#This Row],[Order Date]]) = 4, MONTH(Sheet13[[#This Row],[Order Date]]) = 5),  "Summer", IF( OR(MONTH(Sheet13[[#This Row],[Order Date]]) = 6, MONTH(Sheet13[[#This Row],[Order Date]]) = 7, MONTH(Sheet13[[#This Row],[Order Date]]) = 8), "Rainy", "Winter"))</f>
        <v>Summer</v>
      </c>
      <c r="H136" t="s">
        <v>58</v>
      </c>
      <c r="I136" t="s">
        <v>59</v>
      </c>
      <c r="J136">
        <v>5</v>
      </c>
      <c r="K136" s="4">
        <v>1299</v>
      </c>
      <c r="L136" s="4">
        <f>Sheet13[[#This Row],[Quantity Sold]] * Sheet13[[#This Row],[Unit Price]]</f>
        <v>6495</v>
      </c>
      <c r="M136" s="7">
        <f>IF( Sheet13[[#This Row],[Quantity Sold]] &gt; 4, Sheet13[[#This Row],[Total Price]] * 0.1, "0")</f>
        <v>649.5</v>
      </c>
      <c r="N136" s="5">
        <f>Sheet13[[#This Row],[Total Price]] - Sheet13[[#This Row],[Discount (10%)]]</f>
        <v>5845.5</v>
      </c>
      <c r="O136" t="s">
        <v>17</v>
      </c>
    </row>
    <row r="137" spans="1:15" x14ac:dyDescent="0.3">
      <c r="A137" t="s">
        <v>321</v>
      </c>
      <c r="B137" t="s">
        <v>322</v>
      </c>
      <c r="C137" t="s">
        <v>85</v>
      </c>
      <c r="D137" s="3">
        <v>21</v>
      </c>
      <c r="E137" t="s">
        <v>68</v>
      </c>
      <c r="F137" s="2">
        <v>45298</v>
      </c>
      <c r="G137" s="2" t="str">
        <f>IF( OR( MONTH(Sheet13[[#This Row],[Order Date]]) = 3, MONTH(Sheet13[[#This Row],[Order Date]]) = 4, MONTH(Sheet13[[#This Row],[Order Date]]) = 5),  "Summer", IF( OR(MONTH(Sheet13[[#This Row],[Order Date]]) = 6, MONTH(Sheet13[[#This Row],[Order Date]]) = 7, MONTH(Sheet13[[#This Row],[Order Date]]) = 8), "Rainy", "Winter"))</f>
        <v>Winter</v>
      </c>
      <c r="H137" t="s">
        <v>14</v>
      </c>
      <c r="I137" t="s">
        <v>62</v>
      </c>
      <c r="J137">
        <v>5</v>
      </c>
      <c r="K137" s="4">
        <v>899</v>
      </c>
      <c r="L137" s="4">
        <f>Sheet13[[#This Row],[Quantity Sold]] * Sheet13[[#This Row],[Unit Price]]</f>
        <v>4495</v>
      </c>
      <c r="M137" s="7">
        <f>IF( Sheet13[[#This Row],[Quantity Sold]] &gt; 4, Sheet13[[#This Row],[Total Price]] * 0.1, "0")</f>
        <v>449.5</v>
      </c>
      <c r="N137" s="5">
        <f>Sheet13[[#This Row],[Total Price]] - Sheet13[[#This Row],[Discount (10%)]]</f>
        <v>4045.5</v>
      </c>
      <c r="O137" t="s">
        <v>51</v>
      </c>
    </row>
    <row r="138" spans="1:15" x14ac:dyDescent="0.3">
      <c r="A138" t="s">
        <v>323</v>
      </c>
      <c r="B138" t="s">
        <v>324</v>
      </c>
      <c r="C138" t="s">
        <v>41</v>
      </c>
      <c r="D138" s="3">
        <v>58</v>
      </c>
      <c r="E138" t="s">
        <v>48</v>
      </c>
      <c r="F138" s="2">
        <v>45427</v>
      </c>
      <c r="G138" s="2" t="str">
        <f>IF( OR( MONTH(Sheet13[[#This Row],[Order Date]]) = 3, MONTH(Sheet13[[#This Row],[Order Date]]) = 4, MONTH(Sheet13[[#This Row],[Order Date]]) = 5),  "Summer", IF( OR(MONTH(Sheet13[[#This Row],[Order Date]]) = 6, MONTH(Sheet13[[#This Row],[Order Date]]) = 7, MONTH(Sheet13[[#This Row],[Order Date]]) = 8), "Rainy", "Winter"))</f>
        <v>Summer</v>
      </c>
      <c r="H138" t="s">
        <v>20</v>
      </c>
      <c r="I138" t="s">
        <v>32</v>
      </c>
      <c r="J138">
        <v>3</v>
      </c>
      <c r="K138" s="4">
        <v>899</v>
      </c>
      <c r="L138" s="4">
        <f>Sheet13[[#This Row],[Quantity Sold]] * Sheet13[[#This Row],[Unit Price]]</f>
        <v>2697</v>
      </c>
      <c r="M138" s="7" t="str">
        <f>IF( Sheet13[[#This Row],[Quantity Sold]] &gt; 4, Sheet13[[#This Row],[Total Price]] * 0.1, "0")</f>
        <v>0</v>
      </c>
      <c r="N138" s="5">
        <f>Sheet13[[#This Row],[Total Price]] - Sheet13[[#This Row],[Discount (10%)]]</f>
        <v>2697</v>
      </c>
      <c r="O138" t="s">
        <v>51</v>
      </c>
    </row>
    <row r="139" spans="1:15" x14ac:dyDescent="0.3">
      <c r="A139" t="s">
        <v>325</v>
      </c>
      <c r="B139" t="s">
        <v>326</v>
      </c>
      <c r="C139" t="s">
        <v>85</v>
      </c>
      <c r="D139" s="3">
        <v>21</v>
      </c>
      <c r="E139" t="s">
        <v>1150</v>
      </c>
      <c r="F139" s="2">
        <v>45394</v>
      </c>
      <c r="G139" s="2" t="str">
        <f>IF( OR( MONTH(Sheet13[[#This Row],[Order Date]]) = 3, MONTH(Sheet13[[#This Row],[Order Date]]) = 4, MONTH(Sheet13[[#This Row],[Order Date]]) = 5),  "Summer", IF( OR(MONTH(Sheet13[[#This Row],[Order Date]]) = 6, MONTH(Sheet13[[#This Row],[Order Date]]) = 7, MONTH(Sheet13[[#This Row],[Order Date]]) = 8), "Rainy", "Winter"))</f>
        <v>Summer</v>
      </c>
      <c r="H139" t="s">
        <v>88</v>
      </c>
      <c r="I139" t="s">
        <v>59</v>
      </c>
      <c r="J139">
        <v>6</v>
      </c>
      <c r="K139" s="4">
        <v>1599</v>
      </c>
      <c r="L139" s="4">
        <f>Sheet13[[#This Row],[Quantity Sold]] * Sheet13[[#This Row],[Unit Price]]</f>
        <v>9594</v>
      </c>
      <c r="M139" s="7">
        <f>IF( Sheet13[[#This Row],[Quantity Sold]] &gt; 4, Sheet13[[#This Row],[Total Price]] * 0.1, "0")</f>
        <v>959.40000000000009</v>
      </c>
      <c r="N139" s="5">
        <f>Sheet13[[#This Row],[Total Price]] - Sheet13[[#This Row],[Discount (10%)]]</f>
        <v>8634.6</v>
      </c>
      <c r="O139" t="s">
        <v>17</v>
      </c>
    </row>
    <row r="140" spans="1:15" x14ac:dyDescent="0.3">
      <c r="A140" t="s">
        <v>327</v>
      </c>
      <c r="B140" t="s">
        <v>328</v>
      </c>
      <c r="C140" t="s">
        <v>85</v>
      </c>
      <c r="D140" s="3">
        <v>54</v>
      </c>
      <c r="E140" t="s">
        <v>37</v>
      </c>
      <c r="F140" s="2">
        <v>45363</v>
      </c>
      <c r="G140" s="2" t="str">
        <f>IF( OR( MONTH(Sheet13[[#This Row],[Order Date]]) = 3, MONTH(Sheet13[[#This Row],[Order Date]]) = 4, MONTH(Sheet13[[#This Row],[Order Date]]) = 5),  "Summer", IF( OR(MONTH(Sheet13[[#This Row],[Order Date]]) = 6, MONTH(Sheet13[[#This Row],[Order Date]]) = 7, MONTH(Sheet13[[#This Row],[Order Date]]) = 8), "Rainy", "Winter"))</f>
        <v>Summer</v>
      </c>
      <c r="H140" t="s">
        <v>20</v>
      </c>
      <c r="I140" t="s">
        <v>59</v>
      </c>
      <c r="J140">
        <v>6</v>
      </c>
      <c r="K140" s="4">
        <v>799</v>
      </c>
      <c r="L140" s="4">
        <f>Sheet13[[#This Row],[Quantity Sold]] * Sheet13[[#This Row],[Unit Price]]</f>
        <v>4794</v>
      </c>
      <c r="M140" s="7">
        <f>IF( Sheet13[[#This Row],[Quantity Sold]] &gt; 4, Sheet13[[#This Row],[Total Price]] * 0.1, "0")</f>
        <v>479.40000000000003</v>
      </c>
      <c r="N140" s="5">
        <f>Sheet13[[#This Row],[Total Price]] - Sheet13[[#This Row],[Discount (10%)]]</f>
        <v>4314.6000000000004</v>
      </c>
      <c r="O140" t="s">
        <v>17</v>
      </c>
    </row>
    <row r="141" spans="1:15" x14ac:dyDescent="0.3">
      <c r="A141" t="s">
        <v>329</v>
      </c>
      <c r="B141" t="s">
        <v>330</v>
      </c>
      <c r="C141" t="s">
        <v>41</v>
      </c>
      <c r="D141" s="3">
        <v>43</v>
      </c>
      <c r="E141" t="s">
        <v>68</v>
      </c>
      <c r="F141" s="2">
        <v>45349</v>
      </c>
      <c r="G141" s="2" t="str">
        <f>IF( OR( MONTH(Sheet13[[#This Row],[Order Date]]) = 3, MONTH(Sheet13[[#This Row],[Order Date]]) = 4, MONTH(Sheet13[[#This Row],[Order Date]]) = 5),  "Summer", IF( OR(MONTH(Sheet13[[#This Row],[Order Date]]) = 6, MONTH(Sheet13[[#This Row],[Order Date]]) = 7, MONTH(Sheet13[[#This Row],[Order Date]]) = 8), "Rainy", "Winter"))</f>
        <v>Winter</v>
      </c>
      <c r="H141" t="s">
        <v>114</v>
      </c>
      <c r="I141" t="s">
        <v>1148</v>
      </c>
      <c r="J141">
        <v>3</v>
      </c>
      <c r="K141" s="4">
        <v>799</v>
      </c>
      <c r="L141" s="4">
        <f>Sheet13[[#This Row],[Quantity Sold]] * Sheet13[[#This Row],[Unit Price]]</f>
        <v>2397</v>
      </c>
      <c r="M141" s="7" t="str">
        <f>IF( Sheet13[[#This Row],[Quantity Sold]] &gt; 4, Sheet13[[#This Row],[Total Price]] * 0.1, "0")</f>
        <v>0</v>
      </c>
      <c r="N141" s="5">
        <f>Sheet13[[#This Row],[Total Price]] - Sheet13[[#This Row],[Discount (10%)]]</f>
        <v>2397</v>
      </c>
      <c r="O141" t="s">
        <v>23</v>
      </c>
    </row>
    <row r="142" spans="1:15" x14ac:dyDescent="0.3">
      <c r="A142" t="s">
        <v>331</v>
      </c>
      <c r="B142" t="s">
        <v>332</v>
      </c>
      <c r="C142" t="s">
        <v>85</v>
      </c>
      <c r="D142" s="3">
        <v>54</v>
      </c>
      <c r="E142" t="s">
        <v>48</v>
      </c>
      <c r="F142" s="2">
        <v>45349</v>
      </c>
      <c r="G142" s="2" t="str">
        <f>IF( OR( MONTH(Sheet13[[#This Row],[Order Date]]) = 3, MONTH(Sheet13[[#This Row],[Order Date]]) = 4, MONTH(Sheet13[[#This Row],[Order Date]]) = 5),  "Summer", IF( OR(MONTH(Sheet13[[#This Row],[Order Date]]) = 6, MONTH(Sheet13[[#This Row],[Order Date]]) = 7, MONTH(Sheet13[[#This Row],[Order Date]]) = 8), "Rainy", "Winter"))</f>
        <v>Winter</v>
      </c>
      <c r="H142" t="s">
        <v>114</v>
      </c>
      <c r="I142" t="s">
        <v>59</v>
      </c>
      <c r="J142">
        <v>1</v>
      </c>
      <c r="K142" s="4">
        <v>1599</v>
      </c>
      <c r="L142" s="4">
        <f>Sheet13[[#This Row],[Quantity Sold]] * Sheet13[[#This Row],[Unit Price]]</f>
        <v>1599</v>
      </c>
      <c r="M142" s="7" t="str">
        <f>IF( Sheet13[[#This Row],[Quantity Sold]] &gt; 4, Sheet13[[#This Row],[Total Price]] * 0.1, "0")</f>
        <v>0</v>
      </c>
      <c r="N142" s="5">
        <f>Sheet13[[#This Row],[Total Price]] - Sheet13[[#This Row],[Discount (10%)]]</f>
        <v>1599</v>
      </c>
      <c r="O142" t="s">
        <v>51</v>
      </c>
    </row>
    <row r="143" spans="1:15" x14ac:dyDescent="0.3">
      <c r="A143" t="s">
        <v>333</v>
      </c>
      <c r="B143" t="s">
        <v>334</v>
      </c>
      <c r="C143" t="s">
        <v>85</v>
      </c>
      <c r="D143" s="3">
        <v>38</v>
      </c>
      <c r="E143" t="s">
        <v>27</v>
      </c>
      <c r="F143" s="2">
        <v>45469</v>
      </c>
      <c r="G143" s="2" t="str">
        <f>IF( OR( MONTH(Sheet13[[#This Row],[Order Date]]) = 3, MONTH(Sheet13[[#This Row],[Order Date]]) = 4, MONTH(Sheet13[[#This Row],[Order Date]]) = 5),  "Summer", IF( OR(MONTH(Sheet13[[#This Row],[Order Date]]) = 6, MONTH(Sheet13[[#This Row],[Order Date]]) = 7, MONTH(Sheet13[[#This Row],[Order Date]]) = 8), "Rainy", "Winter"))</f>
        <v>Rainy</v>
      </c>
      <c r="H143" t="s">
        <v>1156</v>
      </c>
      <c r="I143" t="s">
        <v>32</v>
      </c>
      <c r="J143">
        <v>1</v>
      </c>
      <c r="K143" s="4">
        <v>499</v>
      </c>
      <c r="L143" s="4">
        <f>Sheet13[[#This Row],[Quantity Sold]] * Sheet13[[#This Row],[Unit Price]]</f>
        <v>499</v>
      </c>
      <c r="M143" s="7" t="str">
        <f>IF( Sheet13[[#This Row],[Quantity Sold]] &gt; 4, Sheet13[[#This Row],[Total Price]] * 0.1, "0")</f>
        <v>0</v>
      </c>
      <c r="N143" s="5">
        <f>Sheet13[[#This Row],[Total Price]] - Sheet13[[#This Row],[Discount (10%)]]</f>
        <v>499</v>
      </c>
      <c r="O143" t="s">
        <v>17</v>
      </c>
    </row>
    <row r="144" spans="1:15" x14ac:dyDescent="0.3">
      <c r="A144" t="s">
        <v>335</v>
      </c>
      <c r="B144" t="s">
        <v>336</v>
      </c>
      <c r="C144" t="s">
        <v>85</v>
      </c>
      <c r="D144" s="3">
        <v>40</v>
      </c>
      <c r="E144" t="s">
        <v>27</v>
      </c>
      <c r="F144" s="2">
        <v>45333</v>
      </c>
      <c r="G144" s="2" t="str">
        <f>IF( OR( MONTH(Sheet13[[#This Row],[Order Date]]) = 3, MONTH(Sheet13[[#This Row],[Order Date]]) = 4, MONTH(Sheet13[[#This Row],[Order Date]]) = 5),  "Summer", IF( OR(MONTH(Sheet13[[#This Row],[Order Date]]) = 6, MONTH(Sheet13[[#This Row],[Order Date]]) = 7, MONTH(Sheet13[[#This Row],[Order Date]]) = 8), "Rainy", "Winter"))</f>
        <v>Winter</v>
      </c>
      <c r="H144" t="s">
        <v>88</v>
      </c>
      <c r="I144" t="s">
        <v>1148</v>
      </c>
      <c r="J144">
        <v>5</v>
      </c>
      <c r="K144" s="4">
        <v>799</v>
      </c>
      <c r="L144" s="4">
        <f>Sheet13[[#This Row],[Quantity Sold]] * Sheet13[[#This Row],[Unit Price]]</f>
        <v>3995</v>
      </c>
      <c r="M144" s="7">
        <f>IF( Sheet13[[#This Row],[Quantity Sold]] &gt; 4, Sheet13[[#This Row],[Total Price]] * 0.1, "0")</f>
        <v>399.5</v>
      </c>
      <c r="N144" s="5">
        <f>Sheet13[[#This Row],[Total Price]] - Sheet13[[#This Row],[Discount (10%)]]</f>
        <v>3595.5</v>
      </c>
      <c r="O144" t="s">
        <v>17</v>
      </c>
    </row>
    <row r="145" spans="1:15" x14ac:dyDescent="0.3">
      <c r="A145" t="s">
        <v>337</v>
      </c>
      <c r="B145" t="s">
        <v>338</v>
      </c>
      <c r="C145" t="s">
        <v>85</v>
      </c>
      <c r="D145" s="3">
        <v>25</v>
      </c>
      <c r="E145" t="s">
        <v>37</v>
      </c>
      <c r="F145" s="2">
        <v>45409</v>
      </c>
      <c r="G145" s="2" t="str">
        <f>IF( OR( MONTH(Sheet13[[#This Row],[Order Date]]) = 3, MONTH(Sheet13[[#This Row],[Order Date]]) = 4, MONTH(Sheet13[[#This Row],[Order Date]]) = 5),  "Summer", IF( OR(MONTH(Sheet13[[#This Row],[Order Date]]) = 6, MONTH(Sheet13[[#This Row],[Order Date]]) = 7, MONTH(Sheet13[[#This Row],[Order Date]]) = 8), "Rainy", "Winter"))</f>
        <v>Summer</v>
      </c>
      <c r="H145" t="s">
        <v>58</v>
      </c>
      <c r="I145" t="s">
        <v>62</v>
      </c>
      <c r="J145">
        <v>4</v>
      </c>
      <c r="K145" s="4">
        <v>1199</v>
      </c>
      <c r="L145" s="4">
        <f>Sheet13[[#This Row],[Quantity Sold]] * Sheet13[[#This Row],[Unit Price]]</f>
        <v>4796</v>
      </c>
      <c r="M145" s="7" t="str">
        <f>IF( Sheet13[[#This Row],[Quantity Sold]] &gt; 4, Sheet13[[#This Row],[Total Price]] * 0.1, "0")</f>
        <v>0</v>
      </c>
      <c r="N145" s="5">
        <f>Sheet13[[#This Row],[Total Price]] - Sheet13[[#This Row],[Discount (10%)]]</f>
        <v>4796</v>
      </c>
      <c r="O145" t="s">
        <v>17</v>
      </c>
    </row>
    <row r="146" spans="1:15" x14ac:dyDescent="0.3">
      <c r="A146" t="s">
        <v>339</v>
      </c>
      <c r="B146" t="s">
        <v>340</v>
      </c>
      <c r="C146" t="s">
        <v>41</v>
      </c>
      <c r="D146" s="3">
        <v>37</v>
      </c>
      <c r="E146" t="s">
        <v>1150</v>
      </c>
      <c r="F146" s="2">
        <v>45310</v>
      </c>
      <c r="G146" s="2" t="str">
        <f>IF( OR( MONTH(Sheet13[[#This Row],[Order Date]]) = 3, MONTH(Sheet13[[#This Row],[Order Date]]) = 4, MONTH(Sheet13[[#This Row],[Order Date]]) = 5),  "Summer", IF( OR(MONTH(Sheet13[[#This Row],[Order Date]]) = 6, MONTH(Sheet13[[#This Row],[Order Date]]) = 7, MONTH(Sheet13[[#This Row],[Order Date]]) = 8), "Rainy", "Winter"))</f>
        <v>Winter</v>
      </c>
      <c r="H146" t="s">
        <v>114</v>
      </c>
      <c r="I146" t="s">
        <v>105</v>
      </c>
      <c r="J146">
        <v>5</v>
      </c>
      <c r="K146" s="4">
        <v>799</v>
      </c>
      <c r="L146" s="4">
        <f>Sheet13[[#This Row],[Quantity Sold]] * Sheet13[[#This Row],[Unit Price]]</f>
        <v>3995</v>
      </c>
      <c r="M146" s="7">
        <f>IF( Sheet13[[#This Row],[Quantity Sold]] &gt; 4, Sheet13[[#This Row],[Total Price]] * 0.1, "0")</f>
        <v>399.5</v>
      </c>
      <c r="N146" s="5">
        <f>Sheet13[[#This Row],[Total Price]] - Sheet13[[#This Row],[Discount (10%)]]</f>
        <v>3595.5</v>
      </c>
      <c r="O146" t="s">
        <v>23</v>
      </c>
    </row>
    <row r="147" spans="1:15" x14ac:dyDescent="0.3">
      <c r="A147" t="s">
        <v>341</v>
      </c>
      <c r="B147" t="s">
        <v>342</v>
      </c>
      <c r="C147" t="s">
        <v>41</v>
      </c>
      <c r="D147" s="3">
        <v>27</v>
      </c>
      <c r="E147" t="s">
        <v>68</v>
      </c>
      <c r="F147" s="2">
        <v>45337</v>
      </c>
      <c r="G147" s="2" t="str">
        <f>IF( OR( MONTH(Sheet13[[#This Row],[Order Date]]) = 3, MONTH(Sheet13[[#This Row],[Order Date]]) = 4, MONTH(Sheet13[[#This Row],[Order Date]]) = 5),  "Summer", IF( OR(MONTH(Sheet13[[#This Row],[Order Date]]) = 6, MONTH(Sheet13[[#This Row],[Order Date]]) = 7, MONTH(Sheet13[[#This Row],[Order Date]]) = 8), "Rainy", "Winter"))</f>
        <v>Winter</v>
      </c>
      <c r="H147" t="s">
        <v>65</v>
      </c>
      <c r="I147" t="s">
        <v>32</v>
      </c>
      <c r="J147">
        <v>4</v>
      </c>
      <c r="K147" s="4">
        <v>899</v>
      </c>
      <c r="L147" s="4">
        <f>Sheet13[[#This Row],[Quantity Sold]] * Sheet13[[#This Row],[Unit Price]]</f>
        <v>3596</v>
      </c>
      <c r="M147" s="7" t="str">
        <f>IF( Sheet13[[#This Row],[Quantity Sold]] &gt; 4, Sheet13[[#This Row],[Total Price]] * 0.1, "0")</f>
        <v>0</v>
      </c>
      <c r="N147" s="5">
        <f>Sheet13[[#This Row],[Total Price]] - Sheet13[[#This Row],[Discount (10%)]]</f>
        <v>3596</v>
      </c>
      <c r="O147" t="s">
        <v>17</v>
      </c>
    </row>
    <row r="148" spans="1:15" x14ac:dyDescent="0.3">
      <c r="A148" t="s">
        <v>343</v>
      </c>
      <c r="B148" t="s">
        <v>344</v>
      </c>
      <c r="C148" t="s">
        <v>41</v>
      </c>
      <c r="D148" s="3">
        <v>39</v>
      </c>
      <c r="E148" t="s">
        <v>57</v>
      </c>
      <c r="F148" s="2">
        <v>45401</v>
      </c>
      <c r="G148" s="2" t="str">
        <f>IF( OR( MONTH(Sheet13[[#This Row],[Order Date]]) = 3, MONTH(Sheet13[[#This Row],[Order Date]]) = 4, MONTH(Sheet13[[#This Row],[Order Date]]) = 5),  "Summer", IF( OR(MONTH(Sheet13[[#This Row],[Order Date]]) = 6, MONTH(Sheet13[[#This Row],[Order Date]]) = 7, MONTH(Sheet13[[#This Row],[Order Date]]) = 8), "Rainy", "Winter"))</f>
        <v>Summer</v>
      </c>
      <c r="H148" t="s">
        <v>42</v>
      </c>
      <c r="I148" t="s">
        <v>62</v>
      </c>
      <c r="J148">
        <v>5</v>
      </c>
      <c r="K148" s="4">
        <v>499</v>
      </c>
      <c r="L148" s="4">
        <f>Sheet13[[#This Row],[Quantity Sold]] * Sheet13[[#This Row],[Unit Price]]</f>
        <v>2495</v>
      </c>
      <c r="M148" s="7">
        <f>IF( Sheet13[[#This Row],[Quantity Sold]] &gt; 4, Sheet13[[#This Row],[Total Price]] * 0.1, "0")</f>
        <v>249.5</v>
      </c>
      <c r="N148" s="5">
        <f>Sheet13[[#This Row],[Total Price]] - Sheet13[[#This Row],[Discount (10%)]]</f>
        <v>2245.5</v>
      </c>
      <c r="O148" t="s">
        <v>51</v>
      </c>
    </row>
    <row r="149" spans="1:15" x14ac:dyDescent="0.3">
      <c r="A149" t="s">
        <v>345</v>
      </c>
      <c r="B149" t="s">
        <v>346</v>
      </c>
      <c r="C149" t="s">
        <v>41</v>
      </c>
      <c r="D149" s="3">
        <v>29</v>
      </c>
      <c r="E149" t="s">
        <v>48</v>
      </c>
      <c r="F149" s="2">
        <v>45429</v>
      </c>
      <c r="G149" s="2" t="str">
        <f>IF( OR( MONTH(Sheet13[[#This Row],[Order Date]]) = 3, MONTH(Sheet13[[#This Row],[Order Date]]) = 4, MONTH(Sheet13[[#This Row],[Order Date]]) = 5),  "Summer", IF( OR(MONTH(Sheet13[[#This Row],[Order Date]]) = 6, MONTH(Sheet13[[#This Row],[Order Date]]) = 7, MONTH(Sheet13[[#This Row],[Order Date]]) = 8), "Rainy", "Winter"))</f>
        <v>Summer</v>
      </c>
      <c r="H149" t="s">
        <v>28</v>
      </c>
      <c r="I149" t="s">
        <v>105</v>
      </c>
      <c r="J149">
        <v>3</v>
      </c>
      <c r="K149" s="4">
        <v>499</v>
      </c>
      <c r="L149" s="4">
        <f>Sheet13[[#This Row],[Quantity Sold]] * Sheet13[[#This Row],[Unit Price]]</f>
        <v>1497</v>
      </c>
      <c r="M149" s="7" t="str">
        <f>IF( Sheet13[[#This Row],[Quantity Sold]] &gt; 4, Sheet13[[#This Row],[Total Price]] * 0.1, "0")</f>
        <v>0</v>
      </c>
      <c r="N149" s="5">
        <f>Sheet13[[#This Row],[Total Price]] - Sheet13[[#This Row],[Discount (10%)]]</f>
        <v>1497</v>
      </c>
      <c r="O149" t="s">
        <v>23</v>
      </c>
    </row>
    <row r="150" spans="1:15" x14ac:dyDescent="0.3">
      <c r="A150" t="s">
        <v>347</v>
      </c>
      <c r="B150" t="s">
        <v>348</v>
      </c>
      <c r="C150" t="s">
        <v>85</v>
      </c>
      <c r="D150" s="3">
        <v>47</v>
      </c>
      <c r="E150" t="s">
        <v>68</v>
      </c>
      <c r="F150" s="2">
        <v>45387</v>
      </c>
      <c r="G150" s="2" t="str">
        <f>IF( OR( MONTH(Sheet13[[#This Row],[Order Date]]) = 3, MONTH(Sheet13[[#This Row],[Order Date]]) = 4, MONTH(Sheet13[[#This Row],[Order Date]]) = 5),  "Summer", IF( OR(MONTH(Sheet13[[#This Row],[Order Date]]) = 6, MONTH(Sheet13[[#This Row],[Order Date]]) = 7, MONTH(Sheet13[[#This Row],[Order Date]]) = 8), "Rainy", "Winter"))</f>
        <v>Summer</v>
      </c>
      <c r="H150" t="s">
        <v>14</v>
      </c>
      <c r="I150" t="s">
        <v>59</v>
      </c>
      <c r="J150">
        <v>3</v>
      </c>
      <c r="K150" s="4">
        <v>1299</v>
      </c>
      <c r="L150" s="4">
        <f>Sheet13[[#This Row],[Quantity Sold]] * Sheet13[[#This Row],[Unit Price]]</f>
        <v>3897</v>
      </c>
      <c r="M150" s="7" t="str">
        <f>IF( Sheet13[[#This Row],[Quantity Sold]] &gt; 4, Sheet13[[#This Row],[Total Price]] * 0.1, "0")</f>
        <v>0</v>
      </c>
      <c r="N150" s="5">
        <f>Sheet13[[#This Row],[Total Price]] - Sheet13[[#This Row],[Discount (10%)]]</f>
        <v>3897</v>
      </c>
      <c r="O150" t="s">
        <v>17</v>
      </c>
    </row>
    <row r="151" spans="1:15" x14ac:dyDescent="0.3">
      <c r="A151" t="s">
        <v>349</v>
      </c>
      <c r="B151" t="s">
        <v>350</v>
      </c>
      <c r="C151" t="s">
        <v>41</v>
      </c>
      <c r="D151" s="3">
        <v>27</v>
      </c>
      <c r="E151" t="s">
        <v>68</v>
      </c>
      <c r="F151" s="2">
        <v>45325</v>
      </c>
      <c r="G151" s="2" t="str">
        <f>IF( OR( MONTH(Sheet13[[#This Row],[Order Date]]) = 3, MONTH(Sheet13[[#This Row],[Order Date]]) = 4, MONTH(Sheet13[[#This Row],[Order Date]]) = 5),  "Summer", IF( OR(MONTH(Sheet13[[#This Row],[Order Date]]) = 6, MONTH(Sheet13[[#This Row],[Order Date]]) = 7, MONTH(Sheet13[[#This Row],[Order Date]]) = 8), "Rainy", "Winter"))</f>
        <v>Winter</v>
      </c>
      <c r="H151" t="s">
        <v>114</v>
      </c>
      <c r="I151" t="s">
        <v>32</v>
      </c>
      <c r="J151">
        <v>3</v>
      </c>
      <c r="K151" s="4">
        <v>999</v>
      </c>
      <c r="L151" s="4">
        <f>Sheet13[[#This Row],[Quantity Sold]] * Sheet13[[#This Row],[Unit Price]]</f>
        <v>2997</v>
      </c>
      <c r="M151" s="7" t="str">
        <f>IF( Sheet13[[#This Row],[Quantity Sold]] &gt; 4, Sheet13[[#This Row],[Total Price]] * 0.1, "0")</f>
        <v>0</v>
      </c>
      <c r="N151" s="5">
        <f>Sheet13[[#This Row],[Total Price]] - Sheet13[[#This Row],[Discount (10%)]]</f>
        <v>2997</v>
      </c>
      <c r="O151" t="s">
        <v>51</v>
      </c>
    </row>
    <row r="152" spans="1:15" x14ac:dyDescent="0.3">
      <c r="A152" t="s">
        <v>351</v>
      </c>
      <c r="B152" t="s">
        <v>352</v>
      </c>
      <c r="C152" t="s">
        <v>85</v>
      </c>
      <c r="D152" s="3">
        <v>43</v>
      </c>
      <c r="E152" t="s">
        <v>48</v>
      </c>
      <c r="F152" s="2">
        <v>45294</v>
      </c>
      <c r="G152" s="2" t="str">
        <f>IF( OR( MONTH(Sheet13[[#This Row],[Order Date]]) = 3, MONTH(Sheet13[[#This Row],[Order Date]]) = 4, MONTH(Sheet13[[#This Row],[Order Date]]) = 5),  "Summer", IF( OR(MONTH(Sheet13[[#This Row],[Order Date]]) = 6, MONTH(Sheet13[[#This Row],[Order Date]]) = 7, MONTH(Sheet13[[#This Row],[Order Date]]) = 8), "Rainy", "Winter"))</f>
        <v>Winter</v>
      </c>
      <c r="H152" t="s">
        <v>114</v>
      </c>
      <c r="I152" t="s">
        <v>1148</v>
      </c>
      <c r="J152">
        <v>1</v>
      </c>
      <c r="K152" s="4">
        <v>899</v>
      </c>
      <c r="L152" s="4">
        <f>Sheet13[[#This Row],[Quantity Sold]] * Sheet13[[#This Row],[Unit Price]]</f>
        <v>899</v>
      </c>
      <c r="M152" s="7" t="str">
        <f>IF( Sheet13[[#This Row],[Quantity Sold]] &gt; 4, Sheet13[[#This Row],[Total Price]] * 0.1, "0")</f>
        <v>0</v>
      </c>
      <c r="N152" s="5">
        <f>Sheet13[[#This Row],[Total Price]] - Sheet13[[#This Row],[Discount (10%)]]</f>
        <v>899</v>
      </c>
      <c r="O152" t="s">
        <v>38</v>
      </c>
    </row>
    <row r="153" spans="1:15" x14ac:dyDescent="0.3">
      <c r="A153" t="s">
        <v>353</v>
      </c>
      <c r="B153" t="s">
        <v>354</v>
      </c>
      <c r="C153" t="s">
        <v>85</v>
      </c>
      <c r="D153" s="3">
        <v>21</v>
      </c>
      <c r="E153" t="s">
        <v>68</v>
      </c>
      <c r="F153" s="2">
        <v>45309</v>
      </c>
      <c r="G153" s="2" t="str">
        <f>IF( OR( MONTH(Sheet13[[#This Row],[Order Date]]) = 3, MONTH(Sheet13[[#This Row],[Order Date]]) = 4, MONTH(Sheet13[[#This Row],[Order Date]]) = 5),  "Summer", IF( OR(MONTH(Sheet13[[#This Row],[Order Date]]) = 6, MONTH(Sheet13[[#This Row],[Order Date]]) = 7, MONTH(Sheet13[[#This Row],[Order Date]]) = 8), "Rainy", "Winter"))</f>
        <v>Winter</v>
      </c>
      <c r="H153" t="s">
        <v>1181</v>
      </c>
      <c r="I153" t="s">
        <v>59</v>
      </c>
      <c r="J153">
        <v>3</v>
      </c>
      <c r="K153" s="4">
        <v>499</v>
      </c>
      <c r="L153" s="4">
        <f>Sheet13[[#This Row],[Quantity Sold]] * Sheet13[[#This Row],[Unit Price]]</f>
        <v>1497</v>
      </c>
      <c r="M153" s="7" t="str">
        <f>IF( Sheet13[[#This Row],[Quantity Sold]] &gt; 4, Sheet13[[#This Row],[Total Price]] * 0.1, "0")</f>
        <v>0</v>
      </c>
      <c r="N153" s="5">
        <f>Sheet13[[#This Row],[Total Price]] - Sheet13[[#This Row],[Discount (10%)]]</f>
        <v>1497</v>
      </c>
      <c r="O153" t="s">
        <v>38</v>
      </c>
    </row>
    <row r="154" spans="1:15" x14ac:dyDescent="0.3">
      <c r="A154" t="s">
        <v>355</v>
      </c>
      <c r="B154" t="s">
        <v>356</v>
      </c>
      <c r="C154" t="s">
        <v>41</v>
      </c>
      <c r="D154" s="3">
        <v>21</v>
      </c>
      <c r="E154" t="s">
        <v>27</v>
      </c>
      <c r="F154" s="2">
        <v>45422</v>
      </c>
      <c r="G154" s="2" t="str">
        <f>IF( OR( MONTH(Sheet13[[#This Row],[Order Date]]) = 3, MONTH(Sheet13[[#This Row],[Order Date]]) = 4, MONTH(Sheet13[[#This Row],[Order Date]]) = 5),  "Summer", IF( OR(MONTH(Sheet13[[#This Row],[Order Date]]) = 6, MONTH(Sheet13[[#This Row],[Order Date]]) = 7, MONTH(Sheet13[[#This Row],[Order Date]]) = 8), "Rainy", "Winter"))</f>
        <v>Summer</v>
      </c>
      <c r="H154" t="s">
        <v>80</v>
      </c>
      <c r="I154" t="s">
        <v>59</v>
      </c>
      <c r="J154">
        <v>6</v>
      </c>
      <c r="K154" s="4">
        <v>499</v>
      </c>
      <c r="L154" s="4">
        <f>Sheet13[[#This Row],[Quantity Sold]] * Sheet13[[#This Row],[Unit Price]]</f>
        <v>2994</v>
      </c>
      <c r="M154" s="7">
        <f>IF( Sheet13[[#This Row],[Quantity Sold]] &gt; 4, Sheet13[[#This Row],[Total Price]] * 0.1, "0")</f>
        <v>299.40000000000003</v>
      </c>
      <c r="N154" s="5">
        <f>Sheet13[[#This Row],[Total Price]] - Sheet13[[#This Row],[Discount (10%)]]</f>
        <v>2694.6</v>
      </c>
      <c r="O154" t="s">
        <v>17</v>
      </c>
    </row>
    <row r="155" spans="1:15" x14ac:dyDescent="0.3">
      <c r="A155" t="s">
        <v>357</v>
      </c>
      <c r="B155" t="s">
        <v>358</v>
      </c>
      <c r="C155" t="s">
        <v>85</v>
      </c>
      <c r="D155" s="3">
        <v>40</v>
      </c>
      <c r="E155" t="s">
        <v>57</v>
      </c>
      <c r="F155" s="2">
        <v>45409</v>
      </c>
      <c r="G155" s="2" t="str">
        <f>IF( OR( MONTH(Sheet13[[#This Row],[Order Date]]) = 3, MONTH(Sheet13[[#This Row],[Order Date]]) = 4, MONTH(Sheet13[[#This Row],[Order Date]]) = 5),  "Summer", IF( OR(MONTH(Sheet13[[#This Row],[Order Date]]) = 6, MONTH(Sheet13[[#This Row],[Order Date]]) = 7, MONTH(Sheet13[[#This Row],[Order Date]]) = 8), "Rainy", "Winter"))</f>
        <v>Summer</v>
      </c>
      <c r="H155" t="s">
        <v>58</v>
      </c>
      <c r="I155" t="s">
        <v>1148</v>
      </c>
      <c r="J155">
        <v>2</v>
      </c>
      <c r="K155" s="4">
        <v>499</v>
      </c>
      <c r="L155" s="4">
        <f>Sheet13[[#This Row],[Quantity Sold]] * Sheet13[[#This Row],[Unit Price]]</f>
        <v>998</v>
      </c>
      <c r="M155" s="7" t="str">
        <f>IF( Sheet13[[#This Row],[Quantity Sold]] &gt; 4, Sheet13[[#This Row],[Total Price]] * 0.1, "0")</f>
        <v>0</v>
      </c>
      <c r="N155" s="5">
        <f>Sheet13[[#This Row],[Total Price]] - Sheet13[[#This Row],[Discount (10%)]]</f>
        <v>998</v>
      </c>
      <c r="O155" t="s">
        <v>23</v>
      </c>
    </row>
    <row r="156" spans="1:15" x14ac:dyDescent="0.3">
      <c r="A156" t="s">
        <v>359</v>
      </c>
      <c r="B156" t="s">
        <v>360</v>
      </c>
      <c r="C156" t="s">
        <v>41</v>
      </c>
      <c r="D156" s="3">
        <v>21</v>
      </c>
      <c r="E156" t="s">
        <v>57</v>
      </c>
      <c r="F156" s="2">
        <v>45315</v>
      </c>
      <c r="G156" s="2" t="str">
        <f>IF( OR( MONTH(Sheet13[[#This Row],[Order Date]]) = 3, MONTH(Sheet13[[#This Row],[Order Date]]) = 4, MONTH(Sheet13[[#This Row],[Order Date]]) = 5),  "Summer", IF( OR(MONTH(Sheet13[[#This Row],[Order Date]]) = 6, MONTH(Sheet13[[#This Row],[Order Date]]) = 7, MONTH(Sheet13[[#This Row],[Order Date]]) = 8), "Rainy", "Winter"))</f>
        <v>Winter</v>
      </c>
      <c r="H156" t="s">
        <v>14</v>
      </c>
      <c r="I156" t="s">
        <v>32</v>
      </c>
      <c r="J156">
        <v>6</v>
      </c>
      <c r="K156" s="4">
        <v>799</v>
      </c>
      <c r="L156" s="4">
        <f>Sheet13[[#This Row],[Quantity Sold]] * Sheet13[[#This Row],[Unit Price]]</f>
        <v>4794</v>
      </c>
      <c r="M156" s="7">
        <f>IF( Sheet13[[#This Row],[Quantity Sold]] &gt; 4, Sheet13[[#This Row],[Total Price]] * 0.1, "0")</f>
        <v>479.40000000000003</v>
      </c>
      <c r="N156" s="5">
        <f>Sheet13[[#This Row],[Total Price]] - Sheet13[[#This Row],[Discount (10%)]]</f>
        <v>4314.6000000000004</v>
      </c>
      <c r="O156" t="s">
        <v>38</v>
      </c>
    </row>
    <row r="157" spans="1:15" x14ac:dyDescent="0.3">
      <c r="A157" t="s">
        <v>361</v>
      </c>
      <c r="B157" t="s">
        <v>362</v>
      </c>
      <c r="C157" t="s">
        <v>41</v>
      </c>
      <c r="D157" s="3">
        <v>50</v>
      </c>
      <c r="E157" t="s">
        <v>57</v>
      </c>
      <c r="F157" s="2">
        <v>45321</v>
      </c>
      <c r="G157" s="2" t="str">
        <f>IF( OR( MONTH(Sheet13[[#This Row],[Order Date]]) = 3, MONTH(Sheet13[[#This Row],[Order Date]]) = 4, MONTH(Sheet13[[#This Row],[Order Date]]) = 5),  "Summer", IF( OR(MONTH(Sheet13[[#This Row],[Order Date]]) = 6, MONTH(Sheet13[[#This Row],[Order Date]]) = 7, MONTH(Sheet13[[#This Row],[Order Date]]) = 8), "Rainy", "Winter"))</f>
        <v>Winter</v>
      </c>
      <c r="H157" t="s">
        <v>20</v>
      </c>
      <c r="I157" t="s">
        <v>59</v>
      </c>
      <c r="J157">
        <v>3</v>
      </c>
      <c r="K157" s="4">
        <v>1599</v>
      </c>
      <c r="L157" s="4">
        <f>Sheet13[[#This Row],[Quantity Sold]] * Sheet13[[#This Row],[Unit Price]]</f>
        <v>4797</v>
      </c>
      <c r="M157" s="7" t="str">
        <f>IF( Sheet13[[#This Row],[Quantity Sold]] &gt; 4, Sheet13[[#This Row],[Total Price]] * 0.1, "0")</f>
        <v>0</v>
      </c>
      <c r="N157" s="5">
        <f>Sheet13[[#This Row],[Total Price]] - Sheet13[[#This Row],[Discount (10%)]]</f>
        <v>4797</v>
      </c>
      <c r="O157" t="s">
        <v>23</v>
      </c>
    </row>
    <row r="158" spans="1:15" x14ac:dyDescent="0.3">
      <c r="A158" t="s">
        <v>363</v>
      </c>
      <c r="B158" t="s">
        <v>364</v>
      </c>
      <c r="C158" t="s">
        <v>41</v>
      </c>
      <c r="D158" s="3">
        <v>25</v>
      </c>
      <c r="E158" t="s">
        <v>48</v>
      </c>
      <c r="F158" s="2">
        <v>45312</v>
      </c>
      <c r="G158" s="2" t="str">
        <f>IF( OR( MONTH(Sheet13[[#This Row],[Order Date]]) = 3, MONTH(Sheet13[[#This Row],[Order Date]]) = 4, MONTH(Sheet13[[#This Row],[Order Date]]) = 5),  "Summer", IF( OR(MONTH(Sheet13[[#This Row],[Order Date]]) = 6, MONTH(Sheet13[[#This Row],[Order Date]]) = 7, MONTH(Sheet13[[#This Row],[Order Date]]) = 8), "Rainy", "Winter"))</f>
        <v>Winter</v>
      </c>
      <c r="H158" t="s">
        <v>114</v>
      </c>
      <c r="I158" t="s">
        <v>105</v>
      </c>
      <c r="J158">
        <v>5</v>
      </c>
      <c r="K158" s="4">
        <v>1599</v>
      </c>
      <c r="L158" s="4">
        <f>Sheet13[[#This Row],[Quantity Sold]] * Sheet13[[#This Row],[Unit Price]]</f>
        <v>7995</v>
      </c>
      <c r="M158" s="7">
        <f>IF( Sheet13[[#This Row],[Quantity Sold]] &gt; 4, Sheet13[[#This Row],[Total Price]] * 0.1, "0")</f>
        <v>799.5</v>
      </c>
      <c r="N158" s="5">
        <f>Sheet13[[#This Row],[Total Price]] - Sheet13[[#This Row],[Discount (10%)]]</f>
        <v>7195.5</v>
      </c>
      <c r="O158" t="s">
        <v>23</v>
      </c>
    </row>
    <row r="159" spans="1:15" x14ac:dyDescent="0.3">
      <c r="A159" t="s">
        <v>365</v>
      </c>
      <c r="B159" t="s">
        <v>366</v>
      </c>
      <c r="C159" t="s">
        <v>41</v>
      </c>
      <c r="D159" s="3">
        <v>24</v>
      </c>
      <c r="E159" t="s">
        <v>57</v>
      </c>
      <c r="F159" s="2">
        <v>45320</v>
      </c>
      <c r="G159" s="2" t="str">
        <f>IF( OR( MONTH(Sheet13[[#This Row],[Order Date]]) = 3, MONTH(Sheet13[[#This Row],[Order Date]]) = 4, MONTH(Sheet13[[#This Row],[Order Date]]) = 5),  "Summer", IF( OR(MONTH(Sheet13[[#This Row],[Order Date]]) = 6, MONTH(Sheet13[[#This Row],[Order Date]]) = 7, MONTH(Sheet13[[#This Row],[Order Date]]) = 8), "Rainy", "Winter"))</f>
        <v>Winter</v>
      </c>
      <c r="H159" t="s">
        <v>80</v>
      </c>
      <c r="I159" t="s">
        <v>15</v>
      </c>
      <c r="J159">
        <v>4</v>
      </c>
      <c r="K159" s="4">
        <v>799</v>
      </c>
      <c r="L159" s="4">
        <f>Sheet13[[#This Row],[Quantity Sold]] * Sheet13[[#This Row],[Unit Price]]</f>
        <v>3196</v>
      </c>
      <c r="M159" s="7" t="str">
        <f>IF( Sheet13[[#This Row],[Quantity Sold]] &gt; 4, Sheet13[[#This Row],[Total Price]] * 0.1, "0")</f>
        <v>0</v>
      </c>
      <c r="N159" s="5">
        <f>Sheet13[[#This Row],[Total Price]] - Sheet13[[#This Row],[Discount (10%)]]</f>
        <v>3196</v>
      </c>
      <c r="O159" t="s">
        <v>23</v>
      </c>
    </row>
    <row r="160" spans="1:15" x14ac:dyDescent="0.3">
      <c r="A160" t="s">
        <v>367</v>
      </c>
      <c r="B160" t="s">
        <v>368</v>
      </c>
      <c r="C160" t="s">
        <v>41</v>
      </c>
      <c r="D160" s="3">
        <v>39</v>
      </c>
      <c r="E160" t="s">
        <v>37</v>
      </c>
      <c r="F160" s="2">
        <v>45403</v>
      </c>
      <c r="G160" s="2" t="str">
        <f>IF( OR( MONTH(Sheet13[[#This Row],[Order Date]]) = 3, MONTH(Sheet13[[#This Row],[Order Date]]) = 4, MONTH(Sheet13[[#This Row],[Order Date]]) = 5),  "Summer", IF( OR(MONTH(Sheet13[[#This Row],[Order Date]]) = 6, MONTH(Sheet13[[#This Row],[Order Date]]) = 7, MONTH(Sheet13[[#This Row],[Order Date]]) = 8), "Rainy", "Winter"))</f>
        <v>Summer</v>
      </c>
      <c r="H160" t="s">
        <v>20</v>
      </c>
      <c r="I160" t="s">
        <v>15</v>
      </c>
      <c r="J160">
        <v>2</v>
      </c>
      <c r="K160" s="4">
        <v>1599</v>
      </c>
      <c r="L160" s="4">
        <f>Sheet13[[#This Row],[Quantity Sold]] * Sheet13[[#This Row],[Unit Price]]</f>
        <v>3198</v>
      </c>
      <c r="M160" s="7" t="str">
        <f>IF( Sheet13[[#This Row],[Quantity Sold]] &gt; 4, Sheet13[[#This Row],[Total Price]] * 0.1, "0")</f>
        <v>0</v>
      </c>
      <c r="N160" s="5">
        <f>Sheet13[[#This Row],[Total Price]] - Sheet13[[#This Row],[Discount (10%)]]</f>
        <v>3198</v>
      </c>
      <c r="O160" t="s">
        <v>38</v>
      </c>
    </row>
    <row r="161" spans="1:15" x14ac:dyDescent="0.3">
      <c r="A161" t="s">
        <v>369</v>
      </c>
      <c r="B161" t="s">
        <v>370</v>
      </c>
      <c r="C161" t="s">
        <v>41</v>
      </c>
      <c r="D161" s="3">
        <v>21</v>
      </c>
      <c r="E161" t="s">
        <v>37</v>
      </c>
      <c r="F161" s="2">
        <v>45409</v>
      </c>
      <c r="G161" s="2" t="str">
        <f>IF( OR( MONTH(Sheet13[[#This Row],[Order Date]]) = 3, MONTH(Sheet13[[#This Row],[Order Date]]) = 4, MONTH(Sheet13[[#This Row],[Order Date]]) = 5),  "Summer", IF( OR(MONTH(Sheet13[[#This Row],[Order Date]]) = 6, MONTH(Sheet13[[#This Row],[Order Date]]) = 7, MONTH(Sheet13[[#This Row],[Order Date]]) = 8), "Rainy", "Winter"))</f>
        <v>Summer</v>
      </c>
      <c r="H161" t="s">
        <v>42</v>
      </c>
      <c r="I161" t="s">
        <v>15</v>
      </c>
      <c r="J161">
        <v>3</v>
      </c>
      <c r="K161" s="4">
        <v>1199</v>
      </c>
      <c r="L161" s="4">
        <f>Sheet13[[#This Row],[Quantity Sold]] * Sheet13[[#This Row],[Unit Price]]</f>
        <v>3597</v>
      </c>
      <c r="M161" s="7" t="str">
        <f>IF( Sheet13[[#This Row],[Quantity Sold]] &gt; 4, Sheet13[[#This Row],[Total Price]] * 0.1, "0")</f>
        <v>0</v>
      </c>
      <c r="N161" s="5">
        <f>Sheet13[[#This Row],[Total Price]] - Sheet13[[#This Row],[Discount (10%)]]</f>
        <v>3597</v>
      </c>
      <c r="O161" t="s">
        <v>23</v>
      </c>
    </row>
    <row r="162" spans="1:15" x14ac:dyDescent="0.3">
      <c r="A162" t="s">
        <v>371</v>
      </c>
      <c r="B162" t="s">
        <v>372</v>
      </c>
      <c r="C162" t="s">
        <v>85</v>
      </c>
      <c r="D162" s="3">
        <v>56</v>
      </c>
      <c r="E162" t="s">
        <v>1150</v>
      </c>
      <c r="F162" s="2">
        <v>45312</v>
      </c>
      <c r="G162" s="2" t="str">
        <f>IF( OR( MONTH(Sheet13[[#This Row],[Order Date]]) = 3, MONTH(Sheet13[[#This Row],[Order Date]]) = 4, MONTH(Sheet13[[#This Row],[Order Date]]) = 5),  "Summer", IF( OR(MONTH(Sheet13[[#This Row],[Order Date]]) = 6, MONTH(Sheet13[[#This Row],[Order Date]]) = 7, MONTH(Sheet13[[#This Row],[Order Date]]) = 8), "Rainy", "Winter"))</f>
        <v>Winter</v>
      </c>
      <c r="H162" t="s">
        <v>1181</v>
      </c>
      <c r="I162" t="s">
        <v>105</v>
      </c>
      <c r="J162">
        <v>6</v>
      </c>
      <c r="K162" s="4">
        <v>1299</v>
      </c>
      <c r="L162" s="4">
        <f>Sheet13[[#This Row],[Quantity Sold]] * Sheet13[[#This Row],[Unit Price]]</f>
        <v>7794</v>
      </c>
      <c r="M162" s="7">
        <f>IF( Sheet13[[#This Row],[Quantity Sold]] &gt; 4, Sheet13[[#This Row],[Total Price]] * 0.1, "0")</f>
        <v>779.40000000000009</v>
      </c>
      <c r="N162" s="5">
        <f>Sheet13[[#This Row],[Total Price]] - Sheet13[[#This Row],[Discount (10%)]]</f>
        <v>7014.6</v>
      </c>
      <c r="O162" t="s">
        <v>38</v>
      </c>
    </row>
    <row r="163" spans="1:15" x14ac:dyDescent="0.3">
      <c r="A163" t="s">
        <v>373</v>
      </c>
      <c r="B163" t="s">
        <v>374</v>
      </c>
      <c r="C163" t="s">
        <v>85</v>
      </c>
      <c r="D163" s="3">
        <v>34</v>
      </c>
      <c r="E163" t="s">
        <v>37</v>
      </c>
      <c r="F163" s="2">
        <v>45349</v>
      </c>
      <c r="G163" s="2" t="str">
        <f>IF( OR( MONTH(Sheet13[[#This Row],[Order Date]]) = 3, MONTH(Sheet13[[#This Row],[Order Date]]) = 4, MONTH(Sheet13[[#This Row],[Order Date]]) = 5),  "Summer", IF( OR(MONTH(Sheet13[[#This Row],[Order Date]]) = 6, MONTH(Sheet13[[#This Row],[Order Date]]) = 7, MONTH(Sheet13[[#This Row],[Order Date]]) = 8), "Rainy", "Winter"))</f>
        <v>Winter</v>
      </c>
      <c r="H163" t="s">
        <v>14</v>
      </c>
      <c r="I163" t="s">
        <v>32</v>
      </c>
      <c r="J163">
        <v>3</v>
      </c>
      <c r="K163" s="4">
        <v>1199</v>
      </c>
      <c r="L163" s="4">
        <f>Sheet13[[#This Row],[Quantity Sold]] * Sheet13[[#This Row],[Unit Price]]</f>
        <v>3597</v>
      </c>
      <c r="M163" s="7" t="str">
        <f>IF( Sheet13[[#This Row],[Quantity Sold]] &gt; 4, Sheet13[[#This Row],[Total Price]] * 0.1, "0")</f>
        <v>0</v>
      </c>
      <c r="N163" s="5">
        <f>Sheet13[[#This Row],[Total Price]] - Sheet13[[#This Row],[Discount (10%)]]</f>
        <v>3597</v>
      </c>
      <c r="O163" t="s">
        <v>51</v>
      </c>
    </row>
    <row r="164" spans="1:15" x14ac:dyDescent="0.3">
      <c r="A164" t="s">
        <v>375</v>
      </c>
      <c r="B164" t="s">
        <v>376</v>
      </c>
      <c r="C164" t="s">
        <v>41</v>
      </c>
      <c r="D164" s="3">
        <v>39</v>
      </c>
      <c r="E164" t="s">
        <v>1150</v>
      </c>
      <c r="F164" s="2">
        <v>45423</v>
      </c>
      <c r="G164" s="2" t="str">
        <f>IF( OR( MONTH(Sheet13[[#This Row],[Order Date]]) = 3, MONTH(Sheet13[[#This Row],[Order Date]]) = 4, MONTH(Sheet13[[#This Row],[Order Date]]) = 5),  "Summer", IF( OR(MONTH(Sheet13[[#This Row],[Order Date]]) = 6, MONTH(Sheet13[[#This Row],[Order Date]]) = 7, MONTH(Sheet13[[#This Row],[Order Date]]) = 8), "Rainy", "Winter"))</f>
        <v>Summer</v>
      </c>
      <c r="H164" t="s">
        <v>114</v>
      </c>
      <c r="I164" t="s">
        <v>32</v>
      </c>
      <c r="J164">
        <v>3</v>
      </c>
      <c r="K164" s="4">
        <v>799</v>
      </c>
      <c r="L164" s="4">
        <f>Sheet13[[#This Row],[Quantity Sold]] * Sheet13[[#This Row],[Unit Price]]</f>
        <v>2397</v>
      </c>
      <c r="M164" s="7" t="str">
        <f>IF( Sheet13[[#This Row],[Quantity Sold]] &gt; 4, Sheet13[[#This Row],[Total Price]] * 0.1, "0")</f>
        <v>0</v>
      </c>
      <c r="N164" s="5">
        <f>Sheet13[[#This Row],[Total Price]] - Sheet13[[#This Row],[Discount (10%)]]</f>
        <v>2397</v>
      </c>
      <c r="O164" t="s">
        <v>1149</v>
      </c>
    </row>
    <row r="165" spans="1:15" x14ac:dyDescent="0.3">
      <c r="A165" t="s">
        <v>377</v>
      </c>
      <c r="B165" t="s">
        <v>378</v>
      </c>
      <c r="C165" t="s">
        <v>85</v>
      </c>
      <c r="D165" s="3">
        <v>21</v>
      </c>
      <c r="E165" t="s">
        <v>37</v>
      </c>
      <c r="F165" s="2">
        <v>45372</v>
      </c>
      <c r="G165" s="2" t="str">
        <f>IF( OR( MONTH(Sheet13[[#This Row],[Order Date]]) = 3, MONTH(Sheet13[[#This Row],[Order Date]]) = 4, MONTH(Sheet13[[#This Row],[Order Date]]) = 5),  "Summer", IF( OR(MONTH(Sheet13[[#This Row],[Order Date]]) = 6, MONTH(Sheet13[[#This Row],[Order Date]]) = 7, MONTH(Sheet13[[#This Row],[Order Date]]) = 8), "Rainy", "Winter"))</f>
        <v>Summer</v>
      </c>
      <c r="H165" t="s">
        <v>114</v>
      </c>
      <c r="I165" t="s">
        <v>32</v>
      </c>
      <c r="J165">
        <v>6</v>
      </c>
      <c r="K165" s="4">
        <v>999</v>
      </c>
      <c r="L165" s="4">
        <f>Sheet13[[#This Row],[Quantity Sold]] * Sheet13[[#This Row],[Unit Price]]</f>
        <v>5994</v>
      </c>
      <c r="M165" s="7">
        <f>IF( Sheet13[[#This Row],[Quantity Sold]] &gt; 4, Sheet13[[#This Row],[Total Price]] * 0.1, "0")</f>
        <v>599.4</v>
      </c>
      <c r="N165" s="5">
        <f>Sheet13[[#This Row],[Total Price]] - Sheet13[[#This Row],[Discount (10%)]]</f>
        <v>5394.6</v>
      </c>
      <c r="O165" t="s">
        <v>38</v>
      </c>
    </row>
    <row r="166" spans="1:15" x14ac:dyDescent="0.3">
      <c r="A166" t="s">
        <v>379</v>
      </c>
      <c r="B166" t="s">
        <v>380</v>
      </c>
      <c r="C166" t="s">
        <v>85</v>
      </c>
      <c r="D166" s="3">
        <v>42</v>
      </c>
      <c r="E166" t="s">
        <v>1150</v>
      </c>
      <c r="F166" s="2">
        <v>45348</v>
      </c>
      <c r="G166" s="2" t="str">
        <f>IF( OR( MONTH(Sheet13[[#This Row],[Order Date]]) = 3, MONTH(Sheet13[[#This Row],[Order Date]]) = 4, MONTH(Sheet13[[#This Row],[Order Date]]) = 5),  "Summer", IF( OR(MONTH(Sheet13[[#This Row],[Order Date]]) = 6, MONTH(Sheet13[[#This Row],[Order Date]]) = 7, MONTH(Sheet13[[#This Row],[Order Date]]) = 8), "Rainy", "Winter"))</f>
        <v>Winter</v>
      </c>
      <c r="H166" t="s">
        <v>88</v>
      </c>
      <c r="I166" t="s">
        <v>59</v>
      </c>
      <c r="J166">
        <v>3</v>
      </c>
      <c r="K166" s="4">
        <v>999</v>
      </c>
      <c r="L166" s="4">
        <f>Sheet13[[#This Row],[Quantity Sold]] * Sheet13[[#This Row],[Unit Price]]</f>
        <v>2997</v>
      </c>
      <c r="M166" s="7" t="str">
        <f>IF( Sheet13[[#This Row],[Quantity Sold]] &gt; 4, Sheet13[[#This Row],[Total Price]] * 0.1, "0")</f>
        <v>0</v>
      </c>
      <c r="N166" s="5">
        <f>Sheet13[[#This Row],[Total Price]] - Sheet13[[#This Row],[Discount (10%)]]</f>
        <v>2997</v>
      </c>
      <c r="O166" t="s">
        <v>1149</v>
      </c>
    </row>
    <row r="167" spans="1:15" x14ac:dyDescent="0.3">
      <c r="A167" t="s">
        <v>381</v>
      </c>
      <c r="B167" t="s">
        <v>382</v>
      </c>
      <c r="C167" t="s">
        <v>41</v>
      </c>
      <c r="D167" s="3">
        <v>37</v>
      </c>
      <c r="E167" t="s">
        <v>27</v>
      </c>
      <c r="F167" s="2">
        <v>45312</v>
      </c>
      <c r="G167" s="2" t="str">
        <f>IF( OR( MONTH(Sheet13[[#This Row],[Order Date]]) = 3, MONTH(Sheet13[[#This Row],[Order Date]]) = 4, MONTH(Sheet13[[#This Row],[Order Date]]) = 5),  "Summer", IF( OR(MONTH(Sheet13[[#This Row],[Order Date]]) = 6, MONTH(Sheet13[[#This Row],[Order Date]]) = 7, MONTH(Sheet13[[#This Row],[Order Date]]) = 8), "Rainy", "Winter"))</f>
        <v>Winter</v>
      </c>
      <c r="H167" t="s">
        <v>20</v>
      </c>
      <c r="I167" t="s">
        <v>62</v>
      </c>
      <c r="J167">
        <v>5</v>
      </c>
      <c r="K167" s="4">
        <v>499</v>
      </c>
      <c r="L167" s="4">
        <f>Sheet13[[#This Row],[Quantity Sold]] * Sheet13[[#This Row],[Unit Price]]</f>
        <v>2495</v>
      </c>
      <c r="M167" s="7">
        <f>IF( Sheet13[[#This Row],[Quantity Sold]] &gt; 4, Sheet13[[#This Row],[Total Price]] * 0.1, "0")</f>
        <v>249.5</v>
      </c>
      <c r="N167" s="5">
        <f>Sheet13[[#This Row],[Total Price]] - Sheet13[[#This Row],[Discount (10%)]]</f>
        <v>2245.5</v>
      </c>
      <c r="O167" t="s">
        <v>23</v>
      </c>
    </row>
    <row r="168" spans="1:15" x14ac:dyDescent="0.3">
      <c r="A168" t="s">
        <v>383</v>
      </c>
      <c r="B168" t="s">
        <v>384</v>
      </c>
      <c r="C168" t="s">
        <v>85</v>
      </c>
      <c r="D168" s="3">
        <v>45</v>
      </c>
      <c r="E168" t="s">
        <v>27</v>
      </c>
      <c r="F168" s="2">
        <v>45317</v>
      </c>
      <c r="G168" s="2" t="str">
        <f>IF( OR( MONTH(Sheet13[[#This Row],[Order Date]]) = 3, MONTH(Sheet13[[#This Row],[Order Date]]) = 4, MONTH(Sheet13[[#This Row],[Order Date]]) = 5),  "Summer", IF( OR(MONTH(Sheet13[[#This Row],[Order Date]]) = 6, MONTH(Sheet13[[#This Row],[Order Date]]) = 7, MONTH(Sheet13[[#This Row],[Order Date]]) = 8), "Rainy", "Winter"))</f>
        <v>Winter</v>
      </c>
      <c r="H168" t="s">
        <v>1158</v>
      </c>
      <c r="I168" t="s">
        <v>59</v>
      </c>
      <c r="J168">
        <v>5</v>
      </c>
      <c r="K168" s="4">
        <v>499</v>
      </c>
      <c r="L168" s="4">
        <f>Sheet13[[#This Row],[Quantity Sold]] * Sheet13[[#This Row],[Unit Price]]</f>
        <v>2495</v>
      </c>
      <c r="M168" s="7">
        <f>IF( Sheet13[[#This Row],[Quantity Sold]] &gt; 4, Sheet13[[#This Row],[Total Price]] * 0.1, "0")</f>
        <v>249.5</v>
      </c>
      <c r="N168" s="5">
        <f>Sheet13[[#This Row],[Total Price]] - Sheet13[[#This Row],[Discount (10%)]]</f>
        <v>2245.5</v>
      </c>
      <c r="O168" t="s">
        <v>23</v>
      </c>
    </row>
    <row r="169" spans="1:15" x14ac:dyDescent="0.3">
      <c r="A169" t="s">
        <v>385</v>
      </c>
      <c r="B169" t="s">
        <v>386</v>
      </c>
      <c r="C169" t="s">
        <v>85</v>
      </c>
      <c r="D169" s="3">
        <v>50</v>
      </c>
      <c r="E169" t="s">
        <v>48</v>
      </c>
      <c r="F169" s="2">
        <v>45365</v>
      </c>
      <c r="G169" s="2" t="str">
        <f>IF( OR( MONTH(Sheet13[[#This Row],[Order Date]]) = 3, MONTH(Sheet13[[#This Row],[Order Date]]) = 4, MONTH(Sheet13[[#This Row],[Order Date]]) = 5),  "Summer", IF( OR(MONTH(Sheet13[[#This Row],[Order Date]]) = 6, MONTH(Sheet13[[#This Row],[Order Date]]) = 7, MONTH(Sheet13[[#This Row],[Order Date]]) = 8), "Rainy", "Winter"))</f>
        <v>Summer</v>
      </c>
      <c r="H169" t="s">
        <v>28</v>
      </c>
      <c r="I169" t="s">
        <v>32</v>
      </c>
      <c r="J169">
        <v>2</v>
      </c>
      <c r="K169" s="4">
        <v>1199</v>
      </c>
      <c r="L169" s="4">
        <f>Sheet13[[#This Row],[Quantity Sold]] * Sheet13[[#This Row],[Unit Price]]</f>
        <v>2398</v>
      </c>
      <c r="M169" s="7" t="str">
        <f>IF( Sheet13[[#This Row],[Quantity Sold]] &gt; 4, Sheet13[[#This Row],[Total Price]] * 0.1, "0")</f>
        <v>0</v>
      </c>
      <c r="N169" s="5">
        <f>Sheet13[[#This Row],[Total Price]] - Sheet13[[#This Row],[Discount (10%)]]</f>
        <v>2398</v>
      </c>
      <c r="O169" t="s">
        <v>23</v>
      </c>
    </row>
    <row r="170" spans="1:15" x14ac:dyDescent="0.3">
      <c r="A170" t="s">
        <v>387</v>
      </c>
      <c r="B170" t="s">
        <v>388</v>
      </c>
      <c r="C170" t="s">
        <v>41</v>
      </c>
      <c r="D170" s="3">
        <v>21</v>
      </c>
      <c r="E170" t="s">
        <v>48</v>
      </c>
      <c r="F170" s="2">
        <v>45402</v>
      </c>
      <c r="G170" s="2" t="str">
        <f>IF( OR( MONTH(Sheet13[[#This Row],[Order Date]]) = 3, MONTH(Sheet13[[#This Row],[Order Date]]) = 4, MONTH(Sheet13[[#This Row],[Order Date]]) = 5),  "Summer", IF( OR(MONTH(Sheet13[[#This Row],[Order Date]]) = 6, MONTH(Sheet13[[#This Row],[Order Date]]) = 7, MONTH(Sheet13[[#This Row],[Order Date]]) = 8), "Rainy", "Winter"))</f>
        <v>Summer</v>
      </c>
      <c r="H170" t="s">
        <v>14</v>
      </c>
      <c r="I170" t="s">
        <v>62</v>
      </c>
      <c r="J170">
        <v>3</v>
      </c>
      <c r="K170" s="4">
        <v>1199</v>
      </c>
      <c r="L170" s="4">
        <f>Sheet13[[#This Row],[Quantity Sold]] * Sheet13[[#This Row],[Unit Price]]</f>
        <v>3597</v>
      </c>
      <c r="M170" s="7" t="str">
        <f>IF( Sheet13[[#This Row],[Quantity Sold]] &gt; 4, Sheet13[[#This Row],[Total Price]] * 0.1, "0")</f>
        <v>0</v>
      </c>
      <c r="N170" s="5">
        <f>Sheet13[[#This Row],[Total Price]] - Sheet13[[#This Row],[Discount (10%)]]</f>
        <v>3597</v>
      </c>
      <c r="O170" t="s">
        <v>1149</v>
      </c>
    </row>
    <row r="171" spans="1:15" x14ac:dyDescent="0.3">
      <c r="A171" t="s">
        <v>389</v>
      </c>
      <c r="B171" t="s">
        <v>390</v>
      </c>
      <c r="C171" t="s">
        <v>85</v>
      </c>
      <c r="D171" s="3">
        <v>21</v>
      </c>
      <c r="E171" t="s">
        <v>1150</v>
      </c>
      <c r="F171" s="2">
        <v>45381</v>
      </c>
      <c r="G171" s="2" t="str">
        <f>IF( OR( MONTH(Sheet13[[#This Row],[Order Date]]) = 3, MONTH(Sheet13[[#This Row],[Order Date]]) = 4, MONTH(Sheet13[[#This Row],[Order Date]]) = 5),  "Summer", IF( OR(MONTH(Sheet13[[#This Row],[Order Date]]) = 6, MONTH(Sheet13[[#This Row],[Order Date]]) = 7, MONTH(Sheet13[[#This Row],[Order Date]]) = 8), "Rainy", "Winter"))</f>
        <v>Summer</v>
      </c>
      <c r="H171" t="s">
        <v>88</v>
      </c>
      <c r="I171" t="s">
        <v>15</v>
      </c>
      <c r="J171">
        <v>1</v>
      </c>
      <c r="K171" s="4">
        <v>1599</v>
      </c>
      <c r="L171" s="4">
        <f>Sheet13[[#This Row],[Quantity Sold]] * Sheet13[[#This Row],[Unit Price]]</f>
        <v>1599</v>
      </c>
      <c r="M171" s="7" t="str">
        <f>IF( Sheet13[[#This Row],[Quantity Sold]] &gt; 4, Sheet13[[#This Row],[Total Price]] * 0.1, "0")</f>
        <v>0</v>
      </c>
      <c r="N171" s="5">
        <f>Sheet13[[#This Row],[Total Price]] - Sheet13[[#This Row],[Discount (10%)]]</f>
        <v>1599</v>
      </c>
      <c r="O171" t="s">
        <v>17</v>
      </c>
    </row>
    <row r="172" spans="1:15" x14ac:dyDescent="0.3">
      <c r="A172" t="s">
        <v>391</v>
      </c>
      <c r="B172" t="s">
        <v>392</v>
      </c>
      <c r="C172" t="s">
        <v>85</v>
      </c>
      <c r="D172" s="3">
        <v>45</v>
      </c>
      <c r="E172" t="s">
        <v>48</v>
      </c>
      <c r="F172" s="2">
        <v>45310</v>
      </c>
      <c r="G172" s="2" t="str">
        <f>IF( OR( MONTH(Sheet13[[#This Row],[Order Date]]) = 3, MONTH(Sheet13[[#This Row],[Order Date]]) = 4, MONTH(Sheet13[[#This Row],[Order Date]]) = 5),  "Summer", IF( OR(MONTH(Sheet13[[#This Row],[Order Date]]) = 6, MONTH(Sheet13[[#This Row],[Order Date]]) = 7, MONTH(Sheet13[[#This Row],[Order Date]]) = 8), "Rainy", "Winter"))</f>
        <v>Winter</v>
      </c>
      <c r="H172" t="s">
        <v>80</v>
      </c>
      <c r="I172" t="s">
        <v>62</v>
      </c>
      <c r="J172">
        <v>5</v>
      </c>
      <c r="K172" s="4">
        <v>899</v>
      </c>
      <c r="L172" s="4">
        <f>Sheet13[[#This Row],[Quantity Sold]] * Sheet13[[#This Row],[Unit Price]]</f>
        <v>4495</v>
      </c>
      <c r="M172" s="7">
        <f>IF( Sheet13[[#This Row],[Quantity Sold]] &gt; 4, Sheet13[[#This Row],[Total Price]] * 0.1, "0")</f>
        <v>449.5</v>
      </c>
      <c r="N172" s="5">
        <f>Sheet13[[#This Row],[Total Price]] - Sheet13[[#This Row],[Discount (10%)]]</f>
        <v>4045.5</v>
      </c>
      <c r="O172" t="s">
        <v>17</v>
      </c>
    </row>
    <row r="173" spans="1:15" x14ac:dyDescent="0.3">
      <c r="A173" t="s">
        <v>393</v>
      </c>
      <c r="B173" t="s">
        <v>394</v>
      </c>
      <c r="C173" t="s">
        <v>41</v>
      </c>
      <c r="D173" s="3">
        <v>52</v>
      </c>
      <c r="E173" t="s">
        <v>57</v>
      </c>
      <c r="F173" s="2">
        <v>45376</v>
      </c>
      <c r="G173" s="2" t="str">
        <f>IF( OR( MONTH(Sheet13[[#This Row],[Order Date]]) = 3, MONTH(Sheet13[[#This Row],[Order Date]]) = 4, MONTH(Sheet13[[#This Row],[Order Date]]) = 5),  "Summer", IF( OR(MONTH(Sheet13[[#This Row],[Order Date]]) = 6, MONTH(Sheet13[[#This Row],[Order Date]]) = 7, MONTH(Sheet13[[#This Row],[Order Date]]) = 8), "Rainy", "Winter"))</f>
        <v>Summer</v>
      </c>
      <c r="H173" t="s">
        <v>28</v>
      </c>
      <c r="I173" t="s">
        <v>59</v>
      </c>
      <c r="J173">
        <v>3</v>
      </c>
      <c r="K173" s="4">
        <v>899</v>
      </c>
      <c r="L173" s="4">
        <f>Sheet13[[#This Row],[Quantity Sold]] * Sheet13[[#This Row],[Unit Price]]</f>
        <v>2697</v>
      </c>
      <c r="M173" s="7" t="str">
        <f>IF( Sheet13[[#This Row],[Quantity Sold]] &gt; 4, Sheet13[[#This Row],[Total Price]] * 0.1, "0")</f>
        <v>0</v>
      </c>
      <c r="N173" s="5">
        <f>Sheet13[[#This Row],[Total Price]] - Sheet13[[#This Row],[Discount (10%)]]</f>
        <v>2697</v>
      </c>
      <c r="O173" t="s">
        <v>23</v>
      </c>
    </row>
    <row r="174" spans="1:15" x14ac:dyDescent="0.3">
      <c r="A174" t="s">
        <v>395</v>
      </c>
      <c r="B174" t="s">
        <v>396</v>
      </c>
      <c r="C174" t="s">
        <v>41</v>
      </c>
      <c r="D174" s="3">
        <v>46</v>
      </c>
      <c r="E174" t="s">
        <v>48</v>
      </c>
      <c r="F174" s="2">
        <v>45385</v>
      </c>
      <c r="G174" s="2" t="str">
        <f>IF( OR( MONTH(Sheet13[[#This Row],[Order Date]]) = 3, MONTH(Sheet13[[#This Row],[Order Date]]) = 4, MONTH(Sheet13[[#This Row],[Order Date]]) = 5),  "Summer", IF( OR(MONTH(Sheet13[[#This Row],[Order Date]]) = 6, MONTH(Sheet13[[#This Row],[Order Date]]) = 7, MONTH(Sheet13[[#This Row],[Order Date]]) = 8), "Rainy", "Winter"))</f>
        <v>Summer</v>
      </c>
      <c r="H174" t="s">
        <v>42</v>
      </c>
      <c r="I174" t="s">
        <v>59</v>
      </c>
      <c r="J174">
        <v>1</v>
      </c>
      <c r="K174" s="4">
        <v>1199</v>
      </c>
      <c r="L174" s="4">
        <f>Sheet13[[#This Row],[Quantity Sold]] * Sheet13[[#This Row],[Unit Price]]</f>
        <v>1199</v>
      </c>
      <c r="M174" s="7" t="str">
        <f>IF( Sheet13[[#This Row],[Quantity Sold]] &gt; 4, Sheet13[[#This Row],[Total Price]] * 0.1, "0")</f>
        <v>0</v>
      </c>
      <c r="N174" s="5">
        <f>Sheet13[[#This Row],[Total Price]] - Sheet13[[#This Row],[Discount (10%)]]</f>
        <v>1199</v>
      </c>
      <c r="O174" t="s">
        <v>51</v>
      </c>
    </row>
    <row r="175" spans="1:15" x14ac:dyDescent="0.3">
      <c r="A175" t="s">
        <v>397</v>
      </c>
      <c r="B175" t="s">
        <v>398</v>
      </c>
      <c r="C175" t="s">
        <v>85</v>
      </c>
      <c r="D175" s="3">
        <v>56</v>
      </c>
      <c r="E175" t="s">
        <v>37</v>
      </c>
      <c r="F175" s="2">
        <v>45319</v>
      </c>
      <c r="G175" s="2" t="str">
        <f>IF( OR( MONTH(Sheet13[[#This Row],[Order Date]]) = 3, MONTH(Sheet13[[#This Row],[Order Date]]) = 4, MONTH(Sheet13[[#This Row],[Order Date]]) = 5),  "Summer", IF( OR(MONTH(Sheet13[[#This Row],[Order Date]]) = 6, MONTH(Sheet13[[#This Row],[Order Date]]) = 7, MONTH(Sheet13[[#This Row],[Order Date]]) = 8), "Rainy", "Winter"))</f>
        <v>Winter</v>
      </c>
      <c r="H175" t="s">
        <v>14</v>
      </c>
      <c r="I175" t="s">
        <v>32</v>
      </c>
      <c r="J175">
        <v>1</v>
      </c>
      <c r="K175" s="4">
        <v>1599</v>
      </c>
      <c r="L175" s="4">
        <f>Sheet13[[#This Row],[Quantity Sold]] * Sheet13[[#This Row],[Unit Price]]</f>
        <v>1599</v>
      </c>
      <c r="M175" s="7" t="str">
        <f>IF( Sheet13[[#This Row],[Quantity Sold]] &gt; 4, Sheet13[[#This Row],[Total Price]] * 0.1, "0")</f>
        <v>0</v>
      </c>
      <c r="N175" s="5">
        <f>Sheet13[[#This Row],[Total Price]] - Sheet13[[#This Row],[Discount (10%)]]</f>
        <v>1599</v>
      </c>
      <c r="O175" t="s">
        <v>17</v>
      </c>
    </row>
    <row r="176" spans="1:15" x14ac:dyDescent="0.3">
      <c r="A176" t="s">
        <v>399</v>
      </c>
      <c r="B176" t="s">
        <v>400</v>
      </c>
      <c r="C176" t="s">
        <v>85</v>
      </c>
      <c r="D176" s="3">
        <v>42</v>
      </c>
      <c r="E176" t="s">
        <v>68</v>
      </c>
      <c r="F176" s="2">
        <v>45319</v>
      </c>
      <c r="G176" s="2" t="str">
        <f>IF( OR( MONTH(Sheet13[[#This Row],[Order Date]]) = 3, MONTH(Sheet13[[#This Row],[Order Date]]) = 4, MONTH(Sheet13[[#This Row],[Order Date]]) = 5),  "Summer", IF( OR(MONTH(Sheet13[[#This Row],[Order Date]]) = 6, MONTH(Sheet13[[#This Row],[Order Date]]) = 7, MONTH(Sheet13[[#This Row],[Order Date]]) = 8), "Rainy", "Winter"))</f>
        <v>Winter</v>
      </c>
      <c r="H176" t="s">
        <v>58</v>
      </c>
      <c r="I176" t="s">
        <v>15</v>
      </c>
      <c r="J176">
        <v>4</v>
      </c>
      <c r="K176" s="4">
        <v>899</v>
      </c>
      <c r="L176" s="4">
        <f>Sheet13[[#This Row],[Quantity Sold]] * Sheet13[[#This Row],[Unit Price]]</f>
        <v>3596</v>
      </c>
      <c r="M176" s="7" t="str">
        <f>IF( Sheet13[[#This Row],[Quantity Sold]] &gt; 4, Sheet13[[#This Row],[Total Price]] * 0.1, "0")</f>
        <v>0</v>
      </c>
      <c r="N176" s="5">
        <f>Sheet13[[#This Row],[Total Price]] - Sheet13[[#This Row],[Discount (10%)]]</f>
        <v>3596</v>
      </c>
      <c r="O176" t="s">
        <v>38</v>
      </c>
    </row>
    <row r="177" spans="1:15" x14ac:dyDescent="0.3">
      <c r="A177" t="s">
        <v>401</v>
      </c>
      <c r="B177" t="s">
        <v>402</v>
      </c>
      <c r="C177" t="s">
        <v>41</v>
      </c>
      <c r="D177" s="3">
        <v>49</v>
      </c>
      <c r="E177" t="s">
        <v>1150</v>
      </c>
      <c r="F177" s="2">
        <v>45355</v>
      </c>
      <c r="G177" s="2" t="str">
        <f>IF( OR( MONTH(Sheet13[[#This Row],[Order Date]]) = 3, MONTH(Sheet13[[#This Row],[Order Date]]) = 4, MONTH(Sheet13[[#This Row],[Order Date]]) = 5),  "Summer", IF( OR(MONTH(Sheet13[[#This Row],[Order Date]]) = 6, MONTH(Sheet13[[#This Row],[Order Date]]) = 7, MONTH(Sheet13[[#This Row],[Order Date]]) = 8), "Rainy", "Winter"))</f>
        <v>Summer</v>
      </c>
      <c r="H177" t="s">
        <v>80</v>
      </c>
      <c r="I177" t="s">
        <v>1148</v>
      </c>
      <c r="J177">
        <v>4</v>
      </c>
      <c r="K177" s="4">
        <v>499</v>
      </c>
      <c r="L177" s="4">
        <f>Sheet13[[#This Row],[Quantity Sold]] * Sheet13[[#This Row],[Unit Price]]</f>
        <v>1996</v>
      </c>
      <c r="M177" s="7" t="str">
        <f>IF( Sheet13[[#This Row],[Quantity Sold]] &gt; 4, Sheet13[[#This Row],[Total Price]] * 0.1, "0")</f>
        <v>0</v>
      </c>
      <c r="N177" s="5">
        <f>Sheet13[[#This Row],[Total Price]] - Sheet13[[#This Row],[Discount (10%)]]</f>
        <v>1996</v>
      </c>
      <c r="O177" t="s">
        <v>17</v>
      </c>
    </row>
    <row r="178" spans="1:15" x14ac:dyDescent="0.3">
      <c r="A178" t="s">
        <v>403</v>
      </c>
      <c r="B178" t="s">
        <v>404</v>
      </c>
      <c r="C178" t="s">
        <v>41</v>
      </c>
      <c r="D178" s="3">
        <v>19</v>
      </c>
      <c r="E178" t="s">
        <v>48</v>
      </c>
      <c r="F178" s="2">
        <v>45401</v>
      </c>
      <c r="G178" s="2" t="str">
        <f>IF( OR( MONTH(Sheet13[[#This Row],[Order Date]]) = 3, MONTH(Sheet13[[#This Row],[Order Date]]) = 4, MONTH(Sheet13[[#This Row],[Order Date]]) = 5),  "Summer", IF( OR(MONTH(Sheet13[[#This Row],[Order Date]]) = 6, MONTH(Sheet13[[#This Row],[Order Date]]) = 7, MONTH(Sheet13[[#This Row],[Order Date]]) = 8), "Rainy", "Winter"))</f>
        <v>Summer</v>
      </c>
      <c r="H178" t="s">
        <v>42</v>
      </c>
      <c r="I178" t="s">
        <v>32</v>
      </c>
      <c r="J178">
        <v>5</v>
      </c>
      <c r="K178" s="4">
        <v>1199</v>
      </c>
      <c r="L178" s="4">
        <f>Sheet13[[#This Row],[Quantity Sold]] * Sheet13[[#This Row],[Unit Price]]</f>
        <v>5995</v>
      </c>
      <c r="M178" s="7">
        <f>IF( Sheet13[[#This Row],[Quantity Sold]] &gt; 4, Sheet13[[#This Row],[Total Price]] * 0.1, "0")</f>
        <v>599.5</v>
      </c>
      <c r="N178" s="5">
        <f>Sheet13[[#This Row],[Total Price]] - Sheet13[[#This Row],[Discount (10%)]]</f>
        <v>5395.5</v>
      </c>
      <c r="O178" t="s">
        <v>17</v>
      </c>
    </row>
    <row r="179" spans="1:15" x14ac:dyDescent="0.3">
      <c r="A179" t="s">
        <v>405</v>
      </c>
      <c r="B179" t="s">
        <v>406</v>
      </c>
      <c r="C179" t="s">
        <v>41</v>
      </c>
      <c r="D179" s="3">
        <v>24</v>
      </c>
      <c r="E179" t="s">
        <v>37</v>
      </c>
      <c r="F179" s="2">
        <v>45379</v>
      </c>
      <c r="G179" s="2" t="str">
        <f>IF( OR( MONTH(Sheet13[[#This Row],[Order Date]]) = 3, MONTH(Sheet13[[#This Row],[Order Date]]) = 4, MONTH(Sheet13[[#This Row],[Order Date]]) = 5),  "Summer", IF( OR(MONTH(Sheet13[[#This Row],[Order Date]]) = 6, MONTH(Sheet13[[#This Row],[Order Date]]) = 7, MONTH(Sheet13[[#This Row],[Order Date]]) = 8), "Rainy", "Winter"))</f>
        <v>Summer</v>
      </c>
      <c r="H179" t="s">
        <v>88</v>
      </c>
      <c r="I179" t="s">
        <v>62</v>
      </c>
      <c r="J179">
        <v>5</v>
      </c>
      <c r="K179" s="4">
        <v>799</v>
      </c>
      <c r="L179" s="4">
        <f>Sheet13[[#This Row],[Quantity Sold]] * Sheet13[[#This Row],[Unit Price]]</f>
        <v>3995</v>
      </c>
      <c r="M179" s="7">
        <f>IF( Sheet13[[#This Row],[Quantity Sold]] &gt; 4, Sheet13[[#This Row],[Total Price]] * 0.1, "0")</f>
        <v>399.5</v>
      </c>
      <c r="N179" s="5">
        <f>Sheet13[[#This Row],[Total Price]] - Sheet13[[#This Row],[Discount (10%)]]</f>
        <v>3595.5</v>
      </c>
      <c r="O179" t="s">
        <v>1149</v>
      </c>
    </row>
    <row r="180" spans="1:15" x14ac:dyDescent="0.3">
      <c r="A180" t="s">
        <v>407</v>
      </c>
      <c r="B180" t="s">
        <v>408</v>
      </c>
      <c r="C180" t="s">
        <v>41</v>
      </c>
      <c r="D180" s="3">
        <v>32</v>
      </c>
      <c r="E180" t="s">
        <v>68</v>
      </c>
      <c r="F180" s="2">
        <v>45433</v>
      </c>
      <c r="G180" s="2" t="str">
        <f>IF( OR( MONTH(Sheet13[[#This Row],[Order Date]]) = 3, MONTH(Sheet13[[#This Row],[Order Date]]) = 4, MONTH(Sheet13[[#This Row],[Order Date]]) = 5),  "Summer", IF( OR(MONTH(Sheet13[[#This Row],[Order Date]]) = 6, MONTH(Sheet13[[#This Row],[Order Date]]) = 7, MONTH(Sheet13[[#This Row],[Order Date]]) = 8), "Rainy", "Winter"))</f>
        <v>Summer</v>
      </c>
      <c r="H180" t="s">
        <v>20</v>
      </c>
      <c r="I180" t="s">
        <v>1148</v>
      </c>
      <c r="J180">
        <v>3</v>
      </c>
      <c r="K180" s="4">
        <v>1599</v>
      </c>
      <c r="L180" s="4">
        <f>Sheet13[[#This Row],[Quantity Sold]] * Sheet13[[#This Row],[Unit Price]]</f>
        <v>4797</v>
      </c>
      <c r="M180" s="7" t="str">
        <f>IF( Sheet13[[#This Row],[Quantity Sold]] &gt; 4, Sheet13[[#This Row],[Total Price]] * 0.1, "0")</f>
        <v>0</v>
      </c>
      <c r="N180" s="5">
        <f>Sheet13[[#This Row],[Total Price]] - Sheet13[[#This Row],[Discount (10%)]]</f>
        <v>4797</v>
      </c>
      <c r="O180" t="s">
        <v>23</v>
      </c>
    </row>
    <row r="181" spans="1:15" x14ac:dyDescent="0.3">
      <c r="A181" t="s">
        <v>409</v>
      </c>
      <c r="B181" t="s">
        <v>410</v>
      </c>
      <c r="C181" t="s">
        <v>41</v>
      </c>
      <c r="D181" s="3">
        <v>27</v>
      </c>
      <c r="E181" t="s">
        <v>57</v>
      </c>
      <c r="F181" s="2">
        <v>45397</v>
      </c>
      <c r="G181" s="2" t="str">
        <f>IF( OR( MONTH(Sheet13[[#This Row],[Order Date]]) = 3, MONTH(Sheet13[[#This Row],[Order Date]]) = 4, MONTH(Sheet13[[#This Row],[Order Date]]) = 5),  "Summer", IF( OR(MONTH(Sheet13[[#This Row],[Order Date]]) = 6, MONTH(Sheet13[[#This Row],[Order Date]]) = 7, MONTH(Sheet13[[#This Row],[Order Date]]) = 8), "Rainy", "Winter"))</f>
        <v>Summer</v>
      </c>
      <c r="H181" t="s">
        <v>14</v>
      </c>
      <c r="I181" t="s">
        <v>59</v>
      </c>
      <c r="J181">
        <v>3</v>
      </c>
      <c r="K181" s="4">
        <v>499</v>
      </c>
      <c r="L181" s="4">
        <f>Sheet13[[#This Row],[Quantity Sold]] * Sheet13[[#This Row],[Unit Price]]</f>
        <v>1497</v>
      </c>
      <c r="M181" s="7" t="str">
        <f>IF( Sheet13[[#This Row],[Quantity Sold]] &gt; 4, Sheet13[[#This Row],[Total Price]] * 0.1, "0")</f>
        <v>0</v>
      </c>
      <c r="N181" s="5">
        <f>Sheet13[[#This Row],[Total Price]] - Sheet13[[#This Row],[Discount (10%)]]</f>
        <v>1497</v>
      </c>
      <c r="O181" t="s">
        <v>38</v>
      </c>
    </row>
    <row r="182" spans="1:15" x14ac:dyDescent="0.3">
      <c r="A182" t="s">
        <v>411</v>
      </c>
      <c r="B182" t="s">
        <v>412</v>
      </c>
      <c r="C182" t="s">
        <v>41</v>
      </c>
      <c r="D182" s="3">
        <v>38</v>
      </c>
      <c r="E182" t="s">
        <v>27</v>
      </c>
      <c r="F182" s="2">
        <v>45330</v>
      </c>
      <c r="G182" s="2" t="str">
        <f>IF( OR( MONTH(Sheet13[[#This Row],[Order Date]]) = 3, MONTH(Sheet13[[#This Row],[Order Date]]) = 4, MONTH(Sheet13[[#This Row],[Order Date]]) = 5),  "Summer", IF( OR(MONTH(Sheet13[[#This Row],[Order Date]]) = 6, MONTH(Sheet13[[#This Row],[Order Date]]) = 7, MONTH(Sheet13[[#This Row],[Order Date]]) = 8), "Rainy", "Winter"))</f>
        <v>Winter</v>
      </c>
      <c r="H182" t="s">
        <v>20</v>
      </c>
      <c r="I182" t="s">
        <v>1148</v>
      </c>
      <c r="J182">
        <v>2</v>
      </c>
      <c r="K182" s="4">
        <v>499</v>
      </c>
      <c r="L182" s="4">
        <f>Sheet13[[#This Row],[Quantity Sold]] * Sheet13[[#This Row],[Unit Price]]</f>
        <v>998</v>
      </c>
      <c r="M182" s="7" t="str">
        <f>IF( Sheet13[[#This Row],[Quantity Sold]] &gt; 4, Sheet13[[#This Row],[Total Price]] * 0.1, "0")</f>
        <v>0</v>
      </c>
      <c r="N182" s="5">
        <f>Sheet13[[#This Row],[Total Price]] - Sheet13[[#This Row],[Discount (10%)]]</f>
        <v>998</v>
      </c>
      <c r="O182" t="s">
        <v>1149</v>
      </c>
    </row>
    <row r="183" spans="1:15" x14ac:dyDescent="0.3">
      <c r="A183" t="s">
        <v>413</v>
      </c>
      <c r="B183" t="s">
        <v>414</v>
      </c>
      <c r="C183" t="s">
        <v>85</v>
      </c>
      <c r="D183" s="3">
        <v>23</v>
      </c>
      <c r="E183" t="s">
        <v>48</v>
      </c>
      <c r="F183" s="2">
        <v>45326</v>
      </c>
      <c r="G183" s="2" t="str">
        <f>IF( OR( MONTH(Sheet13[[#This Row],[Order Date]]) = 3, MONTH(Sheet13[[#This Row],[Order Date]]) = 4, MONTH(Sheet13[[#This Row],[Order Date]]) = 5),  "Summer", IF( OR(MONTH(Sheet13[[#This Row],[Order Date]]) = 6, MONTH(Sheet13[[#This Row],[Order Date]]) = 7, MONTH(Sheet13[[#This Row],[Order Date]]) = 8), "Rainy", "Winter"))</f>
        <v>Winter</v>
      </c>
      <c r="H183" t="s">
        <v>42</v>
      </c>
      <c r="I183" t="s">
        <v>32</v>
      </c>
      <c r="J183">
        <v>1</v>
      </c>
      <c r="K183" s="4">
        <v>899</v>
      </c>
      <c r="L183" s="4">
        <f>Sheet13[[#This Row],[Quantity Sold]] * Sheet13[[#This Row],[Unit Price]]</f>
        <v>899</v>
      </c>
      <c r="M183" s="7" t="str">
        <f>IF( Sheet13[[#This Row],[Quantity Sold]] &gt; 4, Sheet13[[#This Row],[Total Price]] * 0.1, "0")</f>
        <v>0</v>
      </c>
      <c r="N183" s="5">
        <f>Sheet13[[#This Row],[Total Price]] - Sheet13[[#This Row],[Discount (10%)]]</f>
        <v>899</v>
      </c>
      <c r="O183" t="s">
        <v>1149</v>
      </c>
    </row>
    <row r="184" spans="1:15" x14ac:dyDescent="0.3">
      <c r="A184" t="s">
        <v>415</v>
      </c>
      <c r="B184" t="s">
        <v>416</v>
      </c>
      <c r="C184" t="s">
        <v>41</v>
      </c>
      <c r="D184" s="3">
        <v>21</v>
      </c>
      <c r="E184" t="s">
        <v>57</v>
      </c>
      <c r="F184" s="2">
        <v>45313</v>
      </c>
      <c r="G184" s="2" t="str">
        <f>IF( OR( MONTH(Sheet13[[#This Row],[Order Date]]) = 3, MONTH(Sheet13[[#This Row],[Order Date]]) = 4, MONTH(Sheet13[[#This Row],[Order Date]]) = 5),  "Summer", IF( OR(MONTH(Sheet13[[#This Row],[Order Date]]) = 6, MONTH(Sheet13[[#This Row],[Order Date]]) = 7, MONTH(Sheet13[[#This Row],[Order Date]]) = 8), "Rainy", "Winter"))</f>
        <v>Winter</v>
      </c>
      <c r="H184" t="s">
        <v>14</v>
      </c>
      <c r="I184" t="s">
        <v>15</v>
      </c>
      <c r="J184">
        <v>3</v>
      </c>
      <c r="K184" s="4">
        <v>1599</v>
      </c>
      <c r="L184" s="4">
        <f>Sheet13[[#This Row],[Quantity Sold]] * Sheet13[[#This Row],[Unit Price]]</f>
        <v>4797</v>
      </c>
      <c r="M184" s="7" t="str">
        <f>IF( Sheet13[[#This Row],[Quantity Sold]] &gt; 4, Sheet13[[#This Row],[Total Price]] * 0.1, "0")</f>
        <v>0</v>
      </c>
      <c r="N184" s="5">
        <f>Sheet13[[#This Row],[Total Price]] - Sheet13[[#This Row],[Discount (10%)]]</f>
        <v>4797</v>
      </c>
      <c r="O184" t="s">
        <v>51</v>
      </c>
    </row>
    <row r="185" spans="1:15" x14ac:dyDescent="0.3">
      <c r="A185" t="s">
        <v>417</v>
      </c>
      <c r="B185" t="s">
        <v>418</v>
      </c>
      <c r="C185" t="s">
        <v>41</v>
      </c>
      <c r="D185" s="3">
        <v>30</v>
      </c>
      <c r="E185" t="s">
        <v>37</v>
      </c>
      <c r="F185" s="2">
        <v>45364</v>
      </c>
      <c r="G185" s="2" t="str">
        <f>IF( OR( MONTH(Sheet13[[#This Row],[Order Date]]) = 3, MONTH(Sheet13[[#This Row],[Order Date]]) = 4, MONTH(Sheet13[[#This Row],[Order Date]]) = 5),  "Summer", IF( OR(MONTH(Sheet13[[#This Row],[Order Date]]) = 6, MONTH(Sheet13[[#This Row],[Order Date]]) = 7, MONTH(Sheet13[[#This Row],[Order Date]]) = 8), "Rainy", "Winter"))</f>
        <v>Summer</v>
      </c>
      <c r="H185" t="s">
        <v>14</v>
      </c>
      <c r="I185" t="s">
        <v>59</v>
      </c>
      <c r="J185">
        <v>5</v>
      </c>
      <c r="K185" s="4">
        <v>1199</v>
      </c>
      <c r="L185" s="4">
        <f>Sheet13[[#This Row],[Quantity Sold]] * Sheet13[[#This Row],[Unit Price]]</f>
        <v>5995</v>
      </c>
      <c r="M185" s="7">
        <f>IF( Sheet13[[#This Row],[Quantity Sold]] &gt; 4, Sheet13[[#This Row],[Total Price]] * 0.1, "0")</f>
        <v>599.5</v>
      </c>
      <c r="N185" s="5">
        <f>Sheet13[[#This Row],[Total Price]] - Sheet13[[#This Row],[Discount (10%)]]</f>
        <v>5395.5</v>
      </c>
      <c r="O185" t="s">
        <v>38</v>
      </c>
    </row>
    <row r="186" spans="1:15" x14ac:dyDescent="0.3">
      <c r="A186" t="s">
        <v>419</v>
      </c>
      <c r="B186" t="s">
        <v>420</v>
      </c>
      <c r="C186" t="s">
        <v>41</v>
      </c>
      <c r="D186" s="3">
        <v>57</v>
      </c>
      <c r="E186" t="s">
        <v>27</v>
      </c>
      <c r="F186" s="2">
        <v>45391</v>
      </c>
      <c r="G186" s="2" t="str">
        <f>IF( OR( MONTH(Sheet13[[#This Row],[Order Date]]) = 3, MONTH(Sheet13[[#This Row],[Order Date]]) = 4, MONTH(Sheet13[[#This Row],[Order Date]]) = 5),  "Summer", IF( OR(MONTH(Sheet13[[#This Row],[Order Date]]) = 6, MONTH(Sheet13[[#This Row],[Order Date]]) = 7, MONTH(Sheet13[[#This Row],[Order Date]]) = 8), "Rainy", "Winter"))</f>
        <v>Summer</v>
      </c>
      <c r="H186" t="s">
        <v>20</v>
      </c>
      <c r="I186" t="s">
        <v>59</v>
      </c>
      <c r="J186">
        <v>3</v>
      </c>
      <c r="K186" s="4">
        <v>1599</v>
      </c>
      <c r="L186" s="4">
        <f>Sheet13[[#This Row],[Quantity Sold]] * Sheet13[[#This Row],[Unit Price]]</f>
        <v>4797</v>
      </c>
      <c r="M186" s="7" t="str">
        <f>IF( Sheet13[[#This Row],[Quantity Sold]] &gt; 4, Sheet13[[#This Row],[Total Price]] * 0.1, "0")</f>
        <v>0</v>
      </c>
      <c r="N186" s="5">
        <f>Sheet13[[#This Row],[Total Price]] - Sheet13[[#This Row],[Discount (10%)]]</f>
        <v>4797</v>
      </c>
      <c r="O186" t="s">
        <v>1149</v>
      </c>
    </row>
    <row r="187" spans="1:15" x14ac:dyDescent="0.3">
      <c r="A187" t="s">
        <v>421</v>
      </c>
      <c r="B187" t="s">
        <v>422</v>
      </c>
      <c r="C187" t="s">
        <v>41</v>
      </c>
      <c r="D187" s="3">
        <v>43</v>
      </c>
      <c r="E187" t="s">
        <v>27</v>
      </c>
      <c r="F187" s="2">
        <v>45324</v>
      </c>
      <c r="G187" s="2" t="str">
        <f>IF( OR( MONTH(Sheet13[[#This Row],[Order Date]]) = 3, MONTH(Sheet13[[#This Row],[Order Date]]) = 4, MONTH(Sheet13[[#This Row],[Order Date]]) = 5),  "Summer", IF( OR(MONTH(Sheet13[[#This Row],[Order Date]]) = 6, MONTH(Sheet13[[#This Row],[Order Date]]) = 7, MONTH(Sheet13[[#This Row],[Order Date]]) = 8), "Rainy", "Winter"))</f>
        <v>Winter</v>
      </c>
      <c r="H187" t="s">
        <v>42</v>
      </c>
      <c r="I187" t="s">
        <v>59</v>
      </c>
      <c r="J187">
        <v>5</v>
      </c>
      <c r="K187" s="4">
        <v>499</v>
      </c>
      <c r="L187" s="4">
        <f>Sheet13[[#This Row],[Quantity Sold]] * Sheet13[[#This Row],[Unit Price]]</f>
        <v>2495</v>
      </c>
      <c r="M187" s="7">
        <f>IF( Sheet13[[#This Row],[Quantity Sold]] &gt; 4, Sheet13[[#This Row],[Total Price]] * 0.1, "0")</f>
        <v>249.5</v>
      </c>
      <c r="N187" s="5">
        <f>Sheet13[[#This Row],[Total Price]] - Sheet13[[#This Row],[Discount (10%)]]</f>
        <v>2245.5</v>
      </c>
      <c r="O187" t="s">
        <v>23</v>
      </c>
    </row>
    <row r="188" spans="1:15" x14ac:dyDescent="0.3">
      <c r="A188" t="s">
        <v>423</v>
      </c>
      <c r="B188" t="s">
        <v>424</v>
      </c>
      <c r="C188" t="s">
        <v>41</v>
      </c>
      <c r="D188" s="3">
        <v>29</v>
      </c>
      <c r="E188" t="s">
        <v>1150</v>
      </c>
      <c r="F188" s="2">
        <v>45386</v>
      </c>
      <c r="G188" s="2" t="str">
        <f>IF( OR( MONTH(Sheet13[[#This Row],[Order Date]]) = 3, MONTH(Sheet13[[#This Row],[Order Date]]) = 4, MONTH(Sheet13[[#This Row],[Order Date]]) = 5),  "Summer", IF( OR(MONTH(Sheet13[[#This Row],[Order Date]]) = 6, MONTH(Sheet13[[#This Row],[Order Date]]) = 7, MONTH(Sheet13[[#This Row],[Order Date]]) = 8), "Rainy", "Winter"))</f>
        <v>Summer</v>
      </c>
      <c r="H188" t="s">
        <v>20</v>
      </c>
      <c r="I188" t="s">
        <v>59</v>
      </c>
      <c r="J188">
        <v>5</v>
      </c>
      <c r="K188" s="4">
        <v>899</v>
      </c>
      <c r="L188" s="4">
        <f>Sheet13[[#This Row],[Quantity Sold]] * Sheet13[[#This Row],[Unit Price]]</f>
        <v>4495</v>
      </c>
      <c r="M188" s="7">
        <f>IF( Sheet13[[#This Row],[Quantity Sold]] &gt; 4, Sheet13[[#This Row],[Total Price]] * 0.1, "0")</f>
        <v>449.5</v>
      </c>
      <c r="N188" s="5">
        <f>Sheet13[[#This Row],[Total Price]] - Sheet13[[#This Row],[Discount (10%)]]</f>
        <v>4045.5</v>
      </c>
      <c r="O188" t="s">
        <v>23</v>
      </c>
    </row>
    <row r="189" spans="1:15" x14ac:dyDescent="0.3">
      <c r="A189" t="s">
        <v>425</v>
      </c>
      <c r="B189" t="s">
        <v>426</v>
      </c>
      <c r="C189" t="s">
        <v>85</v>
      </c>
      <c r="D189" s="3">
        <v>39</v>
      </c>
      <c r="E189" t="s">
        <v>1150</v>
      </c>
      <c r="F189" s="2">
        <v>45429</v>
      </c>
      <c r="G189" s="2" t="str">
        <f>IF( OR( MONTH(Sheet13[[#This Row],[Order Date]]) = 3, MONTH(Sheet13[[#This Row],[Order Date]]) = 4, MONTH(Sheet13[[#This Row],[Order Date]]) = 5),  "Summer", IF( OR(MONTH(Sheet13[[#This Row],[Order Date]]) = 6, MONTH(Sheet13[[#This Row],[Order Date]]) = 7, MONTH(Sheet13[[#This Row],[Order Date]]) = 8), "Rainy", "Winter"))</f>
        <v>Summer</v>
      </c>
      <c r="H189" t="s">
        <v>96</v>
      </c>
      <c r="I189" t="s">
        <v>32</v>
      </c>
      <c r="J189">
        <v>2</v>
      </c>
      <c r="K189" s="4">
        <v>1599</v>
      </c>
      <c r="L189" s="4">
        <f>Sheet13[[#This Row],[Quantity Sold]] * Sheet13[[#This Row],[Unit Price]]</f>
        <v>3198</v>
      </c>
      <c r="M189" s="7" t="str">
        <f>IF( Sheet13[[#This Row],[Quantity Sold]] &gt; 4, Sheet13[[#This Row],[Total Price]] * 0.1, "0")</f>
        <v>0</v>
      </c>
      <c r="N189" s="5">
        <f>Sheet13[[#This Row],[Total Price]] - Sheet13[[#This Row],[Discount (10%)]]</f>
        <v>3198</v>
      </c>
      <c r="O189" t="s">
        <v>23</v>
      </c>
    </row>
    <row r="190" spans="1:15" x14ac:dyDescent="0.3">
      <c r="A190" t="s">
        <v>427</v>
      </c>
      <c r="B190" t="s">
        <v>428</v>
      </c>
      <c r="C190" t="s">
        <v>85</v>
      </c>
      <c r="D190" s="3">
        <v>56</v>
      </c>
      <c r="E190" t="s">
        <v>1150</v>
      </c>
      <c r="F190" s="2">
        <v>45399</v>
      </c>
      <c r="G190" s="2" t="str">
        <f>IF( OR( MONTH(Sheet13[[#This Row],[Order Date]]) = 3, MONTH(Sheet13[[#This Row],[Order Date]]) = 4, MONTH(Sheet13[[#This Row],[Order Date]]) = 5),  "Summer", IF( OR(MONTH(Sheet13[[#This Row],[Order Date]]) = 6, MONTH(Sheet13[[#This Row],[Order Date]]) = 7, MONTH(Sheet13[[#This Row],[Order Date]]) = 8), "Rainy", "Winter"))</f>
        <v>Summer</v>
      </c>
      <c r="H190" t="s">
        <v>28</v>
      </c>
      <c r="I190" t="s">
        <v>32</v>
      </c>
      <c r="J190">
        <v>4</v>
      </c>
      <c r="K190" s="4">
        <v>1199</v>
      </c>
      <c r="L190" s="4">
        <f>Sheet13[[#This Row],[Quantity Sold]] * Sheet13[[#This Row],[Unit Price]]</f>
        <v>4796</v>
      </c>
      <c r="M190" s="7" t="str">
        <f>IF( Sheet13[[#This Row],[Quantity Sold]] &gt; 4, Sheet13[[#This Row],[Total Price]] * 0.1, "0")</f>
        <v>0</v>
      </c>
      <c r="N190" s="5">
        <f>Sheet13[[#This Row],[Total Price]] - Sheet13[[#This Row],[Discount (10%)]]</f>
        <v>4796</v>
      </c>
      <c r="O190" t="s">
        <v>38</v>
      </c>
    </row>
    <row r="191" spans="1:15" x14ac:dyDescent="0.3">
      <c r="A191" t="s">
        <v>429</v>
      </c>
      <c r="B191" t="s">
        <v>430</v>
      </c>
      <c r="C191" t="s">
        <v>85</v>
      </c>
      <c r="D191" s="3">
        <v>28</v>
      </c>
      <c r="E191" t="s">
        <v>57</v>
      </c>
      <c r="F191" s="2">
        <v>45351</v>
      </c>
      <c r="G191" s="2" t="str">
        <f>IF( OR( MONTH(Sheet13[[#This Row],[Order Date]]) = 3, MONTH(Sheet13[[#This Row],[Order Date]]) = 4, MONTH(Sheet13[[#This Row],[Order Date]]) = 5),  "Summer", IF( OR(MONTH(Sheet13[[#This Row],[Order Date]]) = 6, MONTH(Sheet13[[#This Row],[Order Date]]) = 7, MONTH(Sheet13[[#This Row],[Order Date]]) = 8), "Rainy", "Winter"))</f>
        <v>Winter</v>
      </c>
      <c r="H191" t="s">
        <v>14</v>
      </c>
      <c r="I191" t="s">
        <v>105</v>
      </c>
      <c r="J191">
        <v>5</v>
      </c>
      <c r="K191" s="4">
        <v>1299</v>
      </c>
      <c r="L191" s="4">
        <f>Sheet13[[#This Row],[Quantity Sold]] * Sheet13[[#This Row],[Unit Price]]</f>
        <v>6495</v>
      </c>
      <c r="M191" s="7">
        <f>IF( Sheet13[[#This Row],[Quantity Sold]] &gt; 4, Sheet13[[#This Row],[Total Price]] * 0.1, "0")</f>
        <v>649.5</v>
      </c>
      <c r="N191" s="5">
        <f>Sheet13[[#This Row],[Total Price]] - Sheet13[[#This Row],[Discount (10%)]]</f>
        <v>5845.5</v>
      </c>
      <c r="O191" t="s">
        <v>1149</v>
      </c>
    </row>
    <row r="192" spans="1:15" x14ac:dyDescent="0.3">
      <c r="A192" t="s">
        <v>431</v>
      </c>
      <c r="B192" t="s">
        <v>432</v>
      </c>
      <c r="C192" t="s">
        <v>85</v>
      </c>
      <c r="D192" s="3">
        <v>49</v>
      </c>
      <c r="E192" t="s">
        <v>48</v>
      </c>
      <c r="F192" s="2">
        <v>45416</v>
      </c>
      <c r="G192" s="2" t="str">
        <f>IF( OR( MONTH(Sheet13[[#This Row],[Order Date]]) = 3, MONTH(Sheet13[[#This Row],[Order Date]]) = 4, MONTH(Sheet13[[#This Row],[Order Date]]) = 5),  "Summer", IF( OR(MONTH(Sheet13[[#This Row],[Order Date]]) = 6, MONTH(Sheet13[[#This Row],[Order Date]]) = 7, MONTH(Sheet13[[#This Row],[Order Date]]) = 8), "Rainy", "Winter"))</f>
        <v>Summer</v>
      </c>
      <c r="H192" t="s">
        <v>80</v>
      </c>
      <c r="I192" t="s">
        <v>62</v>
      </c>
      <c r="J192">
        <v>3</v>
      </c>
      <c r="K192" s="4">
        <v>1199</v>
      </c>
      <c r="L192" s="4">
        <f>Sheet13[[#This Row],[Quantity Sold]] * Sheet13[[#This Row],[Unit Price]]</f>
        <v>3597</v>
      </c>
      <c r="M192" s="7" t="str">
        <f>IF( Sheet13[[#This Row],[Quantity Sold]] &gt; 4, Sheet13[[#This Row],[Total Price]] * 0.1, "0")</f>
        <v>0</v>
      </c>
      <c r="N192" s="5">
        <f>Sheet13[[#This Row],[Total Price]] - Sheet13[[#This Row],[Discount (10%)]]</f>
        <v>3597</v>
      </c>
      <c r="O192" t="s">
        <v>1149</v>
      </c>
    </row>
    <row r="193" spans="1:15" x14ac:dyDescent="0.3">
      <c r="A193" t="s">
        <v>433</v>
      </c>
      <c r="B193" t="s">
        <v>434</v>
      </c>
      <c r="C193" t="s">
        <v>85</v>
      </c>
      <c r="D193" s="3">
        <v>21</v>
      </c>
      <c r="E193" t="s">
        <v>27</v>
      </c>
      <c r="F193" s="2">
        <v>45330</v>
      </c>
      <c r="G193" s="2" t="str">
        <f>IF( OR( MONTH(Sheet13[[#This Row],[Order Date]]) = 3, MONTH(Sheet13[[#This Row],[Order Date]]) = 4, MONTH(Sheet13[[#This Row],[Order Date]]) = 5),  "Summer", IF( OR(MONTH(Sheet13[[#This Row],[Order Date]]) = 6, MONTH(Sheet13[[#This Row],[Order Date]]) = 7, MONTH(Sheet13[[#This Row],[Order Date]]) = 8), "Rainy", "Winter"))</f>
        <v>Winter</v>
      </c>
      <c r="H193" t="s">
        <v>58</v>
      </c>
      <c r="I193" t="s">
        <v>32</v>
      </c>
      <c r="J193">
        <v>3</v>
      </c>
      <c r="K193" s="4">
        <v>499</v>
      </c>
      <c r="L193" s="4">
        <f>Sheet13[[#This Row],[Quantity Sold]] * Sheet13[[#This Row],[Unit Price]]</f>
        <v>1497</v>
      </c>
      <c r="M193" s="7" t="str">
        <f>IF( Sheet13[[#This Row],[Quantity Sold]] &gt; 4, Sheet13[[#This Row],[Total Price]] * 0.1, "0")</f>
        <v>0</v>
      </c>
      <c r="N193" s="5">
        <f>Sheet13[[#This Row],[Total Price]] - Sheet13[[#This Row],[Discount (10%)]]</f>
        <v>1497</v>
      </c>
      <c r="O193" t="s">
        <v>38</v>
      </c>
    </row>
    <row r="194" spans="1:15" x14ac:dyDescent="0.3">
      <c r="A194" t="s">
        <v>435</v>
      </c>
      <c r="B194" t="s">
        <v>436</v>
      </c>
      <c r="C194" t="s">
        <v>85</v>
      </c>
      <c r="D194" s="3">
        <v>59</v>
      </c>
      <c r="E194" t="s">
        <v>27</v>
      </c>
      <c r="F194" s="2">
        <v>45322</v>
      </c>
      <c r="G194" s="2" t="str">
        <f>IF( OR( MONTH(Sheet13[[#This Row],[Order Date]]) = 3, MONTH(Sheet13[[#This Row],[Order Date]]) = 4, MONTH(Sheet13[[#This Row],[Order Date]]) = 5),  "Summer", IF( OR(MONTH(Sheet13[[#This Row],[Order Date]]) = 6, MONTH(Sheet13[[#This Row],[Order Date]]) = 7, MONTH(Sheet13[[#This Row],[Order Date]]) = 8), "Rainy", "Winter"))</f>
        <v>Winter</v>
      </c>
      <c r="H194" t="s">
        <v>80</v>
      </c>
      <c r="I194" t="s">
        <v>59</v>
      </c>
      <c r="J194">
        <v>3</v>
      </c>
      <c r="K194" s="4">
        <v>899</v>
      </c>
      <c r="L194" s="4">
        <f>Sheet13[[#This Row],[Quantity Sold]] * Sheet13[[#This Row],[Unit Price]]</f>
        <v>2697</v>
      </c>
      <c r="M194" s="7" t="str">
        <f>IF( Sheet13[[#This Row],[Quantity Sold]] &gt; 4, Sheet13[[#This Row],[Total Price]] * 0.1, "0")</f>
        <v>0</v>
      </c>
      <c r="N194" s="5">
        <f>Sheet13[[#This Row],[Total Price]] - Sheet13[[#This Row],[Discount (10%)]]</f>
        <v>2697</v>
      </c>
      <c r="O194" t="s">
        <v>1149</v>
      </c>
    </row>
    <row r="195" spans="1:15" x14ac:dyDescent="0.3">
      <c r="A195" t="s">
        <v>437</v>
      </c>
      <c r="B195" t="s">
        <v>438</v>
      </c>
      <c r="C195" t="s">
        <v>41</v>
      </c>
      <c r="D195" s="3">
        <v>31</v>
      </c>
      <c r="E195" t="s">
        <v>1150</v>
      </c>
      <c r="F195" s="2">
        <v>45396</v>
      </c>
      <c r="G195" s="2" t="str">
        <f>IF( OR( MONTH(Sheet13[[#This Row],[Order Date]]) = 3, MONTH(Sheet13[[#This Row],[Order Date]]) = 4, MONTH(Sheet13[[#This Row],[Order Date]]) = 5),  "Summer", IF( OR(MONTH(Sheet13[[#This Row],[Order Date]]) = 6, MONTH(Sheet13[[#This Row],[Order Date]]) = 7, MONTH(Sheet13[[#This Row],[Order Date]]) = 8), "Rainy", "Winter"))</f>
        <v>Summer</v>
      </c>
      <c r="H195" t="s">
        <v>65</v>
      </c>
      <c r="I195" t="s">
        <v>15</v>
      </c>
      <c r="J195">
        <v>3</v>
      </c>
      <c r="K195" s="4">
        <v>799</v>
      </c>
      <c r="L195" s="4">
        <f>Sheet13[[#This Row],[Quantity Sold]] * Sheet13[[#This Row],[Unit Price]]</f>
        <v>2397</v>
      </c>
      <c r="M195" s="7" t="str">
        <f>IF( Sheet13[[#This Row],[Quantity Sold]] &gt; 4, Sheet13[[#This Row],[Total Price]] * 0.1, "0")</f>
        <v>0</v>
      </c>
      <c r="N195" s="5">
        <f>Sheet13[[#This Row],[Total Price]] - Sheet13[[#This Row],[Discount (10%)]]</f>
        <v>2397</v>
      </c>
      <c r="O195" t="s">
        <v>1149</v>
      </c>
    </row>
    <row r="196" spans="1:15" x14ac:dyDescent="0.3">
      <c r="A196" t="s">
        <v>439</v>
      </c>
      <c r="B196" t="s">
        <v>440</v>
      </c>
      <c r="C196" t="s">
        <v>85</v>
      </c>
      <c r="D196" s="3">
        <v>43</v>
      </c>
      <c r="E196" t="s">
        <v>37</v>
      </c>
      <c r="F196" s="2">
        <v>45396</v>
      </c>
      <c r="G196" s="2" t="str">
        <f>IF( OR( MONTH(Sheet13[[#This Row],[Order Date]]) = 3, MONTH(Sheet13[[#This Row],[Order Date]]) = 4, MONTH(Sheet13[[#This Row],[Order Date]]) = 5),  "Summer", IF( OR(MONTH(Sheet13[[#This Row],[Order Date]]) = 6, MONTH(Sheet13[[#This Row],[Order Date]]) = 7, MONTH(Sheet13[[#This Row],[Order Date]]) = 8), "Rainy", "Winter"))</f>
        <v>Summer</v>
      </c>
      <c r="H196" t="s">
        <v>88</v>
      </c>
      <c r="I196" t="s">
        <v>59</v>
      </c>
      <c r="J196">
        <v>3</v>
      </c>
      <c r="K196" s="4">
        <v>1599</v>
      </c>
      <c r="L196" s="4">
        <f>Sheet13[[#This Row],[Quantity Sold]] * Sheet13[[#This Row],[Unit Price]]</f>
        <v>4797</v>
      </c>
      <c r="M196" s="7" t="str">
        <f>IF( Sheet13[[#This Row],[Quantity Sold]] &gt; 4, Sheet13[[#This Row],[Total Price]] * 0.1, "0")</f>
        <v>0</v>
      </c>
      <c r="N196" s="5">
        <f>Sheet13[[#This Row],[Total Price]] - Sheet13[[#This Row],[Discount (10%)]]</f>
        <v>4797</v>
      </c>
      <c r="O196" t="s">
        <v>38</v>
      </c>
    </row>
    <row r="197" spans="1:15" x14ac:dyDescent="0.3">
      <c r="A197" t="s">
        <v>441</v>
      </c>
      <c r="B197" t="s">
        <v>442</v>
      </c>
      <c r="C197" t="s">
        <v>85</v>
      </c>
      <c r="D197" s="3">
        <v>21</v>
      </c>
      <c r="E197" t="s">
        <v>37</v>
      </c>
      <c r="F197" s="2">
        <v>45355</v>
      </c>
      <c r="G197" s="2" t="str">
        <f>IF( OR( MONTH(Sheet13[[#This Row],[Order Date]]) = 3, MONTH(Sheet13[[#This Row],[Order Date]]) = 4, MONTH(Sheet13[[#This Row],[Order Date]]) = 5),  "Summer", IF( OR(MONTH(Sheet13[[#This Row],[Order Date]]) = 6, MONTH(Sheet13[[#This Row],[Order Date]]) = 7, MONTH(Sheet13[[#This Row],[Order Date]]) = 8), "Rainy", "Winter"))</f>
        <v>Summer</v>
      </c>
      <c r="H197" t="s">
        <v>14</v>
      </c>
      <c r="I197" t="s">
        <v>1148</v>
      </c>
      <c r="J197">
        <v>3</v>
      </c>
      <c r="K197" s="4">
        <v>499</v>
      </c>
      <c r="L197" s="4">
        <f>Sheet13[[#This Row],[Quantity Sold]] * Sheet13[[#This Row],[Unit Price]]</f>
        <v>1497</v>
      </c>
      <c r="M197" s="7" t="str">
        <f>IF( Sheet13[[#This Row],[Quantity Sold]] &gt; 4, Sheet13[[#This Row],[Total Price]] * 0.1, "0")</f>
        <v>0</v>
      </c>
      <c r="N197" s="5">
        <f>Sheet13[[#This Row],[Total Price]] - Sheet13[[#This Row],[Discount (10%)]]</f>
        <v>1497</v>
      </c>
      <c r="O197" t="s">
        <v>1149</v>
      </c>
    </row>
    <row r="198" spans="1:15" x14ac:dyDescent="0.3">
      <c r="A198" t="s">
        <v>443</v>
      </c>
      <c r="B198" t="s">
        <v>444</v>
      </c>
      <c r="C198" t="s">
        <v>41</v>
      </c>
      <c r="D198" s="3">
        <v>56</v>
      </c>
      <c r="E198" t="s">
        <v>37</v>
      </c>
      <c r="F198" s="2">
        <v>45350</v>
      </c>
      <c r="G198" s="2" t="str">
        <f>IF( OR( MONTH(Sheet13[[#This Row],[Order Date]]) = 3, MONTH(Sheet13[[#This Row],[Order Date]]) = 4, MONTH(Sheet13[[#This Row],[Order Date]]) = 5),  "Summer", IF( OR(MONTH(Sheet13[[#This Row],[Order Date]]) = 6, MONTH(Sheet13[[#This Row],[Order Date]]) = 7, MONTH(Sheet13[[#This Row],[Order Date]]) = 8), "Rainy", "Winter"))</f>
        <v>Winter</v>
      </c>
      <c r="H198" t="s">
        <v>65</v>
      </c>
      <c r="I198" t="s">
        <v>59</v>
      </c>
      <c r="J198">
        <v>4</v>
      </c>
      <c r="K198" s="4">
        <v>499</v>
      </c>
      <c r="L198" s="4">
        <f>Sheet13[[#This Row],[Quantity Sold]] * Sheet13[[#This Row],[Unit Price]]</f>
        <v>1996</v>
      </c>
      <c r="M198" s="7" t="str">
        <f>IF( Sheet13[[#This Row],[Quantity Sold]] &gt; 4, Sheet13[[#This Row],[Total Price]] * 0.1, "0")</f>
        <v>0</v>
      </c>
      <c r="N198" s="5">
        <f>Sheet13[[#This Row],[Total Price]] - Sheet13[[#This Row],[Discount (10%)]]</f>
        <v>1996</v>
      </c>
      <c r="O198" t="s">
        <v>17</v>
      </c>
    </row>
    <row r="199" spans="1:15" x14ac:dyDescent="0.3">
      <c r="A199" t="s">
        <v>445</v>
      </c>
      <c r="B199" t="s">
        <v>446</v>
      </c>
      <c r="C199" t="s">
        <v>41</v>
      </c>
      <c r="D199" s="3">
        <v>37</v>
      </c>
      <c r="E199" t="s">
        <v>68</v>
      </c>
      <c r="F199" s="2">
        <v>45429</v>
      </c>
      <c r="G199" s="2" t="str">
        <f>IF( OR( MONTH(Sheet13[[#This Row],[Order Date]]) = 3, MONTH(Sheet13[[#This Row],[Order Date]]) = 4, MONTH(Sheet13[[#This Row],[Order Date]]) = 5),  "Summer", IF( OR(MONTH(Sheet13[[#This Row],[Order Date]]) = 6, MONTH(Sheet13[[#This Row],[Order Date]]) = 7, MONTH(Sheet13[[#This Row],[Order Date]]) = 8), "Rainy", "Winter"))</f>
        <v>Summer</v>
      </c>
      <c r="H199" t="s">
        <v>14</v>
      </c>
      <c r="I199" t="s">
        <v>59</v>
      </c>
      <c r="J199">
        <v>5</v>
      </c>
      <c r="K199" s="4">
        <v>1299</v>
      </c>
      <c r="L199" s="4">
        <f>Sheet13[[#This Row],[Quantity Sold]] * Sheet13[[#This Row],[Unit Price]]</f>
        <v>6495</v>
      </c>
      <c r="M199" s="7">
        <f>IF( Sheet13[[#This Row],[Quantity Sold]] &gt; 4, Sheet13[[#This Row],[Total Price]] * 0.1, "0")</f>
        <v>649.5</v>
      </c>
      <c r="N199" s="5">
        <f>Sheet13[[#This Row],[Total Price]] - Sheet13[[#This Row],[Discount (10%)]]</f>
        <v>5845.5</v>
      </c>
      <c r="O199" t="s">
        <v>23</v>
      </c>
    </row>
    <row r="200" spans="1:15" x14ac:dyDescent="0.3">
      <c r="A200" t="s">
        <v>447</v>
      </c>
      <c r="B200" t="s">
        <v>448</v>
      </c>
      <c r="C200" t="s">
        <v>85</v>
      </c>
      <c r="D200" s="3">
        <v>21</v>
      </c>
      <c r="E200" t="s">
        <v>57</v>
      </c>
      <c r="F200" s="2">
        <v>45352</v>
      </c>
      <c r="G200" s="2" t="str">
        <f>IF( OR( MONTH(Sheet13[[#This Row],[Order Date]]) = 3, MONTH(Sheet13[[#This Row],[Order Date]]) = 4, MONTH(Sheet13[[#This Row],[Order Date]]) = 5),  "Summer", IF( OR(MONTH(Sheet13[[#This Row],[Order Date]]) = 6, MONTH(Sheet13[[#This Row],[Order Date]]) = 7, MONTH(Sheet13[[#This Row],[Order Date]]) = 8), "Rainy", "Winter"))</f>
        <v>Summer</v>
      </c>
      <c r="H200" t="s">
        <v>20</v>
      </c>
      <c r="I200" t="s">
        <v>15</v>
      </c>
      <c r="J200">
        <v>6</v>
      </c>
      <c r="K200" s="4">
        <v>999</v>
      </c>
      <c r="L200" s="4">
        <f>Sheet13[[#This Row],[Quantity Sold]] * Sheet13[[#This Row],[Unit Price]]</f>
        <v>5994</v>
      </c>
      <c r="M200" s="7">
        <f>IF( Sheet13[[#This Row],[Quantity Sold]] &gt; 4, Sheet13[[#This Row],[Total Price]] * 0.1, "0")</f>
        <v>599.4</v>
      </c>
      <c r="N200" s="5">
        <f>Sheet13[[#This Row],[Total Price]] - Sheet13[[#This Row],[Discount (10%)]]</f>
        <v>5394.6</v>
      </c>
      <c r="O200" t="s">
        <v>1149</v>
      </c>
    </row>
    <row r="201" spans="1:15" x14ac:dyDescent="0.3">
      <c r="A201" t="s">
        <v>449</v>
      </c>
      <c r="B201" t="s">
        <v>450</v>
      </c>
      <c r="C201" t="s">
        <v>85</v>
      </c>
      <c r="D201" s="3">
        <v>21</v>
      </c>
      <c r="E201" t="s">
        <v>1150</v>
      </c>
      <c r="F201" s="2">
        <v>45324</v>
      </c>
      <c r="G201" s="2" t="str">
        <f>IF( OR( MONTH(Sheet13[[#This Row],[Order Date]]) = 3, MONTH(Sheet13[[#This Row],[Order Date]]) = 4, MONTH(Sheet13[[#This Row],[Order Date]]) = 5),  "Summer", IF( OR(MONTH(Sheet13[[#This Row],[Order Date]]) = 6, MONTH(Sheet13[[#This Row],[Order Date]]) = 7, MONTH(Sheet13[[#This Row],[Order Date]]) = 8), "Rainy", "Winter"))</f>
        <v>Winter</v>
      </c>
      <c r="H201" t="s">
        <v>1181</v>
      </c>
      <c r="I201" t="s">
        <v>62</v>
      </c>
      <c r="J201">
        <v>2</v>
      </c>
      <c r="K201" s="4">
        <v>499</v>
      </c>
      <c r="L201" s="4">
        <f>Sheet13[[#This Row],[Quantity Sold]] * Sheet13[[#This Row],[Unit Price]]</f>
        <v>998</v>
      </c>
      <c r="M201" s="7" t="str">
        <f>IF( Sheet13[[#This Row],[Quantity Sold]] &gt; 4, Sheet13[[#This Row],[Total Price]] * 0.1, "0")</f>
        <v>0</v>
      </c>
      <c r="N201" s="5">
        <f>Sheet13[[#This Row],[Total Price]] - Sheet13[[#This Row],[Discount (10%)]]</f>
        <v>998</v>
      </c>
      <c r="O201" t="s">
        <v>17</v>
      </c>
    </row>
    <row r="202" spans="1:15" x14ac:dyDescent="0.3">
      <c r="A202" t="s">
        <v>451</v>
      </c>
      <c r="B202" t="s">
        <v>452</v>
      </c>
      <c r="C202" t="s">
        <v>41</v>
      </c>
      <c r="D202" s="3">
        <v>47</v>
      </c>
      <c r="E202" t="s">
        <v>68</v>
      </c>
      <c r="F202" s="2">
        <v>45305</v>
      </c>
      <c r="G202" s="2" t="str">
        <f>IF( OR( MONTH(Sheet13[[#This Row],[Order Date]]) = 3, MONTH(Sheet13[[#This Row],[Order Date]]) = 4, MONTH(Sheet13[[#This Row],[Order Date]]) = 5),  "Summer", IF( OR(MONTH(Sheet13[[#This Row],[Order Date]]) = 6, MONTH(Sheet13[[#This Row],[Order Date]]) = 7, MONTH(Sheet13[[#This Row],[Order Date]]) = 8), "Rainy", "Winter"))</f>
        <v>Winter</v>
      </c>
      <c r="H202" t="s">
        <v>14</v>
      </c>
      <c r="I202" t="s">
        <v>59</v>
      </c>
      <c r="J202">
        <v>6</v>
      </c>
      <c r="K202" s="4">
        <v>799</v>
      </c>
      <c r="L202" s="4">
        <f>Sheet13[[#This Row],[Quantity Sold]] * Sheet13[[#This Row],[Unit Price]]</f>
        <v>4794</v>
      </c>
      <c r="M202" s="7">
        <f>IF( Sheet13[[#This Row],[Quantity Sold]] &gt; 4, Sheet13[[#This Row],[Total Price]] * 0.1, "0")</f>
        <v>479.40000000000003</v>
      </c>
      <c r="N202" s="5">
        <f>Sheet13[[#This Row],[Total Price]] - Sheet13[[#This Row],[Discount (10%)]]</f>
        <v>4314.6000000000004</v>
      </c>
      <c r="O202" t="s">
        <v>17</v>
      </c>
    </row>
    <row r="203" spans="1:15" x14ac:dyDescent="0.3">
      <c r="A203" t="s">
        <v>453</v>
      </c>
      <c r="B203" t="s">
        <v>454</v>
      </c>
      <c r="C203" t="s">
        <v>41</v>
      </c>
      <c r="D203" s="3">
        <v>21</v>
      </c>
      <c r="E203" t="s">
        <v>27</v>
      </c>
      <c r="F203" s="2">
        <v>45331</v>
      </c>
      <c r="G203" s="2" t="str">
        <f>IF( OR( MONTH(Sheet13[[#This Row],[Order Date]]) = 3, MONTH(Sheet13[[#This Row],[Order Date]]) = 4, MONTH(Sheet13[[#This Row],[Order Date]]) = 5),  "Summer", IF( OR(MONTH(Sheet13[[#This Row],[Order Date]]) = 6, MONTH(Sheet13[[#This Row],[Order Date]]) = 7, MONTH(Sheet13[[#This Row],[Order Date]]) = 8), "Rainy", "Winter"))</f>
        <v>Winter</v>
      </c>
      <c r="H203" t="s">
        <v>58</v>
      </c>
      <c r="I203" t="s">
        <v>105</v>
      </c>
      <c r="J203">
        <v>1</v>
      </c>
      <c r="K203" s="4">
        <v>499</v>
      </c>
      <c r="L203" s="4">
        <f>Sheet13[[#This Row],[Quantity Sold]] * Sheet13[[#This Row],[Unit Price]]</f>
        <v>499</v>
      </c>
      <c r="M203" s="7" t="str">
        <f>IF( Sheet13[[#This Row],[Quantity Sold]] &gt; 4, Sheet13[[#This Row],[Total Price]] * 0.1, "0")</f>
        <v>0</v>
      </c>
      <c r="N203" s="5">
        <f>Sheet13[[#This Row],[Total Price]] - Sheet13[[#This Row],[Discount (10%)]]</f>
        <v>499</v>
      </c>
      <c r="O203" t="s">
        <v>38</v>
      </c>
    </row>
    <row r="204" spans="1:15" x14ac:dyDescent="0.3">
      <c r="A204" t="s">
        <v>455</v>
      </c>
      <c r="B204" t="s">
        <v>456</v>
      </c>
      <c r="C204" t="s">
        <v>41</v>
      </c>
      <c r="D204" s="3">
        <v>52</v>
      </c>
      <c r="E204" t="s">
        <v>57</v>
      </c>
      <c r="F204" s="2">
        <v>45345</v>
      </c>
      <c r="G204" s="2" t="str">
        <f>IF( OR( MONTH(Sheet13[[#This Row],[Order Date]]) = 3, MONTH(Sheet13[[#This Row],[Order Date]]) = 4, MONTH(Sheet13[[#This Row],[Order Date]]) = 5),  "Summer", IF( OR(MONTH(Sheet13[[#This Row],[Order Date]]) = 6, MONTH(Sheet13[[#This Row],[Order Date]]) = 7, MONTH(Sheet13[[#This Row],[Order Date]]) = 8), "Rainy", "Winter"))</f>
        <v>Winter</v>
      </c>
      <c r="H204" t="s">
        <v>20</v>
      </c>
      <c r="I204" t="s">
        <v>62</v>
      </c>
      <c r="J204">
        <v>6</v>
      </c>
      <c r="K204" s="4">
        <v>499</v>
      </c>
      <c r="L204" s="4">
        <f>Sheet13[[#This Row],[Quantity Sold]] * Sheet13[[#This Row],[Unit Price]]</f>
        <v>2994</v>
      </c>
      <c r="M204" s="7">
        <f>IF( Sheet13[[#This Row],[Quantity Sold]] &gt; 4, Sheet13[[#This Row],[Total Price]] * 0.1, "0")</f>
        <v>299.40000000000003</v>
      </c>
      <c r="N204" s="5">
        <f>Sheet13[[#This Row],[Total Price]] - Sheet13[[#This Row],[Discount (10%)]]</f>
        <v>2694.6</v>
      </c>
      <c r="O204" t="s">
        <v>23</v>
      </c>
    </row>
    <row r="205" spans="1:15" x14ac:dyDescent="0.3">
      <c r="A205" t="s">
        <v>457</v>
      </c>
      <c r="B205" t="s">
        <v>458</v>
      </c>
      <c r="C205" t="s">
        <v>41</v>
      </c>
      <c r="D205" s="3">
        <v>18</v>
      </c>
      <c r="E205" t="s">
        <v>27</v>
      </c>
      <c r="F205" s="2">
        <v>45346</v>
      </c>
      <c r="G205" s="2" t="str">
        <f>IF( OR( MONTH(Sheet13[[#This Row],[Order Date]]) = 3, MONTH(Sheet13[[#This Row],[Order Date]]) = 4, MONTH(Sheet13[[#This Row],[Order Date]]) = 5),  "Summer", IF( OR(MONTH(Sheet13[[#This Row],[Order Date]]) = 6, MONTH(Sheet13[[#This Row],[Order Date]]) = 7, MONTH(Sheet13[[#This Row],[Order Date]]) = 8), "Rainy", "Winter"))</f>
        <v>Winter</v>
      </c>
      <c r="H205" t="s">
        <v>42</v>
      </c>
      <c r="I205" t="s">
        <v>1148</v>
      </c>
      <c r="J205">
        <v>4</v>
      </c>
      <c r="K205" s="4">
        <v>1599</v>
      </c>
      <c r="L205" s="4">
        <f>Sheet13[[#This Row],[Quantity Sold]] * Sheet13[[#This Row],[Unit Price]]</f>
        <v>6396</v>
      </c>
      <c r="M205" s="7" t="str">
        <f>IF( Sheet13[[#This Row],[Quantity Sold]] &gt; 4, Sheet13[[#This Row],[Total Price]] * 0.1, "0")</f>
        <v>0</v>
      </c>
      <c r="N205" s="5">
        <f>Sheet13[[#This Row],[Total Price]] - Sheet13[[#This Row],[Discount (10%)]]</f>
        <v>6396</v>
      </c>
      <c r="O205" t="s">
        <v>17</v>
      </c>
    </row>
    <row r="206" spans="1:15" x14ac:dyDescent="0.3">
      <c r="A206" t="s">
        <v>459</v>
      </c>
      <c r="B206" t="s">
        <v>460</v>
      </c>
      <c r="C206" t="s">
        <v>41</v>
      </c>
      <c r="D206" s="3">
        <v>29</v>
      </c>
      <c r="E206" t="s">
        <v>27</v>
      </c>
      <c r="F206" s="2">
        <v>45341</v>
      </c>
      <c r="G206" s="2" t="str">
        <f>IF( OR( MONTH(Sheet13[[#This Row],[Order Date]]) = 3, MONTH(Sheet13[[#This Row],[Order Date]]) = 4, MONTH(Sheet13[[#This Row],[Order Date]]) = 5),  "Summer", IF( OR(MONTH(Sheet13[[#This Row],[Order Date]]) = 6, MONTH(Sheet13[[#This Row],[Order Date]]) = 7, MONTH(Sheet13[[#This Row],[Order Date]]) = 8), "Rainy", "Winter"))</f>
        <v>Winter</v>
      </c>
      <c r="H206" t="s">
        <v>88</v>
      </c>
      <c r="I206" t="s">
        <v>15</v>
      </c>
      <c r="J206">
        <v>4</v>
      </c>
      <c r="K206" s="4">
        <v>799</v>
      </c>
      <c r="L206" s="4">
        <f>Sheet13[[#This Row],[Quantity Sold]] * Sheet13[[#This Row],[Unit Price]]</f>
        <v>3196</v>
      </c>
      <c r="M206" s="7" t="str">
        <f>IF( Sheet13[[#This Row],[Quantity Sold]] &gt; 4, Sheet13[[#This Row],[Total Price]] * 0.1, "0")</f>
        <v>0</v>
      </c>
      <c r="N206" s="5">
        <f>Sheet13[[#This Row],[Total Price]] - Sheet13[[#This Row],[Discount (10%)]]</f>
        <v>3196</v>
      </c>
      <c r="O206" t="s">
        <v>17</v>
      </c>
    </row>
    <row r="207" spans="1:15" x14ac:dyDescent="0.3">
      <c r="A207" t="s">
        <v>461</v>
      </c>
      <c r="B207" t="s">
        <v>462</v>
      </c>
      <c r="C207" t="s">
        <v>41</v>
      </c>
      <c r="D207" s="3">
        <v>40</v>
      </c>
      <c r="E207" t="s">
        <v>27</v>
      </c>
      <c r="F207" s="2">
        <v>45332</v>
      </c>
      <c r="G207" s="2" t="str">
        <f>IF( OR( MONTH(Sheet13[[#This Row],[Order Date]]) = 3, MONTH(Sheet13[[#This Row],[Order Date]]) = 4, MONTH(Sheet13[[#This Row],[Order Date]]) = 5),  "Summer", IF( OR(MONTH(Sheet13[[#This Row],[Order Date]]) = 6, MONTH(Sheet13[[#This Row],[Order Date]]) = 7, MONTH(Sheet13[[#This Row],[Order Date]]) = 8), "Rainy", "Winter"))</f>
        <v>Winter</v>
      </c>
      <c r="H207" t="s">
        <v>58</v>
      </c>
      <c r="I207" t="s">
        <v>1148</v>
      </c>
      <c r="J207">
        <v>3</v>
      </c>
      <c r="K207" s="4">
        <v>1599</v>
      </c>
      <c r="L207" s="4">
        <f>Sheet13[[#This Row],[Quantity Sold]] * Sheet13[[#This Row],[Unit Price]]</f>
        <v>4797</v>
      </c>
      <c r="M207" s="7" t="str">
        <f>IF( Sheet13[[#This Row],[Quantity Sold]] &gt; 4, Sheet13[[#This Row],[Total Price]] * 0.1, "0")</f>
        <v>0</v>
      </c>
      <c r="N207" s="5">
        <f>Sheet13[[#This Row],[Total Price]] - Sheet13[[#This Row],[Discount (10%)]]</f>
        <v>4797</v>
      </c>
      <c r="O207" t="s">
        <v>1149</v>
      </c>
    </row>
    <row r="208" spans="1:15" x14ac:dyDescent="0.3">
      <c r="A208" t="s">
        <v>463</v>
      </c>
      <c r="B208" t="s">
        <v>464</v>
      </c>
      <c r="C208" t="s">
        <v>41</v>
      </c>
      <c r="D208" s="3">
        <v>41</v>
      </c>
      <c r="E208" t="s">
        <v>27</v>
      </c>
      <c r="F208" s="2">
        <v>45303</v>
      </c>
      <c r="G208" s="2" t="str">
        <f>IF( OR( MONTH(Sheet13[[#This Row],[Order Date]]) = 3, MONTH(Sheet13[[#This Row],[Order Date]]) = 4, MONTH(Sheet13[[#This Row],[Order Date]]) = 5),  "Summer", IF( OR(MONTH(Sheet13[[#This Row],[Order Date]]) = 6, MONTH(Sheet13[[#This Row],[Order Date]]) = 7, MONTH(Sheet13[[#This Row],[Order Date]]) = 8), "Rainy", "Winter"))</f>
        <v>Winter</v>
      </c>
      <c r="H208" t="s">
        <v>20</v>
      </c>
      <c r="I208" t="s">
        <v>62</v>
      </c>
      <c r="J208">
        <v>6</v>
      </c>
      <c r="K208" s="4">
        <v>799</v>
      </c>
      <c r="L208" s="4">
        <f>Sheet13[[#This Row],[Quantity Sold]] * Sheet13[[#This Row],[Unit Price]]</f>
        <v>4794</v>
      </c>
      <c r="M208" s="7">
        <f>IF( Sheet13[[#This Row],[Quantity Sold]] &gt; 4, Sheet13[[#This Row],[Total Price]] * 0.1, "0")</f>
        <v>479.40000000000003</v>
      </c>
      <c r="N208" s="5">
        <f>Sheet13[[#This Row],[Total Price]] - Sheet13[[#This Row],[Discount (10%)]]</f>
        <v>4314.6000000000004</v>
      </c>
      <c r="O208" t="s">
        <v>51</v>
      </c>
    </row>
    <row r="209" spans="1:15" x14ac:dyDescent="0.3">
      <c r="A209" t="s">
        <v>465</v>
      </c>
      <c r="B209" t="s">
        <v>466</v>
      </c>
      <c r="C209" t="s">
        <v>85</v>
      </c>
      <c r="D209" s="3">
        <v>31</v>
      </c>
      <c r="E209" t="s">
        <v>37</v>
      </c>
      <c r="F209" s="2">
        <v>45333</v>
      </c>
      <c r="G209" s="2" t="str">
        <f>IF( OR( MONTH(Sheet13[[#This Row],[Order Date]]) = 3, MONTH(Sheet13[[#This Row],[Order Date]]) = 4, MONTH(Sheet13[[#This Row],[Order Date]]) = 5),  "Summer", IF( OR(MONTH(Sheet13[[#This Row],[Order Date]]) = 6, MONTH(Sheet13[[#This Row],[Order Date]]) = 7, MONTH(Sheet13[[#This Row],[Order Date]]) = 8), "Rainy", "Winter"))</f>
        <v>Winter</v>
      </c>
      <c r="H209" t="s">
        <v>20</v>
      </c>
      <c r="I209" t="s">
        <v>32</v>
      </c>
      <c r="J209">
        <v>5</v>
      </c>
      <c r="K209" s="4">
        <v>1199</v>
      </c>
      <c r="L209" s="4">
        <f>Sheet13[[#This Row],[Quantity Sold]] * Sheet13[[#This Row],[Unit Price]]</f>
        <v>5995</v>
      </c>
      <c r="M209" s="7">
        <f>IF( Sheet13[[#This Row],[Quantity Sold]] &gt; 4, Sheet13[[#This Row],[Total Price]] * 0.1, "0")</f>
        <v>599.5</v>
      </c>
      <c r="N209" s="5">
        <f>Sheet13[[#This Row],[Total Price]] - Sheet13[[#This Row],[Discount (10%)]]</f>
        <v>5395.5</v>
      </c>
      <c r="O209" t="s">
        <v>1149</v>
      </c>
    </row>
    <row r="210" spans="1:15" x14ac:dyDescent="0.3">
      <c r="A210" t="s">
        <v>467</v>
      </c>
      <c r="B210" t="s">
        <v>468</v>
      </c>
      <c r="C210" t="s">
        <v>41</v>
      </c>
      <c r="D210" s="3">
        <v>29</v>
      </c>
      <c r="E210" t="s">
        <v>68</v>
      </c>
      <c r="F210" s="2">
        <v>45302</v>
      </c>
      <c r="G210" s="2" t="str">
        <f>IF( OR( MONTH(Sheet13[[#This Row],[Order Date]]) = 3, MONTH(Sheet13[[#This Row],[Order Date]]) = 4, MONTH(Sheet13[[#This Row],[Order Date]]) = 5),  "Summer", IF( OR(MONTH(Sheet13[[#This Row],[Order Date]]) = 6, MONTH(Sheet13[[#This Row],[Order Date]]) = 7, MONTH(Sheet13[[#This Row],[Order Date]]) = 8), "Rainy", "Winter"))</f>
        <v>Winter</v>
      </c>
      <c r="H210" t="s">
        <v>65</v>
      </c>
      <c r="I210" t="s">
        <v>62</v>
      </c>
      <c r="J210">
        <v>3</v>
      </c>
      <c r="K210" s="4">
        <v>899</v>
      </c>
      <c r="L210" s="4">
        <f>Sheet13[[#This Row],[Quantity Sold]] * Sheet13[[#This Row],[Unit Price]]</f>
        <v>2697</v>
      </c>
      <c r="M210" s="7" t="str">
        <f>IF( Sheet13[[#This Row],[Quantity Sold]] &gt; 4, Sheet13[[#This Row],[Total Price]] * 0.1, "0")</f>
        <v>0</v>
      </c>
      <c r="N210" s="5">
        <f>Sheet13[[#This Row],[Total Price]] - Sheet13[[#This Row],[Discount (10%)]]</f>
        <v>2697</v>
      </c>
      <c r="O210" t="s">
        <v>38</v>
      </c>
    </row>
    <row r="211" spans="1:15" x14ac:dyDescent="0.3">
      <c r="A211" t="s">
        <v>469</v>
      </c>
      <c r="B211" t="s">
        <v>470</v>
      </c>
      <c r="C211" t="s">
        <v>41</v>
      </c>
      <c r="D211" s="3">
        <v>54</v>
      </c>
      <c r="E211" t="s">
        <v>27</v>
      </c>
      <c r="F211" s="2">
        <v>45363</v>
      </c>
      <c r="G211" s="2" t="str">
        <f>IF( OR( MONTH(Sheet13[[#This Row],[Order Date]]) = 3, MONTH(Sheet13[[#This Row],[Order Date]]) = 4, MONTH(Sheet13[[#This Row],[Order Date]]) = 5),  "Summer", IF( OR(MONTH(Sheet13[[#This Row],[Order Date]]) = 6, MONTH(Sheet13[[#This Row],[Order Date]]) = 7, MONTH(Sheet13[[#This Row],[Order Date]]) = 8), "Rainy", "Winter"))</f>
        <v>Summer</v>
      </c>
      <c r="H211" t="s">
        <v>96</v>
      </c>
      <c r="I211" t="s">
        <v>15</v>
      </c>
      <c r="J211">
        <v>3</v>
      </c>
      <c r="K211" s="4">
        <v>1199</v>
      </c>
      <c r="L211" s="4">
        <f>Sheet13[[#This Row],[Quantity Sold]] * Sheet13[[#This Row],[Unit Price]]</f>
        <v>3597</v>
      </c>
      <c r="M211" s="7" t="str">
        <f>IF( Sheet13[[#This Row],[Quantity Sold]] &gt; 4, Sheet13[[#This Row],[Total Price]] * 0.1, "0")</f>
        <v>0</v>
      </c>
      <c r="N211" s="5">
        <f>Sheet13[[#This Row],[Total Price]] - Sheet13[[#This Row],[Discount (10%)]]</f>
        <v>3597</v>
      </c>
      <c r="O211" t="s">
        <v>23</v>
      </c>
    </row>
    <row r="212" spans="1:15" x14ac:dyDescent="0.3">
      <c r="A212" t="s">
        <v>471</v>
      </c>
      <c r="B212" t="s">
        <v>472</v>
      </c>
      <c r="C212" t="s">
        <v>85</v>
      </c>
      <c r="D212" s="3">
        <v>44</v>
      </c>
      <c r="E212" t="s">
        <v>27</v>
      </c>
      <c r="F212" s="2">
        <v>45403</v>
      </c>
      <c r="G212" s="2" t="str">
        <f>IF( OR( MONTH(Sheet13[[#This Row],[Order Date]]) = 3, MONTH(Sheet13[[#This Row],[Order Date]]) = 4, MONTH(Sheet13[[#This Row],[Order Date]]) = 5),  "Summer", IF( OR(MONTH(Sheet13[[#This Row],[Order Date]]) = 6, MONTH(Sheet13[[#This Row],[Order Date]]) = 7, MONTH(Sheet13[[#This Row],[Order Date]]) = 8), "Rainy", "Winter"))</f>
        <v>Summer</v>
      </c>
      <c r="H212" t="s">
        <v>14</v>
      </c>
      <c r="I212" t="s">
        <v>59</v>
      </c>
      <c r="J212">
        <v>6</v>
      </c>
      <c r="K212" s="4">
        <v>799</v>
      </c>
      <c r="L212" s="4">
        <f>Sheet13[[#This Row],[Quantity Sold]] * Sheet13[[#This Row],[Unit Price]]</f>
        <v>4794</v>
      </c>
      <c r="M212" s="7">
        <f>IF( Sheet13[[#This Row],[Quantity Sold]] &gt; 4, Sheet13[[#This Row],[Total Price]] * 0.1, "0")</f>
        <v>479.40000000000003</v>
      </c>
      <c r="N212" s="5">
        <f>Sheet13[[#This Row],[Total Price]] - Sheet13[[#This Row],[Discount (10%)]]</f>
        <v>4314.6000000000004</v>
      </c>
      <c r="O212" t="s">
        <v>51</v>
      </c>
    </row>
    <row r="213" spans="1:15" x14ac:dyDescent="0.3">
      <c r="A213" t="s">
        <v>473</v>
      </c>
      <c r="B213" t="s">
        <v>474</v>
      </c>
      <c r="C213" t="s">
        <v>41</v>
      </c>
      <c r="D213" s="3">
        <v>21</v>
      </c>
      <c r="E213" t="s">
        <v>1150</v>
      </c>
      <c r="F213" s="2">
        <v>45309</v>
      </c>
      <c r="G213" s="2" t="str">
        <f>IF( OR( MONTH(Sheet13[[#This Row],[Order Date]]) = 3, MONTH(Sheet13[[#This Row],[Order Date]]) = 4, MONTH(Sheet13[[#This Row],[Order Date]]) = 5),  "Summer", IF( OR(MONTH(Sheet13[[#This Row],[Order Date]]) = 6, MONTH(Sheet13[[#This Row],[Order Date]]) = 7, MONTH(Sheet13[[#This Row],[Order Date]]) = 8), "Rainy", "Winter"))</f>
        <v>Winter</v>
      </c>
      <c r="H213" t="s">
        <v>1181</v>
      </c>
      <c r="I213" t="s">
        <v>1148</v>
      </c>
      <c r="J213">
        <v>1</v>
      </c>
      <c r="K213" s="4">
        <v>1299</v>
      </c>
      <c r="L213" s="4">
        <f>Sheet13[[#This Row],[Quantity Sold]] * Sheet13[[#This Row],[Unit Price]]</f>
        <v>1299</v>
      </c>
      <c r="M213" s="7" t="str">
        <f>IF( Sheet13[[#This Row],[Quantity Sold]] &gt; 4, Sheet13[[#This Row],[Total Price]] * 0.1, "0")</f>
        <v>0</v>
      </c>
      <c r="N213" s="5">
        <f>Sheet13[[#This Row],[Total Price]] - Sheet13[[#This Row],[Discount (10%)]]</f>
        <v>1299</v>
      </c>
      <c r="O213" t="s">
        <v>17</v>
      </c>
    </row>
    <row r="214" spans="1:15" x14ac:dyDescent="0.3">
      <c r="A214" t="s">
        <v>475</v>
      </c>
      <c r="B214" t="s">
        <v>476</v>
      </c>
      <c r="C214" t="s">
        <v>85</v>
      </c>
      <c r="D214" s="3">
        <v>22</v>
      </c>
      <c r="E214" t="s">
        <v>27</v>
      </c>
      <c r="F214" s="2">
        <v>45378</v>
      </c>
      <c r="G214" s="2" t="str">
        <f>IF( OR( MONTH(Sheet13[[#This Row],[Order Date]]) = 3, MONTH(Sheet13[[#This Row],[Order Date]]) = 4, MONTH(Sheet13[[#This Row],[Order Date]]) = 5),  "Summer", IF( OR(MONTH(Sheet13[[#This Row],[Order Date]]) = 6, MONTH(Sheet13[[#This Row],[Order Date]]) = 7, MONTH(Sheet13[[#This Row],[Order Date]]) = 8), "Rainy", "Winter"))</f>
        <v>Summer</v>
      </c>
      <c r="H214" t="s">
        <v>114</v>
      </c>
      <c r="I214" t="s">
        <v>15</v>
      </c>
      <c r="J214">
        <v>5</v>
      </c>
      <c r="K214" s="4">
        <v>1599</v>
      </c>
      <c r="L214" s="4">
        <f>Sheet13[[#This Row],[Quantity Sold]] * Sheet13[[#This Row],[Unit Price]]</f>
        <v>7995</v>
      </c>
      <c r="M214" s="7">
        <f>IF( Sheet13[[#This Row],[Quantity Sold]] &gt; 4, Sheet13[[#This Row],[Total Price]] * 0.1, "0")</f>
        <v>799.5</v>
      </c>
      <c r="N214" s="5">
        <f>Sheet13[[#This Row],[Total Price]] - Sheet13[[#This Row],[Discount (10%)]]</f>
        <v>7195.5</v>
      </c>
      <c r="O214" t="s">
        <v>17</v>
      </c>
    </row>
    <row r="215" spans="1:15" x14ac:dyDescent="0.3">
      <c r="A215" t="s">
        <v>477</v>
      </c>
      <c r="B215" t="s">
        <v>478</v>
      </c>
      <c r="C215" t="s">
        <v>41</v>
      </c>
      <c r="D215" s="3">
        <v>21</v>
      </c>
      <c r="E215" t="s">
        <v>37</v>
      </c>
      <c r="F215" s="2">
        <v>45309</v>
      </c>
      <c r="G215" s="2" t="str">
        <f>IF( OR( MONTH(Sheet13[[#This Row],[Order Date]]) = 3, MONTH(Sheet13[[#This Row],[Order Date]]) = 4, MONTH(Sheet13[[#This Row],[Order Date]]) = 5),  "Summer", IF( OR(MONTH(Sheet13[[#This Row],[Order Date]]) = 6, MONTH(Sheet13[[#This Row],[Order Date]]) = 7, MONTH(Sheet13[[#This Row],[Order Date]]) = 8), "Rainy", "Winter"))</f>
        <v>Winter</v>
      </c>
      <c r="H215" t="s">
        <v>1158</v>
      </c>
      <c r="I215" t="s">
        <v>1148</v>
      </c>
      <c r="J215">
        <v>1</v>
      </c>
      <c r="K215" s="4">
        <v>1599</v>
      </c>
      <c r="L215" s="4">
        <f>Sheet13[[#This Row],[Quantity Sold]] * Sheet13[[#This Row],[Unit Price]]</f>
        <v>1599</v>
      </c>
      <c r="M215" s="7" t="str">
        <f>IF( Sheet13[[#This Row],[Quantity Sold]] &gt; 4, Sheet13[[#This Row],[Total Price]] * 0.1, "0")</f>
        <v>0</v>
      </c>
      <c r="N215" s="5">
        <f>Sheet13[[#This Row],[Total Price]] - Sheet13[[#This Row],[Discount (10%)]]</f>
        <v>1599</v>
      </c>
      <c r="O215" t="s">
        <v>51</v>
      </c>
    </row>
    <row r="216" spans="1:15" x14ac:dyDescent="0.3">
      <c r="A216" t="s">
        <v>479</v>
      </c>
      <c r="B216" t="s">
        <v>480</v>
      </c>
      <c r="C216" t="s">
        <v>41</v>
      </c>
      <c r="D216" s="3">
        <v>20</v>
      </c>
      <c r="E216" t="s">
        <v>1150</v>
      </c>
      <c r="F216" s="2">
        <v>45402</v>
      </c>
      <c r="G216" s="2" t="str">
        <f>IF( OR( MONTH(Sheet13[[#This Row],[Order Date]]) = 3, MONTH(Sheet13[[#This Row],[Order Date]]) = 4, MONTH(Sheet13[[#This Row],[Order Date]]) = 5),  "Summer", IF( OR(MONTH(Sheet13[[#This Row],[Order Date]]) = 6, MONTH(Sheet13[[#This Row],[Order Date]]) = 7, MONTH(Sheet13[[#This Row],[Order Date]]) = 8), "Rainy", "Winter"))</f>
        <v>Summer</v>
      </c>
      <c r="H216" t="s">
        <v>42</v>
      </c>
      <c r="I216" t="s">
        <v>59</v>
      </c>
      <c r="J216">
        <v>3</v>
      </c>
      <c r="K216" s="4">
        <v>899</v>
      </c>
      <c r="L216" s="4">
        <f>Sheet13[[#This Row],[Quantity Sold]] * Sheet13[[#This Row],[Unit Price]]</f>
        <v>2697</v>
      </c>
      <c r="M216" s="7" t="str">
        <f>IF( Sheet13[[#This Row],[Quantity Sold]] &gt; 4, Sheet13[[#This Row],[Total Price]] * 0.1, "0")</f>
        <v>0</v>
      </c>
      <c r="N216" s="5">
        <f>Sheet13[[#This Row],[Total Price]] - Sheet13[[#This Row],[Discount (10%)]]</f>
        <v>2697</v>
      </c>
      <c r="O216" t="s">
        <v>38</v>
      </c>
    </row>
    <row r="217" spans="1:15" x14ac:dyDescent="0.3">
      <c r="A217" t="s">
        <v>481</v>
      </c>
      <c r="B217" t="s">
        <v>482</v>
      </c>
      <c r="C217" t="s">
        <v>85</v>
      </c>
      <c r="D217" s="3">
        <v>42</v>
      </c>
      <c r="E217" t="s">
        <v>48</v>
      </c>
      <c r="F217" s="2">
        <v>45433</v>
      </c>
      <c r="G217" s="2" t="str">
        <f>IF( OR( MONTH(Sheet13[[#This Row],[Order Date]]) = 3, MONTH(Sheet13[[#This Row],[Order Date]]) = 4, MONTH(Sheet13[[#This Row],[Order Date]]) = 5),  "Summer", IF( OR(MONTH(Sheet13[[#This Row],[Order Date]]) = 6, MONTH(Sheet13[[#This Row],[Order Date]]) = 7, MONTH(Sheet13[[#This Row],[Order Date]]) = 8), "Rainy", "Winter"))</f>
        <v>Summer</v>
      </c>
      <c r="H217" t="s">
        <v>96</v>
      </c>
      <c r="I217" t="s">
        <v>1148</v>
      </c>
      <c r="J217">
        <v>5</v>
      </c>
      <c r="K217" s="4">
        <v>1599</v>
      </c>
      <c r="L217" s="4">
        <f>Sheet13[[#This Row],[Quantity Sold]] * Sheet13[[#This Row],[Unit Price]]</f>
        <v>7995</v>
      </c>
      <c r="M217" s="7">
        <f>IF( Sheet13[[#This Row],[Quantity Sold]] &gt; 4, Sheet13[[#This Row],[Total Price]] * 0.1, "0")</f>
        <v>799.5</v>
      </c>
      <c r="N217" s="5">
        <f>Sheet13[[#This Row],[Total Price]] - Sheet13[[#This Row],[Discount (10%)]]</f>
        <v>7195.5</v>
      </c>
      <c r="O217" t="s">
        <v>23</v>
      </c>
    </row>
    <row r="218" spans="1:15" x14ac:dyDescent="0.3">
      <c r="A218" t="s">
        <v>483</v>
      </c>
      <c r="B218" t="s">
        <v>484</v>
      </c>
      <c r="C218" t="s">
        <v>41</v>
      </c>
      <c r="D218" s="3">
        <v>38</v>
      </c>
      <c r="E218" t="s">
        <v>48</v>
      </c>
      <c r="F218" s="2">
        <v>45424</v>
      </c>
      <c r="G218" s="2" t="str">
        <f>IF( OR( MONTH(Sheet13[[#This Row],[Order Date]]) = 3, MONTH(Sheet13[[#This Row],[Order Date]]) = 4, MONTH(Sheet13[[#This Row],[Order Date]]) = 5),  "Summer", IF( OR(MONTH(Sheet13[[#This Row],[Order Date]]) = 6, MONTH(Sheet13[[#This Row],[Order Date]]) = 7, MONTH(Sheet13[[#This Row],[Order Date]]) = 8), "Rainy", "Winter"))</f>
        <v>Summer</v>
      </c>
      <c r="H218" t="s">
        <v>20</v>
      </c>
      <c r="I218" t="s">
        <v>59</v>
      </c>
      <c r="J218">
        <v>6</v>
      </c>
      <c r="K218" s="4">
        <v>1299</v>
      </c>
      <c r="L218" s="4">
        <f>Sheet13[[#This Row],[Quantity Sold]] * Sheet13[[#This Row],[Unit Price]]</f>
        <v>7794</v>
      </c>
      <c r="M218" s="7">
        <f>IF( Sheet13[[#This Row],[Quantity Sold]] &gt; 4, Sheet13[[#This Row],[Total Price]] * 0.1, "0")</f>
        <v>779.40000000000009</v>
      </c>
      <c r="N218" s="5">
        <f>Sheet13[[#This Row],[Total Price]] - Sheet13[[#This Row],[Discount (10%)]]</f>
        <v>7014.6</v>
      </c>
      <c r="O218" t="s">
        <v>38</v>
      </c>
    </row>
    <row r="219" spans="1:15" x14ac:dyDescent="0.3">
      <c r="A219" t="s">
        <v>485</v>
      </c>
      <c r="B219" t="s">
        <v>486</v>
      </c>
      <c r="C219" t="s">
        <v>41</v>
      </c>
      <c r="D219" s="3">
        <v>21</v>
      </c>
      <c r="E219" t="s">
        <v>37</v>
      </c>
      <c r="F219" s="2">
        <v>45369</v>
      </c>
      <c r="G219" s="2" t="str">
        <f>IF( OR( MONTH(Sheet13[[#This Row],[Order Date]]) = 3, MONTH(Sheet13[[#This Row],[Order Date]]) = 4, MONTH(Sheet13[[#This Row],[Order Date]]) = 5),  "Summer", IF( OR(MONTH(Sheet13[[#This Row],[Order Date]]) = 6, MONTH(Sheet13[[#This Row],[Order Date]]) = 7, MONTH(Sheet13[[#This Row],[Order Date]]) = 8), "Rainy", "Winter"))</f>
        <v>Summer</v>
      </c>
      <c r="H219" t="s">
        <v>65</v>
      </c>
      <c r="I219" t="s">
        <v>32</v>
      </c>
      <c r="J219">
        <v>2</v>
      </c>
      <c r="K219" s="4">
        <v>1199</v>
      </c>
      <c r="L219" s="4">
        <f>Sheet13[[#This Row],[Quantity Sold]] * Sheet13[[#This Row],[Unit Price]]</f>
        <v>2398</v>
      </c>
      <c r="M219" s="7" t="str">
        <f>IF( Sheet13[[#This Row],[Quantity Sold]] &gt; 4, Sheet13[[#This Row],[Total Price]] * 0.1, "0")</f>
        <v>0</v>
      </c>
      <c r="N219" s="5">
        <f>Sheet13[[#This Row],[Total Price]] - Sheet13[[#This Row],[Discount (10%)]]</f>
        <v>2398</v>
      </c>
      <c r="O219" t="s">
        <v>17</v>
      </c>
    </row>
    <row r="220" spans="1:15" x14ac:dyDescent="0.3">
      <c r="A220" t="s">
        <v>487</v>
      </c>
      <c r="B220" t="s">
        <v>488</v>
      </c>
      <c r="C220" t="s">
        <v>85</v>
      </c>
      <c r="D220" s="3">
        <v>46</v>
      </c>
      <c r="E220" t="s">
        <v>48</v>
      </c>
      <c r="F220" s="2">
        <v>45399</v>
      </c>
      <c r="G220" s="2" t="str">
        <f>IF( OR( MONTH(Sheet13[[#This Row],[Order Date]]) = 3, MONTH(Sheet13[[#This Row],[Order Date]]) = 4, MONTH(Sheet13[[#This Row],[Order Date]]) = 5),  "Summer", IF( OR(MONTH(Sheet13[[#This Row],[Order Date]]) = 6, MONTH(Sheet13[[#This Row],[Order Date]]) = 7, MONTH(Sheet13[[#This Row],[Order Date]]) = 8), "Rainy", "Winter"))</f>
        <v>Summer</v>
      </c>
      <c r="H220" t="s">
        <v>14</v>
      </c>
      <c r="I220" t="s">
        <v>15</v>
      </c>
      <c r="J220">
        <v>3</v>
      </c>
      <c r="K220" s="4">
        <v>1599</v>
      </c>
      <c r="L220" s="4">
        <f>Sheet13[[#This Row],[Quantity Sold]] * Sheet13[[#This Row],[Unit Price]]</f>
        <v>4797</v>
      </c>
      <c r="M220" s="7" t="str">
        <f>IF( Sheet13[[#This Row],[Quantity Sold]] &gt; 4, Sheet13[[#This Row],[Total Price]] * 0.1, "0")</f>
        <v>0</v>
      </c>
      <c r="N220" s="5">
        <f>Sheet13[[#This Row],[Total Price]] - Sheet13[[#This Row],[Discount (10%)]]</f>
        <v>4797</v>
      </c>
      <c r="O220" t="s">
        <v>1149</v>
      </c>
    </row>
    <row r="221" spans="1:15" x14ac:dyDescent="0.3">
      <c r="A221" t="s">
        <v>489</v>
      </c>
      <c r="B221" t="s">
        <v>490</v>
      </c>
      <c r="C221" t="s">
        <v>41</v>
      </c>
      <c r="D221" s="3">
        <v>56</v>
      </c>
      <c r="E221" t="s">
        <v>27</v>
      </c>
      <c r="F221" s="2">
        <v>45348</v>
      </c>
      <c r="G221" s="2" t="str">
        <f>IF( OR( MONTH(Sheet13[[#This Row],[Order Date]]) = 3, MONTH(Sheet13[[#This Row],[Order Date]]) = 4, MONTH(Sheet13[[#This Row],[Order Date]]) = 5),  "Summer", IF( OR(MONTH(Sheet13[[#This Row],[Order Date]]) = 6, MONTH(Sheet13[[#This Row],[Order Date]]) = 7, MONTH(Sheet13[[#This Row],[Order Date]]) = 8), "Rainy", "Winter"))</f>
        <v>Winter</v>
      </c>
      <c r="H221" t="s">
        <v>14</v>
      </c>
      <c r="I221" t="s">
        <v>62</v>
      </c>
      <c r="J221">
        <v>5</v>
      </c>
      <c r="K221" s="4">
        <v>999</v>
      </c>
      <c r="L221" s="4">
        <f>Sheet13[[#This Row],[Quantity Sold]] * Sheet13[[#This Row],[Unit Price]]</f>
        <v>4995</v>
      </c>
      <c r="M221" s="7">
        <f>IF( Sheet13[[#This Row],[Quantity Sold]] &gt; 4, Sheet13[[#This Row],[Total Price]] * 0.1, "0")</f>
        <v>499.5</v>
      </c>
      <c r="N221" s="5">
        <f>Sheet13[[#This Row],[Total Price]] - Sheet13[[#This Row],[Discount (10%)]]</f>
        <v>4495.5</v>
      </c>
      <c r="O221" t="s">
        <v>38</v>
      </c>
    </row>
    <row r="222" spans="1:15" x14ac:dyDescent="0.3">
      <c r="A222" t="s">
        <v>491</v>
      </c>
      <c r="B222" t="s">
        <v>492</v>
      </c>
      <c r="C222" t="s">
        <v>85</v>
      </c>
      <c r="D222" s="3">
        <v>21</v>
      </c>
      <c r="E222" t="s">
        <v>48</v>
      </c>
      <c r="F222" s="2">
        <v>45344</v>
      </c>
      <c r="G222" s="2" t="str">
        <f>IF( OR( MONTH(Sheet13[[#This Row],[Order Date]]) = 3, MONTH(Sheet13[[#This Row],[Order Date]]) = 4, MONTH(Sheet13[[#This Row],[Order Date]]) = 5),  "Summer", IF( OR(MONTH(Sheet13[[#This Row],[Order Date]]) = 6, MONTH(Sheet13[[#This Row],[Order Date]]) = 7, MONTH(Sheet13[[#This Row],[Order Date]]) = 8), "Rainy", "Winter"))</f>
        <v>Winter</v>
      </c>
      <c r="H222" t="s">
        <v>80</v>
      </c>
      <c r="I222" t="s">
        <v>1148</v>
      </c>
      <c r="J222">
        <v>3</v>
      </c>
      <c r="K222" s="4">
        <v>899</v>
      </c>
      <c r="L222" s="4">
        <f>Sheet13[[#This Row],[Quantity Sold]] * Sheet13[[#This Row],[Unit Price]]</f>
        <v>2697</v>
      </c>
      <c r="M222" s="7" t="str">
        <f>IF( Sheet13[[#This Row],[Quantity Sold]] &gt; 4, Sheet13[[#This Row],[Total Price]] * 0.1, "0")</f>
        <v>0</v>
      </c>
      <c r="N222" s="5">
        <f>Sheet13[[#This Row],[Total Price]] - Sheet13[[#This Row],[Discount (10%)]]</f>
        <v>2697</v>
      </c>
      <c r="O222" t="s">
        <v>38</v>
      </c>
    </row>
    <row r="223" spans="1:15" x14ac:dyDescent="0.3">
      <c r="A223" t="s">
        <v>493</v>
      </c>
      <c r="B223" t="s">
        <v>494</v>
      </c>
      <c r="C223" t="s">
        <v>41</v>
      </c>
      <c r="D223" s="3">
        <v>25</v>
      </c>
      <c r="E223" t="s">
        <v>27</v>
      </c>
      <c r="F223" s="2">
        <v>45319</v>
      </c>
      <c r="G223" s="2" t="str">
        <f>IF( OR( MONTH(Sheet13[[#This Row],[Order Date]]) = 3, MONTH(Sheet13[[#This Row],[Order Date]]) = 4, MONTH(Sheet13[[#This Row],[Order Date]]) = 5),  "Summer", IF( OR(MONTH(Sheet13[[#This Row],[Order Date]]) = 6, MONTH(Sheet13[[#This Row],[Order Date]]) = 7, MONTH(Sheet13[[#This Row],[Order Date]]) = 8), "Rainy", "Winter"))</f>
        <v>Winter</v>
      </c>
      <c r="H223" t="s">
        <v>114</v>
      </c>
      <c r="I223" t="s">
        <v>32</v>
      </c>
      <c r="J223">
        <v>3</v>
      </c>
      <c r="K223" s="4">
        <v>499</v>
      </c>
      <c r="L223" s="4">
        <f>Sheet13[[#This Row],[Quantity Sold]] * Sheet13[[#This Row],[Unit Price]]</f>
        <v>1497</v>
      </c>
      <c r="M223" s="7" t="str">
        <f>IF( Sheet13[[#This Row],[Quantity Sold]] &gt; 4, Sheet13[[#This Row],[Total Price]] * 0.1, "0")</f>
        <v>0</v>
      </c>
      <c r="N223" s="5">
        <f>Sheet13[[#This Row],[Total Price]] - Sheet13[[#This Row],[Discount (10%)]]</f>
        <v>1497</v>
      </c>
      <c r="O223" t="s">
        <v>51</v>
      </c>
    </row>
    <row r="224" spans="1:15" x14ac:dyDescent="0.3">
      <c r="A224" t="s">
        <v>495</v>
      </c>
      <c r="B224" t="s">
        <v>496</v>
      </c>
      <c r="C224" t="s">
        <v>85</v>
      </c>
      <c r="D224" s="3">
        <v>21</v>
      </c>
      <c r="E224" t="s">
        <v>57</v>
      </c>
      <c r="F224" s="2">
        <v>45334</v>
      </c>
      <c r="G224" s="2" t="str">
        <f>IF( OR( MONTH(Sheet13[[#This Row],[Order Date]]) = 3, MONTH(Sheet13[[#This Row],[Order Date]]) = 4, MONTH(Sheet13[[#This Row],[Order Date]]) = 5),  "Summer", IF( OR(MONTH(Sheet13[[#This Row],[Order Date]]) = 6, MONTH(Sheet13[[#This Row],[Order Date]]) = 7, MONTH(Sheet13[[#This Row],[Order Date]]) = 8), "Rainy", "Winter"))</f>
        <v>Winter</v>
      </c>
      <c r="H224" t="s">
        <v>14</v>
      </c>
      <c r="I224" t="s">
        <v>59</v>
      </c>
      <c r="J224">
        <v>3</v>
      </c>
      <c r="K224" s="4">
        <v>799</v>
      </c>
      <c r="L224" s="4">
        <f>Sheet13[[#This Row],[Quantity Sold]] * Sheet13[[#This Row],[Unit Price]]</f>
        <v>2397</v>
      </c>
      <c r="M224" s="7" t="str">
        <f>IF( Sheet13[[#This Row],[Quantity Sold]] &gt; 4, Sheet13[[#This Row],[Total Price]] * 0.1, "0")</f>
        <v>0</v>
      </c>
      <c r="N224" s="5">
        <f>Sheet13[[#This Row],[Total Price]] - Sheet13[[#This Row],[Discount (10%)]]</f>
        <v>2397</v>
      </c>
      <c r="O224" t="s">
        <v>38</v>
      </c>
    </row>
    <row r="225" spans="1:15" x14ac:dyDescent="0.3">
      <c r="A225" t="s">
        <v>497</v>
      </c>
      <c r="B225" t="s">
        <v>498</v>
      </c>
      <c r="C225" t="s">
        <v>41</v>
      </c>
      <c r="D225" s="3">
        <v>23</v>
      </c>
      <c r="E225" t="s">
        <v>37</v>
      </c>
      <c r="F225" s="2">
        <v>45425</v>
      </c>
      <c r="G225" s="2" t="str">
        <f>IF( OR( MONTH(Sheet13[[#This Row],[Order Date]]) = 3, MONTH(Sheet13[[#This Row],[Order Date]]) = 4, MONTH(Sheet13[[#This Row],[Order Date]]) = 5),  "Summer", IF( OR(MONTH(Sheet13[[#This Row],[Order Date]]) = 6, MONTH(Sheet13[[#This Row],[Order Date]]) = 7, MONTH(Sheet13[[#This Row],[Order Date]]) = 8), "Rainy", "Winter"))</f>
        <v>Summer</v>
      </c>
      <c r="H225" t="s">
        <v>42</v>
      </c>
      <c r="I225" t="s">
        <v>15</v>
      </c>
      <c r="J225">
        <v>2</v>
      </c>
      <c r="K225" s="4">
        <v>999</v>
      </c>
      <c r="L225" s="4">
        <f>Sheet13[[#This Row],[Quantity Sold]] * Sheet13[[#This Row],[Unit Price]]</f>
        <v>1998</v>
      </c>
      <c r="M225" s="7" t="str">
        <f>IF( Sheet13[[#This Row],[Quantity Sold]] &gt; 4, Sheet13[[#This Row],[Total Price]] * 0.1, "0")</f>
        <v>0</v>
      </c>
      <c r="N225" s="5">
        <f>Sheet13[[#This Row],[Total Price]] - Sheet13[[#This Row],[Discount (10%)]]</f>
        <v>1998</v>
      </c>
      <c r="O225" t="s">
        <v>23</v>
      </c>
    </row>
    <row r="226" spans="1:15" x14ac:dyDescent="0.3">
      <c r="A226" t="s">
        <v>499</v>
      </c>
      <c r="B226" t="s">
        <v>500</v>
      </c>
      <c r="C226" t="s">
        <v>41</v>
      </c>
      <c r="D226" s="3">
        <v>37</v>
      </c>
      <c r="E226" t="s">
        <v>1150</v>
      </c>
      <c r="F226" s="2">
        <v>45371</v>
      </c>
      <c r="G226" s="2" t="str">
        <f>IF( OR( MONTH(Sheet13[[#This Row],[Order Date]]) = 3, MONTH(Sheet13[[#This Row],[Order Date]]) = 4, MONTH(Sheet13[[#This Row],[Order Date]]) = 5),  "Summer", IF( OR(MONTH(Sheet13[[#This Row],[Order Date]]) = 6, MONTH(Sheet13[[#This Row],[Order Date]]) = 7, MONTH(Sheet13[[#This Row],[Order Date]]) = 8), "Rainy", "Winter"))</f>
        <v>Summer</v>
      </c>
      <c r="H226" t="s">
        <v>96</v>
      </c>
      <c r="I226" t="s">
        <v>62</v>
      </c>
      <c r="J226">
        <v>2</v>
      </c>
      <c r="K226" s="4">
        <v>1599</v>
      </c>
      <c r="L226" s="4">
        <f>Sheet13[[#This Row],[Quantity Sold]] * Sheet13[[#This Row],[Unit Price]]</f>
        <v>3198</v>
      </c>
      <c r="M226" s="7" t="str">
        <f>IF( Sheet13[[#This Row],[Quantity Sold]] &gt; 4, Sheet13[[#This Row],[Total Price]] * 0.1, "0")</f>
        <v>0</v>
      </c>
      <c r="N226" s="5">
        <f>Sheet13[[#This Row],[Total Price]] - Sheet13[[#This Row],[Discount (10%)]]</f>
        <v>3198</v>
      </c>
      <c r="O226" t="s">
        <v>1149</v>
      </c>
    </row>
    <row r="227" spans="1:15" x14ac:dyDescent="0.3">
      <c r="A227" t="s">
        <v>501</v>
      </c>
      <c r="B227" t="s">
        <v>502</v>
      </c>
      <c r="C227" t="s">
        <v>85</v>
      </c>
      <c r="D227" s="3">
        <v>30</v>
      </c>
      <c r="E227" t="s">
        <v>48</v>
      </c>
      <c r="F227" s="2">
        <v>45390</v>
      </c>
      <c r="G227" s="2" t="str">
        <f>IF( OR( MONTH(Sheet13[[#This Row],[Order Date]]) = 3, MONTH(Sheet13[[#This Row],[Order Date]]) = 4, MONTH(Sheet13[[#This Row],[Order Date]]) = 5),  "Summer", IF( OR(MONTH(Sheet13[[#This Row],[Order Date]]) = 6, MONTH(Sheet13[[#This Row],[Order Date]]) = 7, MONTH(Sheet13[[#This Row],[Order Date]]) = 8), "Rainy", "Winter"))</f>
        <v>Summer</v>
      </c>
      <c r="H227" t="s">
        <v>88</v>
      </c>
      <c r="I227" t="s">
        <v>59</v>
      </c>
      <c r="J227">
        <v>6</v>
      </c>
      <c r="K227" s="4">
        <v>1199</v>
      </c>
      <c r="L227" s="4">
        <f>Sheet13[[#This Row],[Quantity Sold]] * Sheet13[[#This Row],[Unit Price]]</f>
        <v>7194</v>
      </c>
      <c r="M227" s="7">
        <f>IF( Sheet13[[#This Row],[Quantity Sold]] &gt; 4, Sheet13[[#This Row],[Total Price]] * 0.1, "0")</f>
        <v>719.40000000000009</v>
      </c>
      <c r="N227" s="5">
        <f>Sheet13[[#This Row],[Total Price]] - Sheet13[[#This Row],[Discount (10%)]]</f>
        <v>6474.6</v>
      </c>
      <c r="O227" t="s">
        <v>17</v>
      </c>
    </row>
    <row r="228" spans="1:15" x14ac:dyDescent="0.3">
      <c r="A228" t="s">
        <v>503</v>
      </c>
      <c r="B228" t="s">
        <v>504</v>
      </c>
      <c r="C228" t="s">
        <v>41</v>
      </c>
      <c r="D228" s="3">
        <v>21</v>
      </c>
      <c r="E228" t="s">
        <v>27</v>
      </c>
      <c r="F228" s="2">
        <v>45418</v>
      </c>
      <c r="G228" s="2" t="str">
        <f>IF( OR( MONTH(Sheet13[[#This Row],[Order Date]]) = 3, MONTH(Sheet13[[#This Row],[Order Date]]) = 4, MONTH(Sheet13[[#This Row],[Order Date]]) = 5),  "Summer", IF( OR(MONTH(Sheet13[[#This Row],[Order Date]]) = 6, MONTH(Sheet13[[#This Row],[Order Date]]) = 7, MONTH(Sheet13[[#This Row],[Order Date]]) = 8), "Rainy", "Winter"))</f>
        <v>Summer</v>
      </c>
      <c r="H228" t="s">
        <v>42</v>
      </c>
      <c r="I228" t="s">
        <v>15</v>
      </c>
      <c r="J228">
        <v>2</v>
      </c>
      <c r="K228" s="4">
        <v>499</v>
      </c>
      <c r="L228" s="4">
        <f>Sheet13[[#This Row],[Quantity Sold]] * Sheet13[[#This Row],[Unit Price]]</f>
        <v>998</v>
      </c>
      <c r="M228" s="7" t="str">
        <f>IF( Sheet13[[#This Row],[Quantity Sold]] &gt; 4, Sheet13[[#This Row],[Total Price]] * 0.1, "0")</f>
        <v>0</v>
      </c>
      <c r="N228" s="5">
        <f>Sheet13[[#This Row],[Total Price]] - Sheet13[[#This Row],[Discount (10%)]]</f>
        <v>998</v>
      </c>
      <c r="O228" t="s">
        <v>38</v>
      </c>
    </row>
    <row r="229" spans="1:15" x14ac:dyDescent="0.3">
      <c r="A229" t="s">
        <v>505</v>
      </c>
      <c r="B229" t="s">
        <v>506</v>
      </c>
      <c r="C229" t="s">
        <v>41</v>
      </c>
      <c r="D229" s="3">
        <v>21</v>
      </c>
      <c r="E229" t="s">
        <v>1150</v>
      </c>
      <c r="F229" s="2">
        <v>45429</v>
      </c>
      <c r="G229" s="2" t="str">
        <f>IF( OR( MONTH(Sheet13[[#This Row],[Order Date]]) = 3, MONTH(Sheet13[[#This Row],[Order Date]]) = 4, MONTH(Sheet13[[#This Row],[Order Date]]) = 5),  "Summer", IF( OR(MONTH(Sheet13[[#This Row],[Order Date]]) = 6, MONTH(Sheet13[[#This Row],[Order Date]]) = 7, MONTH(Sheet13[[#This Row],[Order Date]]) = 8), "Rainy", "Winter"))</f>
        <v>Summer</v>
      </c>
      <c r="H229" t="s">
        <v>88</v>
      </c>
      <c r="I229" t="s">
        <v>15</v>
      </c>
      <c r="J229">
        <v>3</v>
      </c>
      <c r="K229" s="4">
        <v>999</v>
      </c>
      <c r="L229" s="4">
        <f>Sheet13[[#This Row],[Quantity Sold]] * Sheet13[[#This Row],[Unit Price]]</f>
        <v>2997</v>
      </c>
      <c r="M229" s="7" t="str">
        <f>IF( Sheet13[[#This Row],[Quantity Sold]] &gt; 4, Sheet13[[#This Row],[Total Price]] * 0.1, "0")</f>
        <v>0</v>
      </c>
      <c r="N229" s="5">
        <f>Sheet13[[#This Row],[Total Price]] - Sheet13[[#This Row],[Discount (10%)]]</f>
        <v>2997</v>
      </c>
      <c r="O229" t="s">
        <v>38</v>
      </c>
    </row>
    <row r="230" spans="1:15" x14ac:dyDescent="0.3">
      <c r="A230" t="s">
        <v>507</v>
      </c>
      <c r="B230" t="s">
        <v>508</v>
      </c>
      <c r="C230" t="s">
        <v>41</v>
      </c>
      <c r="D230" s="3">
        <v>28</v>
      </c>
      <c r="E230" t="s">
        <v>37</v>
      </c>
      <c r="F230" s="2">
        <v>45362</v>
      </c>
      <c r="G230" s="2" t="str">
        <f>IF( OR( MONTH(Sheet13[[#This Row],[Order Date]]) = 3, MONTH(Sheet13[[#This Row],[Order Date]]) = 4, MONTH(Sheet13[[#This Row],[Order Date]]) = 5),  "Summer", IF( OR(MONTH(Sheet13[[#This Row],[Order Date]]) = 6, MONTH(Sheet13[[#This Row],[Order Date]]) = 7, MONTH(Sheet13[[#This Row],[Order Date]]) = 8), "Rainy", "Winter"))</f>
        <v>Summer</v>
      </c>
      <c r="H230" t="s">
        <v>96</v>
      </c>
      <c r="I230" t="s">
        <v>1148</v>
      </c>
      <c r="J230">
        <v>4</v>
      </c>
      <c r="K230" s="4">
        <v>1599</v>
      </c>
      <c r="L230" s="4">
        <f>Sheet13[[#This Row],[Quantity Sold]] * Sheet13[[#This Row],[Unit Price]]</f>
        <v>6396</v>
      </c>
      <c r="M230" s="7" t="str">
        <f>IF( Sheet13[[#This Row],[Quantity Sold]] &gt; 4, Sheet13[[#This Row],[Total Price]] * 0.1, "0")</f>
        <v>0</v>
      </c>
      <c r="N230" s="5">
        <f>Sheet13[[#This Row],[Total Price]] - Sheet13[[#This Row],[Discount (10%)]]</f>
        <v>6396</v>
      </c>
      <c r="O230" t="s">
        <v>1149</v>
      </c>
    </row>
    <row r="231" spans="1:15" x14ac:dyDescent="0.3">
      <c r="A231" t="s">
        <v>509</v>
      </c>
      <c r="B231" t="s">
        <v>510</v>
      </c>
      <c r="C231" t="s">
        <v>85</v>
      </c>
      <c r="D231" s="3">
        <v>47</v>
      </c>
      <c r="E231" t="s">
        <v>27</v>
      </c>
      <c r="F231" s="2">
        <v>45321</v>
      </c>
      <c r="G231" s="2" t="str">
        <f>IF( OR( MONTH(Sheet13[[#This Row],[Order Date]]) = 3, MONTH(Sheet13[[#This Row],[Order Date]]) = 4, MONTH(Sheet13[[#This Row],[Order Date]]) = 5),  "Summer", IF( OR(MONTH(Sheet13[[#This Row],[Order Date]]) = 6, MONTH(Sheet13[[#This Row],[Order Date]]) = 7, MONTH(Sheet13[[#This Row],[Order Date]]) = 8), "Rainy", "Winter"))</f>
        <v>Winter</v>
      </c>
      <c r="H231" t="s">
        <v>1158</v>
      </c>
      <c r="I231" t="s">
        <v>1148</v>
      </c>
      <c r="J231">
        <v>4</v>
      </c>
      <c r="K231" s="4">
        <v>1299</v>
      </c>
      <c r="L231" s="4">
        <f>Sheet13[[#This Row],[Quantity Sold]] * Sheet13[[#This Row],[Unit Price]]</f>
        <v>5196</v>
      </c>
      <c r="M231" s="7" t="str">
        <f>IF( Sheet13[[#This Row],[Quantity Sold]] &gt; 4, Sheet13[[#This Row],[Total Price]] * 0.1, "0")</f>
        <v>0</v>
      </c>
      <c r="N231" s="5">
        <f>Sheet13[[#This Row],[Total Price]] - Sheet13[[#This Row],[Discount (10%)]]</f>
        <v>5196</v>
      </c>
      <c r="O231" t="s">
        <v>51</v>
      </c>
    </row>
    <row r="232" spans="1:15" x14ac:dyDescent="0.3">
      <c r="A232" t="s">
        <v>511</v>
      </c>
      <c r="B232" t="s">
        <v>512</v>
      </c>
      <c r="C232" t="s">
        <v>85</v>
      </c>
      <c r="D232" s="3">
        <v>31</v>
      </c>
      <c r="E232" t="s">
        <v>48</v>
      </c>
      <c r="F232" s="2">
        <v>45316</v>
      </c>
      <c r="G232" s="2" t="str">
        <f>IF( OR( MONTH(Sheet13[[#This Row],[Order Date]]) = 3, MONTH(Sheet13[[#This Row],[Order Date]]) = 4, MONTH(Sheet13[[#This Row],[Order Date]]) = 5),  "Summer", IF( OR(MONTH(Sheet13[[#This Row],[Order Date]]) = 6, MONTH(Sheet13[[#This Row],[Order Date]]) = 7, MONTH(Sheet13[[#This Row],[Order Date]]) = 8), "Rainy", "Winter"))</f>
        <v>Winter</v>
      </c>
      <c r="H232" t="s">
        <v>1181</v>
      </c>
      <c r="I232" t="s">
        <v>1148</v>
      </c>
      <c r="J232">
        <v>3</v>
      </c>
      <c r="K232" s="4">
        <v>1199</v>
      </c>
      <c r="L232" s="4">
        <f>Sheet13[[#This Row],[Quantity Sold]] * Sheet13[[#This Row],[Unit Price]]</f>
        <v>3597</v>
      </c>
      <c r="M232" s="7" t="str">
        <f>IF( Sheet13[[#This Row],[Quantity Sold]] &gt; 4, Sheet13[[#This Row],[Total Price]] * 0.1, "0")</f>
        <v>0</v>
      </c>
      <c r="N232" s="5">
        <f>Sheet13[[#This Row],[Total Price]] - Sheet13[[#This Row],[Discount (10%)]]</f>
        <v>3597</v>
      </c>
      <c r="O232" t="s">
        <v>17</v>
      </c>
    </row>
    <row r="233" spans="1:15" x14ac:dyDescent="0.3">
      <c r="A233" t="s">
        <v>513</v>
      </c>
      <c r="B233" t="s">
        <v>514</v>
      </c>
      <c r="C233" t="s">
        <v>85</v>
      </c>
      <c r="D233" s="3">
        <v>45</v>
      </c>
      <c r="E233" t="s">
        <v>1150</v>
      </c>
      <c r="F233" s="2">
        <v>45407</v>
      </c>
      <c r="G233" s="2" t="str">
        <f>IF( OR( MONTH(Sheet13[[#This Row],[Order Date]]) = 3, MONTH(Sheet13[[#This Row],[Order Date]]) = 4, MONTH(Sheet13[[#This Row],[Order Date]]) = 5),  "Summer", IF( OR(MONTH(Sheet13[[#This Row],[Order Date]]) = 6, MONTH(Sheet13[[#This Row],[Order Date]]) = 7, MONTH(Sheet13[[#This Row],[Order Date]]) = 8), "Rainy", "Winter"))</f>
        <v>Summer</v>
      </c>
      <c r="H233" t="s">
        <v>96</v>
      </c>
      <c r="I233" t="s">
        <v>62</v>
      </c>
      <c r="J233">
        <v>2</v>
      </c>
      <c r="K233" s="4">
        <v>999</v>
      </c>
      <c r="L233" s="4">
        <f>Sheet13[[#This Row],[Quantity Sold]] * Sheet13[[#This Row],[Unit Price]]</f>
        <v>1998</v>
      </c>
      <c r="M233" s="7" t="str">
        <f>IF( Sheet13[[#This Row],[Quantity Sold]] &gt; 4, Sheet13[[#This Row],[Total Price]] * 0.1, "0")</f>
        <v>0</v>
      </c>
      <c r="N233" s="5">
        <f>Sheet13[[#This Row],[Total Price]] - Sheet13[[#This Row],[Discount (10%)]]</f>
        <v>1998</v>
      </c>
      <c r="O233" t="s">
        <v>17</v>
      </c>
    </row>
    <row r="234" spans="1:15" x14ac:dyDescent="0.3">
      <c r="A234" t="s">
        <v>515</v>
      </c>
      <c r="B234" t="s">
        <v>516</v>
      </c>
      <c r="C234" t="s">
        <v>85</v>
      </c>
      <c r="D234" s="3">
        <v>52</v>
      </c>
      <c r="E234" t="s">
        <v>27</v>
      </c>
      <c r="F234" s="2">
        <v>45361</v>
      </c>
      <c r="G234" s="2" t="str">
        <f>IF( OR( MONTH(Sheet13[[#This Row],[Order Date]]) = 3, MONTH(Sheet13[[#This Row],[Order Date]]) = 4, MONTH(Sheet13[[#This Row],[Order Date]]) = 5),  "Summer", IF( OR(MONTH(Sheet13[[#This Row],[Order Date]]) = 6, MONTH(Sheet13[[#This Row],[Order Date]]) = 7, MONTH(Sheet13[[#This Row],[Order Date]]) = 8), "Rainy", "Winter"))</f>
        <v>Summer</v>
      </c>
      <c r="H234" t="s">
        <v>58</v>
      </c>
      <c r="I234" t="s">
        <v>62</v>
      </c>
      <c r="J234">
        <v>4</v>
      </c>
      <c r="K234" s="4">
        <v>899</v>
      </c>
      <c r="L234" s="4">
        <f>Sheet13[[#This Row],[Quantity Sold]] * Sheet13[[#This Row],[Unit Price]]</f>
        <v>3596</v>
      </c>
      <c r="M234" s="7" t="str">
        <f>IF( Sheet13[[#This Row],[Quantity Sold]] &gt; 4, Sheet13[[#This Row],[Total Price]] * 0.1, "0")</f>
        <v>0</v>
      </c>
      <c r="N234" s="5">
        <f>Sheet13[[#This Row],[Total Price]] - Sheet13[[#This Row],[Discount (10%)]]</f>
        <v>3596</v>
      </c>
      <c r="O234" t="s">
        <v>23</v>
      </c>
    </row>
    <row r="235" spans="1:15" x14ac:dyDescent="0.3">
      <c r="A235" t="s">
        <v>517</v>
      </c>
      <c r="B235" t="s">
        <v>518</v>
      </c>
      <c r="C235" t="s">
        <v>41</v>
      </c>
      <c r="D235" s="3">
        <v>21</v>
      </c>
      <c r="E235" t="s">
        <v>27</v>
      </c>
      <c r="F235" s="2">
        <v>45442</v>
      </c>
      <c r="G235" s="2" t="str">
        <f>IF( OR( MONTH(Sheet13[[#This Row],[Order Date]]) = 3, MONTH(Sheet13[[#This Row],[Order Date]]) = 4, MONTH(Sheet13[[#This Row],[Order Date]]) = 5),  "Summer", IF( OR(MONTH(Sheet13[[#This Row],[Order Date]]) = 6, MONTH(Sheet13[[#This Row],[Order Date]]) = 7, MONTH(Sheet13[[#This Row],[Order Date]]) = 8), "Rainy", "Winter"))</f>
        <v>Summer</v>
      </c>
      <c r="H235" t="s">
        <v>80</v>
      </c>
      <c r="I235" t="s">
        <v>32</v>
      </c>
      <c r="J235">
        <v>3</v>
      </c>
      <c r="K235" s="4">
        <v>1199</v>
      </c>
      <c r="L235" s="4">
        <f>Sheet13[[#This Row],[Quantity Sold]] * Sheet13[[#This Row],[Unit Price]]</f>
        <v>3597</v>
      </c>
      <c r="M235" s="7" t="str">
        <f>IF( Sheet13[[#This Row],[Quantity Sold]] &gt; 4, Sheet13[[#This Row],[Total Price]] * 0.1, "0")</f>
        <v>0</v>
      </c>
      <c r="N235" s="5">
        <f>Sheet13[[#This Row],[Total Price]] - Sheet13[[#This Row],[Discount (10%)]]</f>
        <v>3597</v>
      </c>
      <c r="O235" t="s">
        <v>17</v>
      </c>
    </row>
    <row r="236" spans="1:15" x14ac:dyDescent="0.3">
      <c r="A236" t="s">
        <v>519</v>
      </c>
      <c r="B236" t="s">
        <v>520</v>
      </c>
      <c r="C236" t="s">
        <v>85</v>
      </c>
      <c r="D236" s="3">
        <v>54</v>
      </c>
      <c r="E236" t="s">
        <v>48</v>
      </c>
      <c r="F236" s="2">
        <v>45360</v>
      </c>
      <c r="G236" s="2" t="str">
        <f>IF( OR( MONTH(Sheet13[[#This Row],[Order Date]]) = 3, MONTH(Sheet13[[#This Row],[Order Date]]) = 4, MONTH(Sheet13[[#This Row],[Order Date]]) = 5),  "Summer", IF( OR(MONTH(Sheet13[[#This Row],[Order Date]]) = 6, MONTH(Sheet13[[#This Row],[Order Date]]) = 7, MONTH(Sheet13[[#This Row],[Order Date]]) = 8), "Rainy", "Winter"))</f>
        <v>Summer</v>
      </c>
      <c r="H236" t="s">
        <v>14</v>
      </c>
      <c r="I236" t="s">
        <v>59</v>
      </c>
      <c r="J236">
        <v>3</v>
      </c>
      <c r="K236" s="4">
        <v>1299</v>
      </c>
      <c r="L236" s="4">
        <f>Sheet13[[#This Row],[Quantity Sold]] * Sheet13[[#This Row],[Unit Price]]</f>
        <v>3897</v>
      </c>
      <c r="M236" s="7" t="str">
        <f>IF( Sheet13[[#This Row],[Quantity Sold]] &gt; 4, Sheet13[[#This Row],[Total Price]] * 0.1, "0")</f>
        <v>0</v>
      </c>
      <c r="N236" s="5">
        <f>Sheet13[[#This Row],[Total Price]] - Sheet13[[#This Row],[Discount (10%)]]</f>
        <v>3897</v>
      </c>
      <c r="O236" t="s">
        <v>51</v>
      </c>
    </row>
    <row r="237" spans="1:15" x14ac:dyDescent="0.3">
      <c r="A237" t="s">
        <v>521</v>
      </c>
      <c r="B237" t="s">
        <v>522</v>
      </c>
      <c r="C237" t="s">
        <v>41</v>
      </c>
      <c r="D237" s="3">
        <v>47</v>
      </c>
      <c r="E237" t="s">
        <v>37</v>
      </c>
      <c r="F237" s="2">
        <v>45430</v>
      </c>
      <c r="G237" s="2" t="str">
        <f>IF( OR( MONTH(Sheet13[[#This Row],[Order Date]]) = 3, MONTH(Sheet13[[#This Row],[Order Date]]) = 4, MONTH(Sheet13[[#This Row],[Order Date]]) = 5),  "Summer", IF( OR(MONTH(Sheet13[[#This Row],[Order Date]]) = 6, MONTH(Sheet13[[#This Row],[Order Date]]) = 7, MONTH(Sheet13[[#This Row],[Order Date]]) = 8), "Rainy", "Winter"))</f>
        <v>Summer</v>
      </c>
      <c r="H237" t="s">
        <v>96</v>
      </c>
      <c r="I237" t="s">
        <v>62</v>
      </c>
      <c r="J237">
        <v>3</v>
      </c>
      <c r="K237" s="4">
        <v>1199</v>
      </c>
      <c r="L237" s="4">
        <f>Sheet13[[#This Row],[Quantity Sold]] * Sheet13[[#This Row],[Unit Price]]</f>
        <v>3597</v>
      </c>
      <c r="M237" s="7" t="str">
        <f>IF( Sheet13[[#This Row],[Quantity Sold]] &gt; 4, Sheet13[[#This Row],[Total Price]] * 0.1, "0")</f>
        <v>0</v>
      </c>
      <c r="N237" s="5">
        <f>Sheet13[[#This Row],[Total Price]] - Sheet13[[#This Row],[Discount (10%)]]</f>
        <v>3597</v>
      </c>
      <c r="O237" t="s">
        <v>51</v>
      </c>
    </row>
    <row r="238" spans="1:15" x14ac:dyDescent="0.3">
      <c r="A238" t="s">
        <v>523</v>
      </c>
      <c r="B238" t="s">
        <v>524</v>
      </c>
      <c r="C238" t="s">
        <v>85</v>
      </c>
      <c r="D238" s="3">
        <v>58</v>
      </c>
      <c r="E238" t="s">
        <v>48</v>
      </c>
      <c r="F238" s="2">
        <v>45448</v>
      </c>
      <c r="G238" s="2" t="str">
        <f>IF( OR( MONTH(Sheet13[[#This Row],[Order Date]]) = 3, MONTH(Sheet13[[#This Row],[Order Date]]) = 4, MONTH(Sheet13[[#This Row],[Order Date]]) = 5),  "Summer", IF( OR(MONTH(Sheet13[[#This Row],[Order Date]]) = 6, MONTH(Sheet13[[#This Row],[Order Date]]) = 7, MONTH(Sheet13[[#This Row],[Order Date]]) = 8), "Rainy", "Winter"))</f>
        <v>Rainy</v>
      </c>
      <c r="H238" t="s">
        <v>28</v>
      </c>
      <c r="I238" t="s">
        <v>62</v>
      </c>
      <c r="J238">
        <v>4</v>
      </c>
      <c r="K238" s="4">
        <v>1199</v>
      </c>
      <c r="L238" s="4">
        <f>Sheet13[[#This Row],[Quantity Sold]] * Sheet13[[#This Row],[Unit Price]]</f>
        <v>4796</v>
      </c>
      <c r="M238" s="7" t="str">
        <f>IF( Sheet13[[#This Row],[Quantity Sold]] &gt; 4, Sheet13[[#This Row],[Total Price]] * 0.1, "0")</f>
        <v>0</v>
      </c>
      <c r="N238" s="5">
        <f>Sheet13[[#This Row],[Total Price]] - Sheet13[[#This Row],[Discount (10%)]]</f>
        <v>4796</v>
      </c>
      <c r="O238" t="s">
        <v>23</v>
      </c>
    </row>
    <row r="239" spans="1:15" x14ac:dyDescent="0.3">
      <c r="A239" t="s">
        <v>525</v>
      </c>
      <c r="B239" t="s">
        <v>526</v>
      </c>
      <c r="C239" t="s">
        <v>85</v>
      </c>
      <c r="D239" s="3">
        <v>36</v>
      </c>
      <c r="E239" t="s">
        <v>1150</v>
      </c>
      <c r="F239" s="2">
        <v>45424</v>
      </c>
      <c r="G239" s="2" t="str">
        <f>IF( OR( MONTH(Sheet13[[#This Row],[Order Date]]) = 3, MONTH(Sheet13[[#This Row],[Order Date]]) = 4, MONTH(Sheet13[[#This Row],[Order Date]]) = 5),  "Summer", IF( OR(MONTH(Sheet13[[#This Row],[Order Date]]) = 6, MONTH(Sheet13[[#This Row],[Order Date]]) = 7, MONTH(Sheet13[[#This Row],[Order Date]]) = 8), "Rainy", "Winter"))</f>
        <v>Summer</v>
      </c>
      <c r="H239" t="s">
        <v>42</v>
      </c>
      <c r="I239" t="s">
        <v>59</v>
      </c>
      <c r="J239">
        <v>5</v>
      </c>
      <c r="K239" s="4">
        <v>1299</v>
      </c>
      <c r="L239" s="4">
        <f>Sheet13[[#This Row],[Quantity Sold]] * Sheet13[[#This Row],[Unit Price]]</f>
        <v>6495</v>
      </c>
      <c r="M239" s="7">
        <f>IF( Sheet13[[#This Row],[Quantity Sold]] &gt; 4, Sheet13[[#This Row],[Total Price]] * 0.1, "0")</f>
        <v>649.5</v>
      </c>
      <c r="N239" s="5">
        <f>Sheet13[[#This Row],[Total Price]] - Sheet13[[#This Row],[Discount (10%)]]</f>
        <v>5845.5</v>
      </c>
      <c r="O239" t="s">
        <v>51</v>
      </c>
    </row>
    <row r="240" spans="1:15" x14ac:dyDescent="0.3">
      <c r="A240" t="s">
        <v>527</v>
      </c>
      <c r="B240" t="s">
        <v>528</v>
      </c>
      <c r="C240" t="s">
        <v>41</v>
      </c>
      <c r="D240" s="3">
        <v>40</v>
      </c>
      <c r="E240" t="s">
        <v>68</v>
      </c>
      <c r="F240" s="2">
        <v>45298</v>
      </c>
      <c r="G240" s="2" t="str">
        <f>IF( OR( MONTH(Sheet13[[#This Row],[Order Date]]) = 3, MONTH(Sheet13[[#This Row],[Order Date]]) = 4, MONTH(Sheet13[[#This Row],[Order Date]]) = 5),  "Summer", IF( OR(MONTH(Sheet13[[#This Row],[Order Date]]) = 6, MONTH(Sheet13[[#This Row],[Order Date]]) = 7, MONTH(Sheet13[[#This Row],[Order Date]]) = 8), "Rainy", "Winter"))</f>
        <v>Winter</v>
      </c>
      <c r="H240" t="s">
        <v>114</v>
      </c>
      <c r="I240" t="s">
        <v>105</v>
      </c>
      <c r="J240">
        <v>4</v>
      </c>
      <c r="K240" s="4">
        <v>799</v>
      </c>
      <c r="L240" s="4">
        <f>Sheet13[[#This Row],[Quantity Sold]] * Sheet13[[#This Row],[Unit Price]]</f>
        <v>3196</v>
      </c>
      <c r="M240" s="7" t="str">
        <f>IF( Sheet13[[#This Row],[Quantity Sold]] &gt; 4, Sheet13[[#This Row],[Total Price]] * 0.1, "0")</f>
        <v>0</v>
      </c>
      <c r="N240" s="5">
        <f>Sheet13[[#This Row],[Total Price]] - Sheet13[[#This Row],[Discount (10%)]]</f>
        <v>3196</v>
      </c>
      <c r="O240" t="s">
        <v>17</v>
      </c>
    </row>
    <row r="241" spans="1:15" x14ac:dyDescent="0.3">
      <c r="A241" t="s">
        <v>529</v>
      </c>
      <c r="B241" t="s">
        <v>530</v>
      </c>
      <c r="C241" t="s">
        <v>41</v>
      </c>
      <c r="D241" s="3">
        <v>26</v>
      </c>
      <c r="E241" t="s">
        <v>57</v>
      </c>
      <c r="F241" s="2">
        <v>45359</v>
      </c>
      <c r="G241" s="2" t="str">
        <f>IF( OR( MONTH(Sheet13[[#This Row],[Order Date]]) = 3, MONTH(Sheet13[[#This Row],[Order Date]]) = 4, MONTH(Sheet13[[#This Row],[Order Date]]) = 5),  "Summer", IF( OR(MONTH(Sheet13[[#This Row],[Order Date]]) = 6, MONTH(Sheet13[[#This Row],[Order Date]]) = 7, MONTH(Sheet13[[#This Row],[Order Date]]) = 8), "Rainy", "Winter"))</f>
        <v>Summer</v>
      </c>
      <c r="H241" t="s">
        <v>88</v>
      </c>
      <c r="I241" t="s">
        <v>59</v>
      </c>
      <c r="J241">
        <v>1</v>
      </c>
      <c r="K241" s="4">
        <v>899</v>
      </c>
      <c r="L241" s="4">
        <f>Sheet13[[#This Row],[Quantity Sold]] * Sheet13[[#This Row],[Unit Price]]</f>
        <v>899</v>
      </c>
      <c r="M241" s="7" t="str">
        <f>IF( Sheet13[[#This Row],[Quantity Sold]] &gt; 4, Sheet13[[#This Row],[Total Price]] * 0.1, "0")</f>
        <v>0</v>
      </c>
      <c r="N241" s="5">
        <f>Sheet13[[#This Row],[Total Price]] - Sheet13[[#This Row],[Discount (10%)]]</f>
        <v>899</v>
      </c>
      <c r="O241" t="s">
        <v>23</v>
      </c>
    </row>
    <row r="242" spans="1:15" x14ac:dyDescent="0.3">
      <c r="A242" t="s">
        <v>531</v>
      </c>
      <c r="B242" t="s">
        <v>532</v>
      </c>
      <c r="C242" t="s">
        <v>85</v>
      </c>
      <c r="D242" s="3">
        <v>26</v>
      </c>
      <c r="E242" t="s">
        <v>27</v>
      </c>
      <c r="F242" s="2">
        <v>45447</v>
      </c>
      <c r="G242" s="2" t="str">
        <f>IF( OR( MONTH(Sheet13[[#This Row],[Order Date]]) = 3, MONTH(Sheet13[[#This Row],[Order Date]]) = 4, MONTH(Sheet13[[#This Row],[Order Date]]) = 5),  "Summer", IF( OR(MONTH(Sheet13[[#This Row],[Order Date]]) = 6, MONTH(Sheet13[[#This Row],[Order Date]]) = 7, MONTH(Sheet13[[#This Row],[Order Date]]) = 8), "Rainy", "Winter"))</f>
        <v>Rainy</v>
      </c>
      <c r="H242" t="s">
        <v>1181</v>
      </c>
      <c r="I242" t="s">
        <v>62</v>
      </c>
      <c r="J242">
        <v>1</v>
      </c>
      <c r="K242" s="4">
        <v>999</v>
      </c>
      <c r="L242" s="4">
        <f>Sheet13[[#This Row],[Quantity Sold]] * Sheet13[[#This Row],[Unit Price]]</f>
        <v>999</v>
      </c>
      <c r="M242" s="7" t="str">
        <f>IF( Sheet13[[#This Row],[Quantity Sold]] &gt; 4, Sheet13[[#This Row],[Total Price]] * 0.1, "0")</f>
        <v>0</v>
      </c>
      <c r="N242" s="5">
        <f>Sheet13[[#This Row],[Total Price]] - Sheet13[[#This Row],[Discount (10%)]]</f>
        <v>999</v>
      </c>
      <c r="O242" t="s">
        <v>38</v>
      </c>
    </row>
    <row r="243" spans="1:15" x14ac:dyDescent="0.3">
      <c r="A243" t="s">
        <v>533</v>
      </c>
      <c r="B243" t="s">
        <v>534</v>
      </c>
      <c r="C243" t="s">
        <v>41</v>
      </c>
      <c r="D243" s="3">
        <v>59</v>
      </c>
      <c r="E243" t="s">
        <v>68</v>
      </c>
      <c r="F243" s="2">
        <v>45446</v>
      </c>
      <c r="G243" s="2" t="str">
        <f>IF( OR( MONTH(Sheet13[[#This Row],[Order Date]]) = 3, MONTH(Sheet13[[#This Row],[Order Date]]) = 4, MONTH(Sheet13[[#This Row],[Order Date]]) = 5),  "Summer", IF( OR(MONTH(Sheet13[[#This Row],[Order Date]]) = 6, MONTH(Sheet13[[#This Row],[Order Date]]) = 7, MONTH(Sheet13[[#This Row],[Order Date]]) = 8), "Rainy", "Winter"))</f>
        <v>Rainy</v>
      </c>
      <c r="H243" t="s">
        <v>14</v>
      </c>
      <c r="I243" t="s">
        <v>105</v>
      </c>
      <c r="J243">
        <v>3</v>
      </c>
      <c r="K243" s="4">
        <v>1299</v>
      </c>
      <c r="L243" s="4">
        <f>Sheet13[[#This Row],[Quantity Sold]] * Sheet13[[#This Row],[Unit Price]]</f>
        <v>3897</v>
      </c>
      <c r="M243" s="7" t="str">
        <f>IF( Sheet13[[#This Row],[Quantity Sold]] &gt; 4, Sheet13[[#This Row],[Total Price]] * 0.1, "0")</f>
        <v>0</v>
      </c>
      <c r="N243" s="5">
        <f>Sheet13[[#This Row],[Total Price]] - Sheet13[[#This Row],[Discount (10%)]]</f>
        <v>3897</v>
      </c>
      <c r="O243" t="s">
        <v>23</v>
      </c>
    </row>
    <row r="244" spans="1:15" x14ac:dyDescent="0.3">
      <c r="A244" t="s">
        <v>535</v>
      </c>
      <c r="B244" t="s">
        <v>536</v>
      </c>
      <c r="C244" t="s">
        <v>85</v>
      </c>
      <c r="D244" s="3">
        <v>38</v>
      </c>
      <c r="E244" t="s">
        <v>68</v>
      </c>
      <c r="F244" s="2">
        <v>45451</v>
      </c>
      <c r="G244" s="2" t="str">
        <f>IF( OR( MONTH(Sheet13[[#This Row],[Order Date]]) = 3, MONTH(Sheet13[[#This Row],[Order Date]]) = 4, MONTH(Sheet13[[#This Row],[Order Date]]) = 5),  "Summer", IF( OR(MONTH(Sheet13[[#This Row],[Order Date]]) = 6, MONTH(Sheet13[[#This Row],[Order Date]]) = 7, MONTH(Sheet13[[#This Row],[Order Date]]) = 8), "Rainy", "Winter"))</f>
        <v>Rainy</v>
      </c>
      <c r="H244" t="s">
        <v>1158</v>
      </c>
      <c r="I244" t="s">
        <v>59</v>
      </c>
      <c r="J244">
        <v>2</v>
      </c>
      <c r="K244" s="4">
        <v>1599</v>
      </c>
      <c r="L244" s="4">
        <f>Sheet13[[#This Row],[Quantity Sold]] * Sheet13[[#This Row],[Unit Price]]</f>
        <v>3198</v>
      </c>
      <c r="M244" s="7" t="str">
        <f>IF( Sheet13[[#This Row],[Quantity Sold]] &gt; 4, Sheet13[[#This Row],[Total Price]] * 0.1, "0")</f>
        <v>0</v>
      </c>
      <c r="N244" s="5">
        <f>Sheet13[[#This Row],[Total Price]] - Sheet13[[#This Row],[Discount (10%)]]</f>
        <v>3198</v>
      </c>
      <c r="O244" t="s">
        <v>1149</v>
      </c>
    </row>
    <row r="245" spans="1:15" x14ac:dyDescent="0.3">
      <c r="A245" t="s">
        <v>537</v>
      </c>
      <c r="B245" t="s">
        <v>538</v>
      </c>
      <c r="C245" t="s">
        <v>85</v>
      </c>
      <c r="D245" s="3">
        <v>21</v>
      </c>
      <c r="E245" t="s">
        <v>48</v>
      </c>
      <c r="F245" s="2">
        <v>45446</v>
      </c>
      <c r="G245" s="2" t="str">
        <f>IF( OR( MONTH(Sheet13[[#This Row],[Order Date]]) = 3, MONTH(Sheet13[[#This Row],[Order Date]]) = 4, MONTH(Sheet13[[#This Row],[Order Date]]) = 5),  "Summer", IF( OR(MONTH(Sheet13[[#This Row],[Order Date]]) = 6, MONTH(Sheet13[[#This Row],[Order Date]]) = 7, MONTH(Sheet13[[#This Row],[Order Date]]) = 8), "Rainy", "Winter"))</f>
        <v>Rainy</v>
      </c>
      <c r="H245" t="s">
        <v>1155</v>
      </c>
      <c r="I245" t="s">
        <v>32</v>
      </c>
      <c r="J245">
        <v>3</v>
      </c>
      <c r="K245" s="4">
        <v>799</v>
      </c>
      <c r="L245" s="4">
        <f>Sheet13[[#This Row],[Quantity Sold]] * Sheet13[[#This Row],[Unit Price]]</f>
        <v>2397</v>
      </c>
      <c r="M245" s="7" t="str">
        <f>IF( Sheet13[[#This Row],[Quantity Sold]] &gt; 4, Sheet13[[#This Row],[Total Price]] * 0.1, "0")</f>
        <v>0</v>
      </c>
      <c r="N245" s="5">
        <f>Sheet13[[#This Row],[Total Price]] - Sheet13[[#This Row],[Discount (10%)]]</f>
        <v>2397</v>
      </c>
      <c r="O245" t="s">
        <v>17</v>
      </c>
    </row>
    <row r="246" spans="1:15" x14ac:dyDescent="0.3">
      <c r="A246" t="s">
        <v>539</v>
      </c>
      <c r="B246" t="s">
        <v>540</v>
      </c>
      <c r="C246" t="s">
        <v>85</v>
      </c>
      <c r="D246" s="3">
        <v>44</v>
      </c>
      <c r="E246" t="s">
        <v>27</v>
      </c>
      <c r="F246" s="2">
        <v>45462</v>
      </c>
      <c r="G246" s="2" t="str">
        <f>IF( OR( MONTH(Sheet13[[#This Row],[Order Date]]) = 3, MONTH(Sheet13[[#This Row],[Order Date]]) = 4, MONTH(Sheet13[[#This Row],[Order Date]]) = 5),  "Summer", IF( OR(MONTH(Sheet13[[#This Row],[Order Date]]) = 6, MONTH(Sheet13[[#This Row],[Order Date]]) = 7, MONTH(Sheet13[[#This Row],[Order Date]]) = 8), "Rainy", "Winter"))</f>
        <v>Rainy</v>
      </c>
      <c r="H246" t="s">
        <v>14</v>
      </c>
      <c r="I246" t="s">
        <v>62</v>
      </c>
      <c r="J246">
        <v>6</v>
      </c>
      <c r="K246" s="4">
        <v>499</v>
      </c>
      <c r="L246" s="4">
        <f>Sheet13[[#This Row],[Quantity Sold]] * Sheet13[[#This Row],[Unit Price]]</f>
        <v>2994</v>
      </c>
      <c r="M246" s="7">
        <f>IF( Sheet13[[#This Row],[Quantity Sold]] &gt; 4, Sheet13[[#This Row],[Total Price]] * 0.1, "0")</f>
        <v>299.40000000000003</v>
      </c>
      <c r="N246" s="5">
        <f>Sheet13[[#This Row],[Total Price]] - Sheet13[[#This Row],[Discount (10%)]]</f>
        <v>2694.6</v>
      </c>
      <c r="O246" t="s">
        <v>23</v>
      </c>
    </row>
    <row r="247" spans="1:15" x14ac:dyDescent="0.3">
      <c r="A247" t="s">
        <v>541</v>
      </c>
      <c r="B247" t="s">
        <v>542</v>
      </c>
      <c r="C247" t="s">
        <v>41</v>
      </c>
      <c r="D247" s="3">
        <v>19</v>
      </c>
      <c r="E247" t="s">
        <v>1150</v>
      </c>
      <c r="F247" s="2">
        <v>45311</v>
      </c>
      <c r="G247" s="2" t="str">
        <f>IF( OR( MONTH(Sheet13[[#This Row],[Order Date]]) = 3, MONTH(Sheet13[[#This Row],[Order Date]]) = 4, MONTH(Sheet13[[#This Row],[Order Date]]) = 5),  "Summer", IF( OR(MONTH(Sheet13[[#This Row],[Order Date]]) = 6, MONTH(Sheet13[[#This Row],[Order Date]]) = 7, MONTH(Sheet13[[#This Row],[Order Date]]) = 8), "Rainy", "Winter"))</f>
        <v>Winter</v>
      </c>
      <c r="H247" t="s">
        <v>20</v>
      </c>
      <c r="I247" t="s">
        <v>32</v>
      </c>
      <c r="J247">
        <v>3</v>
      </c>
      <c r="K247" s="4">
        <v>899</v>
      </c>
      <c r="L247" s="4">
        <f>Sheet13[[#This Row],[Quantity Sold]] * Sheet13[[#This Row],[Unit Price]]</f>
        <v>2697</v>
      </c>
      <c r="M247" s="7" t="str">
        <f>IF( Sheet13[[#This Row],[Quantity Sold]] &gt; 4, Sheet13[[#This Row],[Total Price]] * 0.1, "0")</f>
        <v>0</v>
      </c>
      <c r="N247" s="5">
        <f>Sheet13[[#This Row],[Total Price]] - Sheet13[[#This Row],[Discount (10%)]]</f>
        <v>2697</v>
      </c>
      <c r="O247" t="s">
        <v>23</v>
      </c>
    </row>
    <row r="248" spans="1:15" x14ac:dyDescent="0.3">
      <c r="A248" t="s">
        <v>543</v>
      </c>
      <c r="B248" t="s">
        <v>544</v>
      </c>
      <c r="C248" t="s">
        <v>85</v>
      </c>
      <c r="D248" s="3">
        <v>21</v>
      </c>
      <c r="E248" t="s">
        <v>68</v>
      </c>
      <c r="F248" s="2">
        <v>45348</v>
      </c>
      <c r="G248" s="2" t="str">
        <f>IF( OR( MONTH(Sheet13[[#This Row],[Order Date]]) = 3, MONTH(Sheet13[[#This Row],[Order Date]]) = 4, MONTH(Sheet13[[#This Row],[Order Date]]) = 5),  "Summer", IF( OR(MONTH(Sheet13[[#This Row],[Order Date]]) = 6, MONTH(Sheet13[[#This Row],[Order Date]]) = 7, MONTH(Sheet13[[#This Row],[Order Date]]) = 8), "Rainy", "Winter"))</f>
        <v>Winter</v>
      </c>
      <c r="H248" t="s">
        <v>58</v>
      </c>
      <c r="I248" t="s">
        <v>15</v>
      </c>
      <c r="J248">
        <v>3</v>
      </c>
      <c r="K248" s="4">
        <v>999</v>
      </c>
      <c r="L248" s="4">
        <f>Sheet13[[#This Row],[Quantity Sold]] * Sheet13[[#This Row],[Unit Price]]</f>
        <v>2997</v>
      </c>
      <c r="M248" s="7" t="str">
        <f>IF( Sheet13[[#This Row],[Quantity Sold]] &gt; 4, Sheet13[[#This Row],[Total Price]] * 0.1, "0")</f>
        <v>0</v>
      </c>
      <c r="N248" s="5">
        <f>Sheet13[[#This Row],[Total Price]] - Sheet13[[#This Row],[Discount (10%)]]</f>
        <v>2997</v>
      </c>
      <c r="O248" t="s">
        <v>17</v>
      </c>
    </row>
    <row r="249" spans="1:15" x14ac:dyDescent="0.3">
      <c r="A249" t="s">
        <v>545</v>
      </c>
      <c r="B249" t="s">
        <v>546</v>
      </c>
      <c r="C249" t="s">
        <v>85</v>
      </c>
      <c r="D249" s="3">
        <v>32</v>
      </c>
      <c r="E249" t="s">
        <v>57</v>
      </c>
      <c r="F249" s="2">
        <v>45301</v>
      </c>
      <c r="G249" s="2" t="str">
        <f>IF( OR( MONTH(Sheet13[[#This Row],[Order Date]]) = 3, MONTH(Sheet13[[#This Row],[Order Date]]) = 4, MONTH(Sheet13[[#This Row],[Order Date]]) = 5),  "Summer", IF( OR(MONTH(Sheet13[[#This Row],[Order Date]]) = 6, MONTH(Sheet13[[#This Row],[Order Date]]) = 7, MONTH(Sheet13[[#This Row],[Order Date]]) = 8), "Rainy", "Winter"))</f>
        <v>Winter</v>
      </c>
      <c r="H249" t="s">
        <v>114</v>
      </c>
      <c r="I249" t="s">
        <v>62</v>
      </c>
      <c r="J249">
        <v>6</v>
      </c>
      <c r="K249" s="4">
        <v>499</v>
      </c>
      <c r="L249" s="4">
        <f>Sheet13[[#This Row],[Quantity Sold]] * Sheet13[[#This Row],[Unit Price]]</f>
        <v>2994</v>
      </c>
      <c r="M249" s="7">
        <f>IF( Sheet13[[#This Row],[Quantity Sold]] &gt; 4, Sheet13[[#This Row],[Total Price]] * 0.1, "0")</f>
        <v>299.40000000000003</v>
      </c>
      <c r="N249" s="5">
        <f>Sheet13[[#This Row],[Total Price]] - Sheet13[[#This Row],[Discount (10%)]]</f>
        <v>2694.6</v>
      </c>
      <c r="O249" t="s">
        <v>23</v>
      </c>
    </row>
    <row r="250" spans="1:15" x14ac:dyDescent="0.3">
      <c r="A250" t="s">
        <v>547</v>
      </c>
      <c r="B250" t="s">
        <v>548</v>
      </c>
      <c r="C250" t="s">
        <v>85</v>
      </c>
      <c r="D250" s="3">
        <v>18</v>
      </c>
      <c r="E250" t="s">
        <v>1150</v>
      </c>
      <c r="F250" s="2">
        <v>45307</v>
      </c>
      <c r="G250" s="2" t="str">
        <f>IF( OR( MONTH(Sheet13[[#This Row],[Order Date]]) = 3, MONTH(Sheet13[[#This Row],[Order Date]]) = 4, MONTH(Sheet13[[#This Row],[Order Date]]) = 5),  "Summer", IF( OR(MONTH(Sheet13[[#This Row],[Order Date]]) = 6, MONTH(Sheet13[[#This Row],[Order Date]]) = 7, MONTH(Sheet13[[#This Row],[Order Date]]) = 8), "Rainy", "Winter"))</f>
        <v>Winter</v>
      </c>
      <c r="H250" t="s">
        <v>20</v>
      </c>
      <c r="I250" t="s">
        <v>105</v>
      </c>
      <c r="J250">
        <v>3</v>
      </c>
      <c r="K250" s="4">
        <v>1299</v>
      </c>
      <c r="L250" s="4">
        <f>Sheet13[[#This Row],[Quantity Sold]] * Sheet13[[#This Row],[Unit Price]]</f>
        <v>3897</v>
      </c>
      <c r="M250" s="7" t="str">
        <f>IF( Sheet13[[#This Row],[Quantity Sold]] &gt; 4, Sheet13[[#This Row],[Total Price]] * 0.1, "0")</f>
        <v>0</v>
      </c>
      <c r="N250" s="5">
        <f>Sheet13[[#This Row],[Total Price]] - Sheet13[[#This Row],[Discount (10%)]]</f>
        <v>3897</v>
      </c>
      <c r="O250" t="s">
        <v>17</v>
      </c>
    </row>
    <row r="251" spans="1:15" x14ac:dyDescent="0.3">
      <c r="A251" t="s">
        <v>549</v>
      </c>
      <c r="B251" t="s">
        <v>550</v>
      </c>
      <c r="C251" t="s">
        <v>41</v>
      </c>
      <c r="D251" s="3">
        <v>52</v>
      </c>
      <c r="E251" t="s">
        <v>57</v>
      </c>
      <c r="F251" s="2">
        <v>45365</v>
      </c>
      <c r="G251" s="2" t="str">
        <f>IF( OR( MONTH(Sheet13[[#This Row],[Order Date]]) = 3, MONTH(Sheet13[[#This Row],[Order Date]]) = 4, MONTH(Sheet13[[#This Row],[Order Date]]) = 5),  "Summer", IF( OR(MONTH(Sheet13[[#This Row],[Order Date]]) = 6, MONTH(Sheet13[[#This Row],[Order Date]]) = 7, MONTH(Sheet13[[#This Row],[Order Date]]) = 8), "Rainy", "Winter"))</f>
        <v>Summer</v>
      </c>
      <c r="H251" t="s">
        <v>20</v>
      </c>
      <c r="I251" t="s">
        <v>105</v>
      </c>
      <c r="J251">
        <v>3</v>
      </c>
      <c r="K251" s="4">
        <v>499</v>
      </c>
      <c r="L251" s="4">
        <f>Sheet13[[#This Row],[Quantity Sold]] * Sheet13[[#This Row],[Unit Price]]</f>
        <v>1497</v>
      </c>
      <c r="M251" s="7" t="str">
        <f>IF( Sheet13[[#This Row],[Quantity Sold]] &gt; 4, Sheet13[[#This Row],[Total Price]] * 0.1, "0")</f>
        <v>0</v>
      </c>
      <c r="N251" s="5">
        <f>Sheet13[[#This Row],[Total Price]] - Sheet13[[#This Row],[Discount (10%)]]</f>
        <v>1497</v>
      </c>
      <c r="O251" t="s">
        <v>51</v>
      </c>
    </row>
    <row r="252" spans="1:15" x14ac:dyDescent="0.3">
      <c r="A252" t="s">
        <v>551</v>
      </c>
      <c r="B252" t="s">
        <v>552</v>
      </c>
      <c r="C252" t="s">
        <v>41</v>
      </c>
      <c r="D252" s="3">
        <v>51</v>
      </c>
      <c r="E252" t="s">
        <v>68</v>
      </c>
      <c r="F252" s="2">
        <v>45372</v>
      </c>
      <c r="G252" s="2" t="str">
        <f>IF( OR( MONTH(Sheet13[[#This Row],[Order Date]]) = 3, MONTH(Sheet13[[#This Row],[Order Date]]) = 4, MONTH(Sheet13[[#This Row],[Order Date]]) = 5),  "Summer", IF( OR(MONTH(Sheet13[[#This Row],[Order Date]]) = 6, MONTH(Sheet13[[#This Row],[Order Date]]) = 7, MONTH(Sheet13[[#This Row],[Order Date]]) = 8), "Rainy", "Winter"))</f>
        <v>Summer</v>
      </c>
      <c r="H252" t="s">
        <v>20</v>
      </c>
      <c r="I252" t="s">
        <v>59</v>
      </c>
      <c r="J252">
        <v>3</v>
      </c>
      <c r="K252" s="4">
        <v>799</v>
      </c>
      <c r="L252" s="4">
        <f>Sheet13[[#This Row],[Quantity Sold]] * Sheet13[[#This Row],[Unit Price]]</f>
        <v>2397</v>
      </c>
      <c r="M252" s="7" t="str">
        <f>IF( Sheet13[[#This Row],[Quantity Sold]] &gt; 4, Sheet13[[#This Row],[Total Price]] * 0.1, "0")</f>
        <v>0</v>
      </c>
      <c r="N252" s="5">
        <f>Sheet13[[#This Row],[Total Price]] - Sheet13[[#This Row],[Discount (10%)]]</f>
        <v>2397</v>
      </c>
      <c r="O252" t="s">
        <v>1149</v>
      </c>
    </row>
    <row r="253" spans="1:15" x14ac:dyDescent="0.3">
      <c r="A253" t="s">
        <v>553</v>
      </c>
      <c r="B253" t="s">
        <v>554</v>
      </c>
      <c r="C253" t="s">
        <v>41</v>
      </c>
      <c r="D253" s="3">
        <v>31</v>
      </c>
      <c r="E253" t="s">
        <v>37</v>
      </c>
      <c r="F253" s="2">
        <v>45355</v>
      </c>
      <c r="G253" s="2" t="str">
        <f>IF( OR( MONTH(Sheet13[[#This Row],[Order Date]]) = 3, MONTH(Sheet13[[#This Row],[Order Date]]) = 4, MONTH(Sheet13[[#This Row],[Order Date]]) = 5),  "Summer", IF( OR(MONTH(Sheet13[[#This Row],[Order Date]]) = 6, MONTH(Sheet13[[#This Row],[Order Date]]) = 7, MONTH(Sheet13[[#This Row],[Order Date]]) = 8), "Rainy", "Winter"))</f>
        <v>Summer</v>
      </c>
      <c r="H253" t="s">
        <v>58</v>
      </c>
      <c r="I253" t="s">
        <v>105</v>
      </c>
      <c r="J253">
        <v>3</v>
      </c>
      <c r="K253" s="4">
        <v>1299</v>
      </c>
      <c r="L253" s="4">
        <f>Sheet13[[#This Row],[Quantity Sold]] * Sheet13[[#This Row],[Unit Price]]</f>
        <v>3897</v>
      </c>
      <c r="M253" s="7" t="str">
        <f>IF( Sheet13[[#This Row],[Quantity Sold]] &gt; 4, Sheet13[[#This Row],[Total Price]] * 0.1, "0")</f>
        <v>0</v>
      </c>
      <c r="N253" s="5">
        <f>Sheet13[[#This Row],[Total Price]] - Sheet13[[#This Row],[Discount (10%)]]</f>
        <v>3897</v>
      </c>
      <c r="O253" t="s">
        <v>17</v>
      </c>
    </row>
    <row r="254" spans="1:15" x14ac:dyDescent="0.3">
      <c r="A254" t="s">
        <v>555</v>
      </c>
      <c r="B254" t="s">
        <v>556</v>
      </c>
      <c r="C254" t="s">
        <v>85</v>
      </c>
      <c r="D254" s="3">
        <v>21</v>
      </c>
      <c r="E254" t="s">
        <v>68</v>
      </c>
      <c r="F254" s="2">
        <v>45332</v>
      </c>
      <c r="G254" s="2" t="str">
        <f>IF( OR( MONTH(Sheet13[[#This Row],[Order Date]]) = 3, MONTH(Sheet13[[#This Row],[Order Date]]) = 4, MONTH(Sheet13[[#This Row],[Order Date]]) = 5),  "Summer", IF( OR(MONTH(Sheet13[[#This Row],[Order Date]]) = 6, MONTH(Sheet13[[#This Row],[Order Date]]) = 7, MONTH(Sheet13[[#This Row],[Order Date]]) = 8), "Rainy", "Winter"))</f>
        <v>Winter</v>
      </c>
      <c r="H254" t="s">
        <v>88</v>
      </c>
      <c r="I254" t="s">
        <v>15</v>
      </c>
      <c r="J254">
        <v>1</v>
      </c>
      <c r="K254" s="4">
        <v>1199</v>
      </c>
      <c r="L254" s="4">
        <f>Sheet13[[#This Row],[Quantity Sold]] * Sheet13[[#This Row],[Unit Price]]</f>
        <v>1199</v>
      </c>
      <c r="M254" s="7" t="str">
        <f>IF( Sheet13[[#This Row],[Quantity Sold]] &gt; 4, Sheet13[[#This Row],[Total Price]] * 0.1, "0")</f>
        <v>0</v>
      </c>
      <c r="N254" s="5">
        <f>Sheet13[[#This Row],[Total Price]] - Sheet13[[#This Row],[Discount (10%)]]</f>
        <v>1199</v>
      </c>
      <c r="O254" t="s">
        <v>38</v>
      </c>
    </row>
    <row r="255" spans="1:15" x14ac:dyDescent="0.3">
      <c r="A255" t="s">
        <v>557</v>
      </c>
      <c r="B255" t="s">
        <v>558</v>
      </c>
      <c r="C255" t="s">
        <v>85</v>
      </c>
      <c r="D255" s="3">
        <v>21</v>
      </c>
      <c r="E255" t="s">
        <v>37</v>
      </c>
      <c r="F255" s="2">
        <v>45439</v>
      </c>
      <c r="G255" s="2" t="str">
        <f>IF( OR( MONTH(Sheet13[[#This Row],[Order Date]]) = 3, MONTH(Sheet13[[#This Row],[Order Date]]) = 4, MONTH(Sheet13[[#This Row],[Order Date]]) = 5),  "Summer", IF( OR(MONTH(Sheet13[[#This Row],[Order Date]]) = 6, MONTH(Sheet13[[#This Row],[Order Date]]) = 7, MONTH(Sheet13[[#This Row],[Order Date]]) = 8), "Rainy", "Winter"))</f>
        <v>Summer</v>
      </c>
      <c r="H255" t="s">
        <v>65</v>
      </c>
      <c r="I255" t="s">
        <v>32</v>
      </c>
      <c r="J255">
        <v>3</v>
      </c>
      <c r="K255" s="4">
        <v>1299</v>
      </c>
      <c r="L255" s="4">
        <f>Sheet13[[#This Row],[Quantity Sold]] * Sheet13[[#This Row],[Unit Price]]</f>
        <v>3897</v>
      </c>
      <c r="M255" s="7" t="str">
        <f>IF( Sheet13[[#This Row],[Quantity Sold]] &gt; 4, Sheet13[[#This Row],[Total Price]] * 0.1, "0")</f>
        <v>0</v>
      </c>
      <c r="N255" s="5">
        <f>Sheet13[[#This Row],[Total Price]] - Sheet13[[#This Row],[Discount (10%)]]</f>
        <v>3897</v>
      </c>
      <c r="O255" t="s">
        <v>38</v>
      </c>
    </row>
    <row r="256" spans="1:15" x14ac:dyDescent="0.3">
      <c r="A256" t="s">
        <v>559</v>
      </c>
      <c r="B256" t="s">
        <v>560</v>
      </c>
      <c r="C256" t="s">
        <v>41</v>
      </c>
      <c r="D256" s="3">
        <v>21</v>
      </c>
      <c r="E256" t="s">
        <v>48</v>
      </c>
      <c r="F256" s="2">
        <v>45407</v>
      </c>
      <c r="G256" s="2" t="str">
        <f>IF( OR( MONTH(Sheet13[[#This Row],[Order Date]]) = 3, MONTH(Sheet13[[#This Row],[Order Date]]) = 4, MONTH(Sheet13[[#This Row],[Order Date]]) = 5),  "Summer", IF( OR(MONTH(Sheet13[[#This Row],[Order Date]]) = 6, MONTH(Sheet13[[#This Row],[Order Date]]) = 7, MONTH(Sheet13[[#This Row],[Order Date]]) = 8), "Rainy", "Winter"))</f>
        <v>Summer</v>
      </c>
      <c r="H256" t="s">
        <v>80</v>
      </c>
      <c r="I256" t="s">
        <v>59</v>
      </c>
      <c r="J256">
        <v>3</v>
      </c>
      <c r="K256" s="4">
        <v>499</v>
      </c>
      <c r="L256" s="4">
        <f>Sheet13[[#This Row],[Quantity Sold]] * Sheet13[[#This Row],[Unit Price]]</f>
        <v>1497</v>
      </c>
      <c r="M256" s="7" t="str">
        <f>IF( Sheet13[[#This Row],[Quantity Sold]] &gt; 4, Sheet13[[#This Row],[Total Price]] * 0.1, "0")</f>
        <v>0</v>
      </c>
      <c r="N256" s="5">
        <f>Sheet13[[#This Row],[Total Price]] - Sheet13[[#This Row],[Discount (10%)]]</f>
        <v>1497</v>
      </c>
      <c r="O256" t="s">
        <v>17</v>
      </c>
    </row>
    <row r="257" spans="1:15" x14ac:dyDescent="0.3">
      <c r="A257" t="s">
        <v>561</v>
      </c>
      <c r="B257" t="s">
        <v>562</v>
      </c>
      <c r="C257" t="s">
        <v>85</v>
      </c>
      <c r="D257" s="3">
        <v>42</v>
      </c>
      <c r="E257" t="s">
        <v>37</v>
      </c>
      <c r="F257" s="2">
        <v>45359</v>
      </c>
      <c r="G257" s="2" t="str">
        <f>IF( OR( MONTH(Sheet13[[#This Row],[Order Date]]) = 3, MONTH(Sheet13[[#This Row],[Order Date]]) = 4, MONTH(Sheet13[[#This Row],[Order Date]]) = 5),  "Summer", IF( OR(MONTH(Sheet13[[#This Row],[Order Date]]) = 6, MONTH(Sheet13[[#This Row],[Order Date]]) = 7, MONTH(Sheet13[[#This Row],[Order Date]]) = 8), "Rainy", "Winter"))</f>
        <v>Summer</v>
      </c>
      <c r="H257" t="s">
        <v>42</v>
      </c>
      <c r="I257" t="s">
        <v>32</v>
      </c>
      <c r="J257">
        <v>1</v>
      </c>
      <c r="K257" s="4">
        <v>899</v>
      </c>
      <c r="L257" s="4">
        <f>Sheet13[[#This Row],[Quantity Sold]] * Sheet13[[#This Row],[Unit Price]]</f>
        <v>899</v>
      </c>
      <c r="M257" s="7" t="str">
        <f>IF( Sheet13[[#This Row],[Quantity Sold]] &gt; 4, Sheet13[[#This Row],[Total Price]] * 0.1, "0")</f>
        <v>0</v>
      </c>
      <c r="N257" s="5">
        <f>Sheet13[[#This Row],[Total Price]] - Sheet13[[#This Row],[Discount (10%)]]</f>
        <v>899</v>
      </c>
      <c r="O257" t="s">
        <v>1149</v>
      </c>
    </row>
    <row r="258" spans="1:15" x14ac:dyDescent="0.3">
      <c r="A258" t="s">
        <v>563</v>
      </c>
      <c r="B258" t="s">
        <v>564</v>
      </c>
      <c r="C258" t="s">
        <v>41</v>
      </c>
      <c r="D258" s="3">
        <v>19</v>
      </c>
      <c r="E258" t="s">
        <v>48</v>
      </c>
      <c r="F258" s="2">
        <v>45375</v>
      </c>
      <c r="G258" s="2" t="str">
        <f>IF( OR( MONTH(Sheet13[[#This Row],[Order Date]]) = 3, MONTH(Sheet13[[#This Row],[Order Date]]) = 4, MONTH(Sheet13[[#This Row],[Order Date]]) = 5),  "Summer", IF( OR(MONTH(Sheet13[[#This Row],[Order Date]]) = 6, MONTH(Sheet13[[#This Row],[Order Date]]) = 7, MONTH(Sheet13[[#This Row],[Order Date]]) = 8), "Rainy", "Winter"))</f>
        <v>Summer</v>
      </c>
      <c r="H258" t="s">
        <v>80</v>
      </c>
      <c r="I258" t="s">
        <v>105</v>
      </c>
      <c r="J258">
        <v>6</v>
      </c>
      <c r="K258" s="4">
        <v>999</v>
      </c>
      <c r="L258" s="4">
        <f>Sheet13[[#This Row],[Quantity Sold]] * Sheet13[[#This Row],[Unit Price]]</f>
        <v>5994</v>
      </c>
      <c r="M258" s="7">
        <f>IF( Sheet13[[#This Row],[Quantity Sold]] &gt; 4, Sheet13[[#This Row],[Total Price]] * 0.1, "0")</f>
        <v>599.4</v>
      </c>
      <c r="N258" s="5">
        <f>Sheet13[[#This Row],[Total Price]] - Sheet13[[#This Row],[Discount (10%)]]</f>
        <v>5394.6</v>
      </c>
      <c r="O258" t="s">
        <v>23</v>
      </c>
    </row>
    <row r="259" spans="1:15" x14ac:dyDescent="0.3">
      <c r="A259" t="s">
        <v>565</v>
      </c>
      <c r="B259" t="s">
        <v>566</v>
      </c>
      <c r="C259" t="s">
        <v>41</v>
      </c>
      <c r="D259" s="3">
        <v>25</v>
      </c>
      <c r="E259" t="s">
        <v>27</v>
      </c>
      <c r="F259" s="2">
        <v>45343</v>
      </c>
      <c r="G259" s="2" t="str">
        <f>IF( OR( MONTH(Sheet13[[#This Row],[Order Date]]) = 3, MONTH(Sheet13[[#This Row],[Order Date]]) = 4, MONTH(Sheet13[[#This Row],[Order Date]]) = 5),  "Summer", IF( OR(MONTH(Sheet13[[#This Row],[Order Date]]) = 6, MONTH(Sheet13[[#This Row],[Order Date]]) = 7, MONTH(Sheet13[[#This Row],[Order Date]]) = 8), "Rainy", "Winter"))</f>
        <v>Winter</v>
      </c>
      <c r="H259" t="s">
        <v>58</v>
      </c>
      <c r="I259" t="s">
        <v>32</v>
      </c>
      <c r="J259">
        <v>3</v>
      </c>
      <c r="L259" s="4">
        <f>Sheet13[[#This Row],[Quantity Sold]] * Sheet13[[#This Row],[Unit Price]]</f>
        <v>0</v>
      </c>
      <c r="M259" s="7" t="str">
        <f>IF( Sheet13[[#This Row],[Quantity Sold]] &gt; 4, Sheet13[[#This Row],[Total Price]] * 0.1, "0")</f>
        <v>0</v>
      </c>
      <c r="N259" s="5">
        <f>Sheet13[[#This Row],[Total Price]] - Sheet13[[#This Row],[Discount (10%)]]</f>
        <v>0</v>
      </c>
      <c r="O259" t="s">
        <v>1149</v>
      </c>
    </row>
    <row r="260" spans="1:15" x14ac:dyDescent="0.3">
      <c r="A260" t="s">
        <v>567</v>
      </c>
      <c r="B260" t="s">
        <v>568</v>
      </c>
      <c r="C260" t="s">
        <v>85</v>
      </c>
      <c r="D260" s="3">
        <v>35</v>
      </c>
      <c r="E260" t="s">
        <v>48</v>
      </c>
      <c r="F260" s="2">
        <v>45337</v>
      </c>
      <c r="G260" s="2" t="str">
        <f>IF( OR( MONTH(Sheet13[[#This Row],[Order Date]]) = 3, MONTH(Sheet13[[#This Row],[Order Date]]) = 4, MONTH(Sheet13[[#This Row],[Order Date]]) = 5),  "Summer", IF( OR(MONTH(Sheet13[[#This Row],[Order Date]]) = 6, MONTH(Sheet13[[#This Row],[Order Date]]) = 7, MONTH(Sheet13[[#This Row],[Order Date]]) = 8), "Rainy", "Winter"))</f>
        <v>Winter</v>
      </c>
      <c r="H260" t="s">
        <v>88</v>
      </c>
      <c r="I260" t="s">
        <v>1148</v>
      </c>
      <c r="J260">
        <v>1</v>
      </c>
      <c r="K260" s="4">
        <v>799</v>
      </c>
      <c r="L260" s="4">
        <f>Sheet13[[#This Row],[Quantity Sold]] * Sheet13[[#This Row],[Unit Price]]</f>
        <v>799</v>
      </c>
      <c r="M260" s="7" t="str">
        <f>IF( Sheet13[[#This Row],[Quantity Sold]] &gt; 4, Sheet13[[#This Row],[Total Price]] * 0.1, "0")</f>
        <v>0</v>
      </c>
      <c r="N260" s="5">
        <f>Sheet13[[#This Row],[Total Price]] - Sheet13[[#This Row],[Discount (10%)]]</f>
        <v>799</v>
      </c>
      <c r="O260" t="s">
        <v>17</v>
      </c>
    </row>
    <row r="261" spans="1:15" x14ac:dyDescent="0.3">
      <c r="A261" t="s">
        <v>569</v>
      </c>
      <c r="B261" t="s">
        <v>570</v>
      </c>
      <c r="C261" t="s">
        <v>85</v>
      </c>
      <c r="D261" s="3">
        <v>21</v>
      </c>
      <c r="E261" t="s">
        <v>37</v>
      </c>
      <c r="F261" s="2">
        <v>45447</v>
      </c>
      <c r="G261" s="2" t="str">
        <f>IF( OR( MONTH(Sheet13[[#This Row],[Order Date]]) = 3, MONTH(Sheet13[[#This Row],[Order Date]]) = 4, MONTH(Sheet13[[#This Row],[Order Date]]) = 5),  "Summer", IF( OR(MONTH(Sheet13[[#This Row],[Order Date]]) = 6, MONTH(Sheet13[[#This Row],[Order Date]]) = 7, MONTH(Sheet13[[#This Row],[Order Date]]) = 8), "Rainy", "Winter"))</f>
        <v>Rainy</v>
      </c>
      <c r="H261" t="s">
        <v>1156</v>
      </c>
      <c r="I261" t="s">
        <v>32</v>
      </c>
      <c r="J261">
        <v>3</v>
      </c>
      <c r="K261" s="4">
        <v>1599</v>
      </c>
      <c r="L261" s="4">
        <f>Sheet13[[#This Row],[Quantity Sold]] * Sheet13[[#This Row],[Unit Price]]</f>
        <v>4797</v>
      </c>
      <c r="M261" s="7" t="str">
        <f>IF( Sheet13[[#This Row],[Quantity Sold]] &gt; 4, Sheet13[[#This Row],[Total Price]] * 0.1, "0")</f>
        <v>0</v>
      </c>
      <c r="N261" s="5">
        <f>Sheet13[[#This Row],[Total Price]] - Sheet13[[#This Row],[Discount (10%)]]</f>
        <v>4797</v>
      </c>
      <c r="O261" t="s">
        <v>51</v>
      </c>
    </row>
    <row r="262" spans="1:15" x14ac:dyDescent="0.3">
      <c r="A262" t="s">
        <v>571</v>
      </c>
      <c r="B262" t="s">
        <v>572</v>
      </c>
      <c r="C262" t="s">
        <v>41</v>
      </c>
      <c r="D262" s="3">
        <v>55</v>
      </c>
      <c r="E262" t="s">
        <v>27</v>
      </c>
      <c r="F262" s="2">
        <v>45448</v>
      </c>
      <c r="G262" s="2" t="str">
        <f>IF( OR( MONTH(Sheet13[[#This Row],[Order Date]]) = 3, MONTH(Sheet13[[#This Row],[Order Date]]) = 4, MONTH(Sheet13[[#This Row],[Order Date]]) = 5),  "Summer", IF( OR(MONTH(Sheet13[[#This Row],[Order Date]]) = 6, MONTH(Sheet13[[#This Row],[Order Date]]) = 7, MONTH(Sheet13[[#This Row],[Order Date]]) = 8), "Rainy", "Winter"))</f>
        <v>Rainy</v>
      </c>
      <c r="H262" t="s">
        <v>14</v>
      </c>
      <c r="I262" t="s">
        <v>32</v>
      </c>
      <c r="J262">
        <v>2</v>
      </c>
      <c r="K262" s="4">
        <v>1299</v>
      </c>
      <c r="L262" s="4">
        <f>Sheet13[[#This Row],[Quantity Sold]] * Sheet13[[#This Row],[Unit Price]]</f>
        <v>2598</v>
      </c>
      <c r="M262" s="7" t="str">
        <f>IF( Sheet13[[#This Row],[Quantity Sold]] &gt; 4, Sheet13[[#This Row],[Total Price]] * 0.1, "0")</f>
        <v>0</v>
      </c>
      <c r="N262" s="5">
        <f>Sheet13[[#This Row],[Total Price]] - Sheet13[[#This Row],[Discount (10%)]]</f>
        <v>2598</v>
      </c>
      <c r="O262" t="s">
        <v>51</v>
      </c>
    </row>
    <row r="263" spans="1:15" x14ac:dyDescent="0.3">
      <c r="A263" t="s">
        <v>573</v>
      </c>
      <c r="B263" t="s">
        <v>574</v>
      </c>
      <c r="C263" t="s">
        <v>85</v>
      </c>
      <c r="D263" s="3">
        <v>21</v>
      </c>
      <c r="E263" t="s">
        <v>57</v>
      </c>
      <c r="F263" s="2">
        <v>45451</v>
      </c>
      <c r="G263" s="2" t="str">
        <f>IF( OR( MONTH(Sheet13[[#This Row],[Order Date]]) = 3, MONTH(Sheet13[[#This Row],[Order Date]]) = 4, MONTH(Sheet13[[#This Row],[Order Date]]) = 5),  "Summer", IF( OR(MONTH(Sheet13[[#This Row],[Order Date]]) = 6, MONTH(Sheet13[[#This Row],[Order Date]]) = 7, MONTH(Sheet13[[#This Row],[Order Date]]) = 8), "Rainy", "Winter"))</f>
        <v>Rainy</v>
      </c>
      <c r="H263" t="s">
        <v>1156</v>
      </c>
      <c r="I263" t="s">
        <v>59</v>
      </c>
      <c r="J263">
        <v>1</v>
      </c>
      <c r="K263" s="4">
        <v>499</v>
      </c>
      <c r="L263" s="4">
        <f>Sheet13[[#This Row],[Quantity Sold]] * Sheet13[[#This Row],[Unit Price]]</f>
        <v>499</v>
      </c>
      <c r="M263" s="7" t="str">
        <f>IF( Sheet13[[#This Row],[Quantity Sold]] &gt; 4, Sheet13[[#This Row],[Total Price]] * 0.1, "0")</f>
        <v>0</v>
      </c>
      <c r="N263" s="5">
        <f>Sheet13[[#This Row],[Total Price]] - Sheet13[[#This Row],[Discount (10%)]]</f>
        <v>499</v>
      </c>
      <c r="O263" t="s">
        <v>38</v>
      </c>
    </row>
    <row r="264" spans="1:15" x14ac:dyDescent="0.3">
      <c r="A264" t="s">
        <v>575</v>
      </c>
      <c r="B264" t="s">
        <v>576</v>
      </c>
      <c r="C264" t="s">
        <v>85</v>
      </c>
      <c r="D264" s="3">
        <v>20</v>
      </c>
      <c r="E264" t="s">
        <v>48</v>
      </c>
      <c r="F264" s="2">
        <v>45382</v>
      </c>
      <c r="G264" s="2" t="str">
        <f>IF( OR( MONTH(Sheet13[[#This Row],[Order Date]]) = 3, MONTH(Sheet13[[#This Row],[Order Date]]) = 4, MONTH(Sheet13[[#This Row],[Order Date]]) = 5),  "Summer", IF( OR(MONTH(Sheet13[[#This Row],[Order Date]]) = 6, MONTH(Sheet13[[#This Row],[Order Date]]) = 7, MONTH(Sheet13[[#This Row],[Order Date]]) = 8), "Rainy", "Winter"))</f>
        <v>Summer</v>
      </c>
      <c r="H264" t="s">
        <v>114</v>
      </c>
      <c r="I264" t="s">
        <v>59</v>
      </c>
      <c r="J264">
        <v>2</v>
      </c>
      <c r="K264" s="4">
        <v>899</v>
      </c>
      <c r="L264" s="4">
        <f>Sheet13[[#This Row],[Quantity Sold]] * Sheet13[[#This Row],[Unit Price]]</f>
        <v>1798</v>
      </c>
      <c r="M264" s="7" t="str">
        <f>IF( Sheet13[[#This Row],[Quantity Sold]] &gt; 4, Sheet13[[#This Row],[Total Price]] * 0.1, "0")</f>
        <v>0</v>
      </c>
      <c r="N264" s="5">
        <f>Sheet13[[#This Row],[Total Price]] - Sheet13[[#This Row],[Discount (10%)]]</f>
        <v>1798</v>
      </c>
      <c r="O264" t="s">
        <v>51</v>
      </c>
    </row>
    <row r="265" spans="1:15" x14ac:dyDescent="0.3">
      <c r="A265" t="s">
        <v>577</v>
      </c>
      <c r="B265" t="s">
        <v>578</v>
      </c>
      <c r="C265" t="s">
        <v>41</v>
      </c>
      <c r="D265" s="3">
        <v>59</v>
      </c>
      <c r="E265" t="s">
        <v>37</v>
      </c>
      <c r="F265" s="2">
        <v>45430</v>
      </c>
      <c r="G265" s="2" t="str">
        <f>IF( OR( MONTH(Sheet13[[#This Row],[Order Date]]) = 3, MONTH(Sheet13[[#This Row],[Order Date]]) = 4, MONTH(Sheet13[[#This Row],[Order Date]]) = 5),  "Summer", IF( OR(MONTH(Sheet13[[#This Row],[Order Date]]) = 6, MONTH(Sheet13[[#This Row],[Order Date]]) = 7, MONTH(Sheet13[[#This Row],[Order Date]]) = 8), "Rainy", "Winter"))</f>
        <v>Summer</v>
      </c>
      <c r="H265" t="s">
        <v>114</v>
      </c>
      <c r="I265" t="s">
        <v>15</v>
      </c>
      <c r="J265">
        <v>5</v>
      </c>
      <c r="K265" s="4">
        <v>899</v>
      </c>
      <c r="L265" s="4">
        <f>Sheet13[[#This Row],[Quantity Sold]] * Sheet13[[#This Row],[Unit Price]]</f>
        <v>4495</v>
      </c>
      <c r="M265" s="7">
        <f>IF( Sheet13[[#This Row],[Quantity Sold]] &gt; 4, Sheet13[[#This Row],[Total Price]] * 0.1, "0")</f>
        <v>449.5</v>
      </c>
      <c r="N265" s="5">
        <f>Sheet13[[#This Row],[Total Price]] - Sheet13[[#This Row],[Discount (10%)]]</f>
        <v>4045.5</v>
      </c>
      <c r="O265" t="s">
        <v>38</v>
      </c>
    </row>
    <row r="266" spans="1:15" x14ac:dyDescent="0.3">
      <c r="A266" t="s">
        <v>579</v>
      </c>
      <c r="B266" t="s">
        <v>580</v>
      </c>
      <c r="C266" t="s">
        <v>85</v>
      </c>
      <c r="D266" s="3">
        <v>25</v>
      </c>
      <c r="E266" t="s">
        <v>57</v>
      </c>
      <c r="F266" s="2">
        <v>45346</v>
      </c>
      <c r="G266" s="2" t="str">
        <f>IF( OR( MONTH(Sheet13[[#This Row],[Order Date]]) = 3, MONTH(Sheet13[[#This Row],[Order Date]]) = 4, MONTH(Sheet13[[#This Row],[Order Date]]) = 5),  "Summer", IF( OR(MONTH(Sheet13[[#This Row],[Order Date]]) = 6, MONTH(Sheet13[[#This Row],[Order Date]]) = 7, MONTH(Sheet13[[#This Row],[Order Date]]) = 8), "Rainy", "Winter"))</f>
        <v>Winter</v>
      </c>
      <c r="H266" t="s">
        <v>42</v>
      </c>
      <c r="I266" t="s">
        <v>59</v>
      </c>
      <c r="J266">
        <v>5</v>
      </c>
      <c r="K266" s="4">
        <v>899</v>
      </c>
      <c r="L266" s="4">
        <f>Sheet13[[#This Row],[Quantity Sold]] * Sheet13[[#This Row],[Unit Price]]</f>
        <v>4495</v>
      </c>
      <c r="M266" s="7">
        <f>IF( Sheet13[[#This Row],[Quantity Sold]] &gt; 4, Sheet13[[#This Row],[Total Price]] * 0.1, "0")</f>
        <v>449.5</v>
      </c>
      <c r="N266" s="5">
        <f>Sheet13[[#This Row],[Total Price]] - Sheet13[[#This Row],[Discount (10%)]]</f>
        <v>4045.5</v>
      </c>
      <c r="O266" t="s">
        <v>51</v>
      </c>
    </row>
    <row r="267" spans="1:15" x14ac:dyDescent="0.3">
      <c r="A267" t="s">
        <v>581</v>
      </c>
      <c r="B267" t="s">
        <v>582</v>
      </c>
      <c r="C267" t="s">
        <v>85</v>
      </c>
      <c r="D267" s="3">
        <v>46</v>
      </c>
      <c r="E267" t="s">
        <v>37</v>
      </c>
      <c r="F267" s="2">
        <v>45334</v>
      </c>
      <c r="G267" s="2" t="str">
        <f>IF( OR( MONTH(Sheet13[[#This Row],[Order Date]]) = 3, MONTH(Sheet13[[#This Row],[Order Date]]) = 4, MONTH(Sheet13[[#This Row],[Order Date]]) = 5),  "Summer", IF( OR(MONTH(Sheet13[[#This Row],[Order Date]]) = 6, MONTH(Sheet13[[#This Row],[Order Date]]) = 7, MONTH(Sheet13[[#This Row],[Order Date]]) = 8), "Rainy", "Winter"))</f>
        <v>Winter</v>
      </c>
      <c r="H267" t="s">
        <v>42</v>
      </c>
      <c r="I267" t="s">
        <v>32</v>
      </c>
      <c r="J267">
        <v>3</v>
      </c>
      <c r="K267" s="4">
        <v>799</v>
      </c>
      <c r="L267" s="4">
        <f>Sheet13[[#This Row],[Quantity Sold]] * Sheet13[[#This Row],[Unit Price]]</f>
        <v>2397</v>
      </c>
      <c r="M267" s="7" t="str">
        <f>IF( Sheet13[[#This Row],[Quantity Sold]] &gt; 4, Sheet13[[#This Row],[Total Price]] * 0.1, "0")</f>
        <v>0</v>
      </c>
      <c r="N267" s="5">
        <f>Sheet13[[#This Row],[Total Price]] - Sheet13[[#This Row],[Discount (10%)]]</f>
        <v>2397</v>
      </c>
      <c r="O267" t="s">
        <v>51</v>
      </c>
    </row>
    <row r="268" spans="1:15" x14ac:dyDescent="0.3">
      <c r="A268" t="s">
        <v>583</v>
      </c>
      <c r="B268" t="s">
        <v>584</v>
      </c>
      <c r="C268" t="s">
        <v>41</v>
      </c>
      <c r="D268" s="3">
        <v>21</v>
      </c>
      <c r="E268" t="s">
        <v>48</v>
      </c>
      <c r="F268" s="2">
        <v>45425</v>
      </c>
      <c r="G268" s="2" t="str">
        <f>IF( OR( MONTH(Sheet13[[#This Row],[Order Date]]) = 3, MONTH(Sheet13[[#This Row],[Order Date]]) = 4, MONTH(Sheet13[[#This Row],[Order Date]]) = 5),  "Summer", IF( OR(MONTH(Sheet13[[#This Row],[Order Date]]) = 6, MONTH(Sheet13[[#This Row],[Order Date]]) = 7, MONTH(Sheet13[[#This Row],[Order Date]]) = 8), "Rainy", "Winter"))</f>
        <v>Summer</v>
      </c>
      <c r="H268" t="s">
        <v>96</v>
      </c>
      <c r="I268" t="s">
        <v>32</v>
      </c>
      <c r="J268">
        <v>3</v>
      </c>
      <c r="K268" s="4">
        <v>1299</v>
      </c>
      <c r="L268" s="4">
        <f>Sheet13[[#This Row],[Quantity Sold]] * Sheet13[[#This Row],[Unit Price]]</f>
        <v>3897</v>
      </c>
      <c r="M268" s="7" t="str">
        <f>IF( Sheet13[[#This Row],[Quantity Sold]] &gt; 4, Sheet13[[#This Row],[Total Price]] * 0.1, "0")</f>
        <v>0</v>
      </c>
      <c r="N268" s="5">
        <f>Sheet13[[#This Row],[Total Price]] - Sheet13[[#This Row],[Discount (10%)]]</f>
        <v>3897</v>
      </c>
      <c r="O268" t="s">
        <v>17</v>
      </c>
    </row>
    <row r="269" spans="1:15" x14ac:dyDescent="0.3">
      <c r="A269" t="s">
        <v>585</v>
      </c>
      <c r="B269" t="s">
        <v>586</v>
      </c>
      <c r="C269" t="s">
        <v>85</v>
      </c>
      <c r="D269" s="3">
        <v>59</v>
      </c>
      <c r="E269" t="s">
        <v>37</v>
      </c>
      <c r="F269" s="2">
        <v>45335</v>
      </c>
      <c r="G269" s="2" t="str">
        <f>IF( OR( MONTH(Sheet13[[#This Row],[Order Date]]) = 3, MONTH(Sheet13[[#This Row],[Order Date]]) = 4, MONTH(Sheet13[[#This Row],[Order Date]]) = 5),  "Summer", IF( OR(MONTH(Sheet13[[#This Row],[Order Date]]) = 6, MONTH(Sheet13[[#This Row],[Order Date]]) = 7, MONTH(Sheet13[[#This Row],[Order Date]]) = 8), "Rainy", "Winter"))</f>
        <v>Winter</v>
      </c>
      <c r="H269" t="s">
        <v>20</v>
      </c>
      <c r="I269" t="s">
        <v>62</v>
      </c>
      <c r="J269">
        <v>3</v>
      </c>
      <c r="K269" s="4">
        <v>1599</v>
      </c>
      <c r="L269" s="4">
        <f>Sheet13[[#This Row],[Quantity Sold]] * Sheet13[[#This Row],[Unit Price]]</f>
        <v>4797</v>
      </c>
      <c r="M269" s="7" t="str">
        <f>IF( Sheet13[[#This Row],[Quantity Sold]] &gt; 4, Sheet13[[#This Row],[Total Price]] * 0.1, "0")</f>
        <v>0</v>
      </c>
      <c r="N269" s="5">
        <f>Sheet13[[#This Row],[Total Price]] - Sheet13[[#This Row],[Discount (10%)]]</f>
        <v>4797</v>
      </c>
      <c r="O269" t="s">
        <v>23</v>
      </c>
    </row>
    <row r="270" spans="1:15" x14ac:dyDescent="0.3">
      <c r="A270" t="s">
        <v>587</v>
      </c>
      <c r="B270" t="s">
        <v>588</v>
      </c>
      <c r="C270" t="s">
        <v>41</v>
      </c>
      <c r="D270" s="3">
        <v>42</v>
      </c>
      <c r="E270" t="s">
        <v>48</v>
      </c>
      <c r="F270" s="2">
        <v>45307</v>
      </c>
      <c r="G270" s="2" t="str">
        <f>IF( OR( MONTH(Sheet13[[#This Row],[Order Date]]) = 3, MONTH(Sheet13[[#This Row],[Order Date]]) = 4, MONTH(Sheet13[[#This Row],[Order Date]]) = 5),  "Summer", IF( OR(MONTH(Sheet13[[#This Row],[Order Date]]) = 6, MONTH(Sheet13[[#This Row],[Order Date]]) = 7, MONTH(Sheet13[[#This Row],[Order Date]]) = 8), "Rainy", "Winter"))</f>
        <v>Winter</v>
      </c>
      <c r="H270" t="s">
        <v>80</v>
      </c>
      <c r="I270" t="s">
        <v>62</v>
      </c>
      <c r="J270">
        <v>2</v>
      </c>
      <c r="K270" s="4">
        <v>1199</v>
      </c>
      <c r="L270" s="4">
        <f>Sheet13[[#This Row],[Quantity Sold]] * Sheet13[[#This Row],[Unit Price]]</f>
        <v>2398</v>
      </c>
      <c r="M270" s="7" t="str">
        <f>IF( Sheet13[[#This Row],[Quantity Sold]] &gt; 4, Sheet13[[#This Row],[Total Price]] * 0.1, "0")</f>
        <v>0</v>
      </c>
      <c r="N270" s="5">
        <f>Sheet13[[#This Row],[Total Price]] - Sheet13[[#This Row],[Discount (10%)]]</f>
        <v>2398</v>
      </c>
      <c r="O270" t="s">
        <v>23</v>
      </c>
    </row>
    <row r="271" spans="1:15" x14ac:dyDescent="0.3">
      <c r="A271" t="s">
        <v>589</v>
      </c>
      <c r="B271" t="s">
        <v>590</v>
      </c>
      <c r="C271" t="s">
        <v>85</v>
      </c>
      <c r="D271" s="3">
        <v>53</v>
      </c>
      <c r="E271" t="s">
        <v>68</v>
      </c>
      <c r="F271" s="2">
        <v>45439</v>
      </c>
      <c r="G271" s="2" t="str">
        <f>IF( OR( MONTH(Sheet13[[#This Row],[Order Date]]) = 3, MONTH(Sheet13[[#This Row],[Order Date]]) = 4, MONTH(Sheet13[[#This Row],[Order Date]]) = 5),  "Summer", IF( OR(MONTH(Sheet13[[#This Row],[Order Date]]) = 6, MONTH(Sheet13[[#This Row],[Order Date]]) = 7, MONTH(Sheet13[[#This Row],[Order Date]]) = 8), "Rainy", "Winter"))</f>
        <v>Summer</v>
      </c>
      <c r="H271" t="s">
        <v>28</v>
      </c>
      <c r="I271" t="s">
        <v>1148</v>
      </c>
      <c r="J271">
        <v>3</v>
      </c>
      <c r="K271" s="4">
        <v>1599</v>
      </c>
      <c r="L271" s="4">
        <f>Sheet13[[#This Row],[Quantity Sold]] * Sheet13[[#This Row],[Unit Price]]</f>
        <v>4797</v>
      </c>
      <c r="M271" s="7" t="str">
        <f>IF( Sheet13[[#This Row],[Quantity Sold]] &gt; 4, Sheet13[[#This Row],[Total Price]] * 0.1, "0")</f>
        <v>0</v>
      </c>
      <c r="N271" s="5">
        <f>Sheet13[[#This Row],[Total Price]] - Sheet13[[#This Row],[Discount (10%)]]</f>
        <v>4797</v>
      </c>
      <c r="O271" t="s">
        <v>17</v>
      </c>
    </row>
    <row r="272" spans="1:15" x14ac:dyDescent="0.3">
      <c r="A272" t="s">
        <v>591</v>
      </c>
      <c r="B272" t="s">
        <v>592</v>
      </c>
      <c r="C272" t="s">
        <v>41</v>
      </c>
      <c r="D272" s="3">
        <v>50</v>
      </c>
      <c r="E272" t="s">
        <v>27</v>
      </c>
      <c r="F272" s="2">
        <v>45302</v>
      </c>
      <c r="G272" s="2" t="str">
        <f>IF( OR( MONTH(Sheet13[[#This Row],[Order Date]]) = 3, MONTH(Sheet13[[#This Row],[Order Date]]) = 4, MONTH(Sheet13[[#This Row],[Order Date]]) = 5),  "Summer", IF( OR(MONTH(Sheet13[[#This Row],[Order Date]]) = 6, MONTH(Sheet13[[#This Row],[Order Date]]) = 7, MONTH(Sheet13[[#This Row],[Order Date]]) = 8), "Rainy", "Winter"))</f>
        <v>Winter</v>
      </c>
      <c r="H272" t="s">
        <v>58</v>
      </c>
      <c r="I272" t="s">
        <v>62</v>
      </c>
      <c r="J272">
        <v>3</v>
      </c>
      <c r="K272" s="4">
        <v>1199</v>
      </c>
      <c r="L272" s="4">
        <f>Sheet13[[#This Row],[Quantity Sold]] * Sheet13[[#This Row],[Unit Price]]</f>
        <v>3597</v>
      </c>
      <c r="M272" s="7" t="str">
        <f>IF( Sheet13[[#This Row],[Quantity Sold]] &gt; 4, Sheet13[[#This Row],[Total Price]] * 0.1, "0")</f>
        <v>0</v>
      </c>
      <c r="N272" s="5">
        <f>Sheet13[[#This Row],[Total Price]] - Sheet13[[#This Row],[Discount (10%)]]</f>
        <v>3597</v>
      </c>
      <c r="O272" t="s">
        <v>51</v>
      </c>
    </row>
    <row r="273" spans="1:15" x14ac:dyDescent="0.3">
      <c r="A273" t="s">
        <v>593</v>
      </c>
      <c r="B273" t="s">
        <v>594</v>
      </c>
      <c r="C273" t="s">
        <v>85</v>
      </c>
      <c r="D273" s="3">
        <v>58</v>
      </c>
      <c r="E273" t="s">
        <v>57</v>
      </c>
      <c r="F273" s="2">
        <v>45309</v>
      </c>
      <c r="G273" s="2" t="str">
        <f>IF( OR( MONTH(Sheet13[[#This Row],[Order Date]]) = 3, MONTH(Sheet13[[#This Row],[Order Date]]) = 4, MONTH(Sheet13[[#This Row],[Order Date]]) = 5),  "Summer", IF( OR(MONTH(Sheet13[[#This Row],[Order Date]]) = 6, MONTH(Sheet13[[#This Row],[Order Date]]) = 7, MONTH(Sheet13[[#This Row],[Order Date]]) = 8), "Rainy", "Winter"))</f>
        <v>Winter</v>
      </c>
      <c r="H273" t="s">
        <v>80</v>
      </c>
      <c r="I273" t="s">
        <v>105</v>
      </c>
      <c r="J273">
        <v>4</v>
      </c>
      <c r="K273" s="4">
        <v>1299</v>
      </c>
      <c r="L273" s="4">
        <f>Sheet13[[#This Row],[Quantity Sold]] * Sheet13[[#This Row],[Unit Price]]</f>
        <v>5196</v>
      </c>
      <c r="M273" s="7" t="str">
        <f>IF( Sheet13[[#This Row],[Quantity Sold]] &gt; 4, Sheet13[[#This Row],[Total Price]] * 0.1, "0")</f>
        <v>0</v>
      </c>
      <c r="N273" s="5">
        <f>Sheet13[[#This Row],[Total Price]] - Sheet13[[#This Row],[Discount (10%)]]</f>
        <v>5196</v>
      </c>
      <c r="O273" t="s">
        <v>17</v>
      </c>
    </row>
    <row r="274" spans="1:15" x14ac:dyDescent="0.3">
      <c r="A274" t="s">
        <v>595</v>
      </c>
      <c r="B274" t="s">
        <v>596</v>
      </c>
      <c r="C274" t="s">
        <v>41</v>
      </c>
      <c r="D274" s="3">
        <v>51</v>
      </c>
      <c r="E274" t="s">
        <v>1150</v>
      </c>
      <c r="F274" s="2">
        <v>45370</v>
      </c>
      <c r="G274" s="2" t="str">
        <f>IF( OR( MONTH(Sheet13[[#This Row],[Order Date]]) = 3, MONTH(Sheet13[[#This Row],[Order Date]]) = 4, MONTH(Sheet13[[#This Row],[Order Date]]) = 5),  "Summer", IF( OR(MONTH(Sheet13[[#This Row],[Order Date]]) = 6, MONTH(Sheet13[[#This Row],[Order Date]]) = 7, MONTH(Sheet13[[#This Row],[Order Date]]) = 8), "Rainy", "Winter"))</f>
        <v>Summer</v>
      </c>
      <c r="H274" t="s">
        <v>58</v>
      </c>
      <c r="I274" t="s">
        <v>59</v>
      </c>
      <c r="J274">
        <v>5</v>
      </c>
      <c r="K274" s="4">
        <v>1599</v>
      </c>
      <c r="L274" s="4">
        <f>Sheet13[[#This Row],[Quantity Sold]] * Sheet13[[#This Row],[Unit Price]]</f>
        <v>7995</v>
      </c>
      <c r="M274" s="7">
        <f>IF( Sheet13[[#This Row],[Quantity Sold]] &gt; 4, Sheet13[[#This Row],[Total Price]] * 0.1, "0")</f>
        <v>799.5</v>
      </c>
      <c r="N274" s="5">
        <f>Sheet13[[#This Row],[Total Price]] - Sheet13[[#This Row],[Discount (10%)]]</f>
        <v>7195.5</v>
      </c>
      <c r="O274" t="s">
        <v>17</v>
      </c>
    </row>
    <row r="275" spans="1:15" x14ac:dyDescent="0.3">
      <c r="A275" t="s">
        <v>597</v>
      </c>
      <c r="B275" t="s">
        <v>598</v>
      </c>
      <c r="C275" t="s">
        <v>85</v>
      </c>
      <c r="D275" s="3">
        <v>21</v>
      </c>
      <c r="E275" t="s">
        <v>48</v>
      </c>
      <c r="F275" s="2">
        <v>45407</v>
      </c>
      <c r="G275" s="2" t="str">
        <f>IF( OR( MONTH(Sheet13[[#This Row],[Order Date]]) = 3, MONTH(Sheet13[[#This Row],[Order Date]]) = 4, MONTH(Sheet13[[#This Row],[Order Date]]) = 5),  "Summer", IF( OR(MONTH(Sheet13[[#This Row],[Order Date]]) = 6, MONTH(Sheet13[[#This Row],[Order Date]]) = 7, MONTH(Sheet13[[#This Row],[Order Date]]) = 8), "Rainy", "Winter"))</f>
        <v>Summer</v>
      </c>
      <c r="H275" t="s">
        <v>114</v>
      </c>
      <c r="I275" t="s">
        <v>32</v>
      </c>
      <c r="J275">
        <v>6</v>
      </c>
      <c r="K275" s="4">
        <v>999</v>
      </c>
      <c r="L275" s="4">
        <f>Sheet13[[#This Row],[Quantity Sold]] * Sheet13[[#This Row],[Unit Price]]</f>
        <v>5994</v>
      </c>
      <c r="M275" s="7">
        <f>IF( Sheet13[[#This Row],[Quantity Sold]] &gt; 4, Sheet13[[#This Row],[Total Price]] * 0.1, "0")</f>
        <v>599.4</v>
      </c>
      <c r="N275" s="5">
        <f>Sheet13[[#This Row],[Total Price]] - Sheet13[[#This Row],[Discount (10%)]]</f>
        <v>5394.6</v>
      </c>
      <c r="O275" t="s">
        <v>38</v>
      </c>
    </row>
    <row r="276" spans="1:15" x14ac:dyDescent="0.3">
      <c r="A276" t="s">
        <v>599</v>
      </c>
      <c r="B276" t="s">
        <v>600</v>
      </c>
      <c r="C276" t="s">
        <v>85</v>
      </c>
      <c r="D276" s="3">
        <v>40</v>
      </c>
      <c r="E276" t="s">
        <v>57</v>
      </c>
      <c r="F276" s="2">
        <v>45380</v>
      </c>
      <c r="G276" s="2" t="str">
        <f>IF( OR( MONTH(Sheet13[[#This Row],[Order Date]]) = 3, MONTH(Sheet13[[#This Row],[Order Date]]) = 4, MONTH(Sheet13[[#This Row],[Order Date]]) = 5),  "Summer", IF( OR(MONTH(Sheet13[[#This Row],[Order Date]]) = 6, MONTH(Sheet13[[#This Row],[Order Date]]) = 7, MONTH(Sheet13[[#This Row],[Order Date]]) = 8), "Rainy", "Winter"))</f>
        <v>Summer</v>
      </c>
      <c r="H276" t="s">
        <v>58</v>
      </c>
      <c r="I276" t="s">
        <v>15</v>
      </c>
      <c r="J276">
        <v>1</v>
      </c>
      <c r="K276" s="4">
        <v>499</v>
      </c>
      <c r="L276" s="4">
        <f>Sheet13[[#This Row],[Quantity Sold]] * Sheet13[[#This Row],[Unit Price]]</f>
        <v>499</v>
      </c>
      <c r="M276" s="7" t="str">
        <f>IF( Sheet13[[#This Row],[Quantity Sold]] &gt; 4, Sheet13[[#This Row],[Total Price]] * 0.1, "0")</f>
        <v>0</v>
      </c>
      <c r="N276" s="5">
        <f>Sheet13[[#This Row],[Total Price]] - Sheet13[[#This Row],[Discount (10%)]]</f>
        <v>499</v>
      </c>
      <c r="O276" t="s">
        <v>23</v>
      </c>
    </row>
    <row r="277" spans="1:15" x14ac:dyDescent="0.3">
      <c r="A277" t="s">
        <v>601</v>
      </c>
      <c r="B277" t="s">
        <v>602</v>
      </c>
      <c r="C277" t="s">
        <v>85</v>
      </c>
      <c r="D277" s="3">
        <v>23</v>
      </c>
      <c r="E277" t="s">
        <v>48</v>
      </c>
      <c r="F277" s="2">
        <v>45309</v>
      </c>
      <c r="G277" s="2" t="str">
        <f>IF( OR( MONTH(Sheet13[[#This Row],[Order Date]]) = 3, MONTH(Sheet13[[#This Row],[Order Date]]) = 4, MONTH(Sheet13[[#This Row],[Order Date]]) = 5),  "Summer", IF( OR(MONTH(Sheet13[[#This Row],[Order Date]]) = 6, MONTH(Sheet13[[#This Row],[Order Date]]) = 7, MONTH(Sheet13[[#This Row],[Order Date]]) = 8), "Rainy", "Winter"))</f>
        <v>Winter</v>
      </c>
      <c r="H277" t="s">
        <v>20</v>
      </c>
      <c r="I277" t="s">
        <v>32</v>
      </c>
      <c r="J277">
        <v>1</v>
      </c>
      <c r="K277" s="4">
        <v>1599</v>
      </c>
      <c r="L277" s="4">
        <f>Sheet13[[#This Row],[Quantity Sold]] * Sheet13[[#This Row],[Unit Price]]</f>
        <v>1599</v>
      </c>
      <c r="M277" s="7" t="str">
        <f>IF( Sheet13[[#This Row],[Quantity Sold]] &gt; 4, Sheet13[[#This Row],[Total Price]] * 0.1, "0")</f>
        <v>0</v>
      </c>
      <c r="N277" s="5">
        <f>Sheet13[[#This Row],[Total Price]] - Sheet13[[#This Row],[Discount (10%)]]</f>
        <v>1599</v>
      </c>
      <c r="O277" t="s">
        <v>17</v>
      </c>
    </row>
    <row r="278" spans="1:15" x14ac:dyDescent="0.3">
      <c r="A278" t="s">
        <v>603</v>
      </c>
      <c r="B278" t="s">
        <v>604</v>
      </c>
      <c r="C278" t="s">
        <v>41</v>
      </c>
      <c r="D278" s="3">
        <v>21</v>
      </c>
      <c r="E278" t="s">
        <v>68</v>
      </c>
      <c r="F278" s="2">
        <v>45471</v>
      </c>
      <c r="G278" s="2" t="str">
        <f>IF( OR( MONTH(Sheet13[[#This Row],[Order Date]]) = 3, MONTH(Sheet13[[#This Row],[Order Date]]) = 4, MONTH(Sheet13[[#This Row],[Order Date]]) = 5),  "Summer", IF( OR(MONTH(Sheet13[[#This Row],[Order Date]]) = 6, MONTH(Sheet13[[#This Row],[Order Date]]) = 7, MONTH(Sheet13[[#This Row],[Order Date]]) = 8), "Rainy", "Winter"))</f>
        <v>Rainy</v>
      </c>
      <c r="H278" t="s">
        <v>1156</v>
      </c>
      <c r="I278" t="s">
        <v>15</v>
      </c>
      <c r="J278">
        <v>3</v>
      </c>
      <c r="K278" s="4">
        <v>1199</v>
      </c>
      <c r="L278" s="4">
        <f>Sheet13[[#This Row],[Quantity Sold]] * Sheet13[[#This Row],[Unit Price]]</f>
        <v>3597</v>
      </c>
      <c r="M278" s="7" t="str">
        <f>IF( Sheet13[[#This Row],[Quantity Sold]] &gt; 4, Sheet13[[#This Row],[Total Price]] * 0.1, "0")</f>
        <v>0</v>
      </c>
      <c r="N278" s="5">
        <f>Sheet13[[#This Row],[Total Price]] - Sheet13[[#This Row],[Discount (10%)]]</f>
        <v>3597</v>
      </c>
      <c r="O278" t="s">
        <v>38</v>
      </c>
    </row>
    <row r="279" spans="1:15" x14ac:dyDescent="0.3">
      <c r="A279" t="s">
        <v>605</v>
      </c>
      <c r="B279" t="s">
        <v>606</v>
      </c>
      <c r="C279" t="s">
        <v>85</v>
      </c>
      <c r="D279" s="3">
        <v>30</v>
      </c>
      <c r="E279" t="s">
        <v>57</v>
      </c>
      <c r="F279" s="2">
        <v>45431</v>
      </c>
      <c r="G279" s="2" t="str">
        <f>IF( OR( MONTH(Sheet13[[#This Row],[Order Date]]) = 3, MONTH(Sheet13[[#This Row],[Order Date]]) = 4, MONTH(Sheet13[[#This Row],[Order Date]]) = 5),  "Summer", IF( OR(MONTH(Sheet13[[#This Row],[Order Date]]) = 6, MONTH(Sheet13[[#This Row],[Order Date]]) = 7, MONTH(Sheet13[[#This Row],[Order Date]]) = 8), "Rainy", "Winter"))</f>
        <v>Summer</v>
      </c>
      <c r="H279" t="s">
        <v>96</v>
      </c>
      <c r="I279" t="s">
        <v>62</v>
      </c>
      <c r="J279">
        <v>2</v>
      </c>
      <c r="K279" s="4">
        <v>1299</v>
      </c>
      <c r="L279" s="4">
        <f>Sheet13[[#This Row],[Quantity Sold]] * Sheet13[[#This Row],[Unit Price]]</f>
        <v>2598</v>
      </c>
      <c r="M279" s="7" t="str">
        <f>IF( Sheet13[[#This Row],[Quantity Sold]] &gt; 4, Sheet13[[#This Row],[Total Price]] * 0.1, "0")</f>
        <v>0</v>
      </c>
      <c r="N279" s="5">
        <f>Sheet13[[#This Row],[Total Price]] - Sheet13[[#This Row],[Discount (10%)]]</f>
        <v>2598</v>
      </c>
      <c r="O279" t="s">
        <v>17</v>
      </c>
    </row>
    <row r="280" spans="1:15" x14ac:dyDescent="0.3">
      <c r="A280" t="s">
        <v>607</v>
      </c>
      <c r="B280" t="s">
        <v>608</v>
      </c>
      <c r="C280" t="s">
        <v>85</v>
      </c>
      <c r="D280" s="3">
        <v>20</v>
      </c>
      <c r="E280" t="s">
        <v>1150</v>
      </c>
      <c r="F280" s="2">
        <v>45324</v>
      </c>
      <c r="G280" s="2" t="str">
        <f>IF( OR( MONTH(Sheet13[[#This Row],[Order Date]]) = 3, MONTH(Sheet13[[#This Row],[Order Date]]) = 4, MONTH(Sheet13[[#This Row],[Order Date]]) = 5),  "Summer", IF( OR(MONTH(Sheet13[[#This Row],[Order Date]]) = 6, MONTH(Sheet13[[#This Row],[Order Date]]) = 7, MONTH(Sheet13[[#This Row],[Order Date]]) = 8), "Rainy", "Winter"))</f>
        <v>Winter</v>
      </c>
      <c r="H280" t="s">
        <v>80</v>
      </c>
      <c r="I280" t="s">
        <v>15</v>
      </c>
      <c r="J280">
        <v>1</v>
      </c>
      <c r="K280" s="4">
        <v>999</v>
      </c>
      <c r="L280" s="4">
        <f>Sheet13[[#This Row],[Quantity Sold]] * Sheet13[[#This Row],[Unit Price]]</f>
        <v>999</v>
      </c>
      <c r="M280" s="7" t="str">
        <f>IF( Sheet13[[#This Row],[Quantity Sold]] &gt; 4, Sheet13[[#This Row],[Total Price]] * 0.1, "0")</f>
        <v>0</v>
      </c>
      <c r="N280" s="5">
        <f>Sheet13[[#This Row],[Total Price]] - Sheet13[[#This Row],[Discount (10%)]]</f>
        <v>999</v>
      </c>
      <c r="O280" t="s">
        <v>1149</v>
      </c>
    </row>
    <row r="281" spans="1:15" x14ac:dyDescent="0.3">
      <c r="A281" t="s">
        <v>609</v>
      </c>
      <c r="B281" t="s">
        <v>610</v>
      </c>
      <c r="C281" t="s">
        <v>85</v>
      </c>
      <c r="D281" s="3">
        <v>40</v>
      </c>
      <c r="E281" t="s">
        <v>57</v>
      </c>
      <c r="F281" s="2">
        <v>45358</v>
      </c>
      <c r="G281" s="2" t="str">
        <f>IF( OR( MONTH(Sheet13[[#This Row],[Order Date]]) = 3, MONTH(Sheet13[[#This Row],[Order Date]]) = 4, MONTH(Sheet13[[#This Row],[Order Date]]) = 5),  "Summer", IF( OR(MONTH(Sheet13[[#This Row],[Order Date]]) = 6, MONTH(Sheet13[[#This Row],[Order Date]]) = 7, MONTH(Sheet13[[#This Row],[Order Date]]) = 8), "Rainy", "Winter"))</f>
        <v>Summer</v>
      </c>
      <c r="H281" t="s">
        <v>96</v>
      </c>
      <c r="I281" t="s">
        <v>105</v>
      </c>
      <c r="J281">
        <v>1</v>
      </c>
      <c r="K281" s="4">
        <v>799</v>
      </c>
      <c r="L281" s="4">
        <f>Sheet13[[#This Row],[Quantity Sold]] * Sheet13[[#This Row],[Unit Price]]</f>
        <v>799</v>
      </c>
      <c r="M281" s="7" t="str">
        <f>IF( Sheet13[[#This Row],[Quantity Sold]] &gt; 4, Sheet13[[#This Row],[Total Price]] * 0.1, "0")</f>
        <v>0</v>
      </c>
      <c r="N281" s="5">
        <f>Sheet13[[#This Row],[Total Price]] - Sheet13[[#This Row],[Discount (10%)]]</f>
        <v>799</v>
      </c>
      <c r="O281" t="s">
        <v>17</v>
      </c>
    </row>
    <row r="282" spans="1:15" x14ac:dyDescent="0.3">
      <c r="A282" t="s">
        <v>611</v>
      </c>
      <c r="B282" t="s">
        <v>612</v>
      </c>
      <c r="C282" t="s">
        <v>85</v>
      </c>
      <c r="D282" s="3">
        <v>21</v>
      </c>
      <c r="E282" t="s">
        <v>48</v>
      </c>
      <c r="F282" s="2">
        <v>45403</v>
      </c>
      <c r="G282" s="2" t="str">
        <f>IF( OR( MONTH(Sheet13[[#This Row],[Order Date]]) = 3, MONTH(Sheet13[[#This Row],[Order Date]]) = 4, MONTH(Sheet13[[#This Row],[Order Date]]) = 5),  "Summer", IF( OR(MONTH(Sheet13[[#This Row],[Order Date]]) = 6, MONTH(Sheet13[[#This Row],[Order Date]]) = 7, MONTH(Sheet13[[#This Row],[Order Date]]) = 8), "Rainy", "Winter"))</f>
        <v>Summer</v>
      </c>
      <c r="H282" t="s">
        <v>65</v>
      </c>
      <c r="I282" t="s">
        <v>59</v>
      </c>
      <c r="J282">
        <v>1</v>
      </c>
      <c r="K282" s="4">
        <v>999</v>
      </c>
      <c r="L282" s="4">
        <f>Sheet13[[#This Row],[Quantity Sold]] * Sheet13[[#This Row],[Unit Price]]</f>
        <v>999</v>
      </c>
      <c r="M282" s="7" t="str">
        <f>IF( Sheet13[[#This Row],[Quantity Sold]] &gt; 4, Sheet13[[#This Row],[Total Price]] * 0.1, "0")</f>
        <v>0</v>
      </c>
      <c r="N282" s="5">
        <f>Sheet13[[#This Row],[Total Price]] - Sheet13[[#This Row],[Discount (10%)]]</f>
        <v>999</v>
      </c>
      <c r="O282" t="s">
        <v>51</v>
      </c>
    </row>
    <row r="283" spans="1:15" x14ac:dyDescent="0.3">
      <c r="A283" t="s">
        <v>613</v>
      </c>
      <c r="B283" t="s">
        <v>614</v>
      </c>
      <c r="C283" t="s">
        <v>41</v>
      </c>
      <c r="D283" s="3">
        <v>23</v>
      </c>
      <c r="E283" t="s">
        <v>48</v>
      </c>
      <c r="F283" s="2">
        <v>45381</v>
      </c>
      <c r="G283" s="2" t="str">
        <f>IF( OR( MONTH(Sheet13[[#This Row],[Order Date]]) = 3, MONTH(Sheet13[[#This Row],[Order Date]]) = 4, MONTH(Sheet13[[#This Row],[Order Date]]) = 5),  "Summer", IF( OR(MONTH(Sheet13[[#This Row],[Order Date]]) = 6, MONTH(Sheet13[[#This Row],[Order Date]]) = 7, MONTH(Sheet13[[#This Row],[Order Date]]) = 8), "Rainy", "Winter"))</f>
        <v>Summer</v>
      </c>
      <c r="H283" t="s">
        <v>42</v>
      </c>
      <c r="I283" t="s">
        <v>62</v>
      </c>
      <c r="J283">
        <v>1</v>
      </c>
      <c r="K283" s="4">
        <v>1599</v>
      </c>
      <c r="L283" s="4">
        <f>Sheet13[[#This Row],[Quantity Sold]] * Sheet13[[#This Row],[Unit Price]]</f>
        <v>1599</v>
      </c>
      <c r="M283" s="7" t="str">
        <f>IF( Sheet13[[#This Row],[Quantity Sold]] &gt; 4, Sheet13[[#This Row],[Total Price]] * 0.1, "0")</f>
        <v>0</v>
      </c>
      <c r="N283" s="5">
        <f>Sheet13[[#This Row],[Total Price]] - Sheet13[[#This Row],[Discount (10%)]]</f>
        <v>1599</v>
      </c>
      <c r="O283" t="s">
        <v>23</v>
      </c>
    </row>
    <row r="284" spans="1:15" x14ac:dyDescent="0.3">
      <c r="A284" t="s">
        <v>615</v>
      </c>
      <c r="B284" t="s">
        <v>616</v>
      </c>
      <c r="C284" t="s">
        <v>85</v>
      </c>
      <c r="D284" s="3">
        <v>35</v>
      </c>
      <c r="E284" t="s">
        <v>57</v>
      </c>
      <c r="F284" s="2">
        <v>45298</v>
      </c>
      <c r="G284" s="2" t="str">
        <f>IF( OR( MONTH(Sheet13[[#This Row],[Order Date]]) = 3, MONTH(Sheet13[[#This Row],[Order Date]]) = 4, MONTH(Sheet13[[#This Row],[Order Date]]) = 5),  "Summer", IF( OR(MONTH(Sheet13[[#This Row],[Order Date]]) = 6, MONTH(Sheet13[[#This Row],[Order Date]]) = 7, MONTH(Sheet13[[#This Row],[Order Date]]) = 8), "Rainy", "Winter"))</f>
        <v>Winter</v>
      </c>
      <c r="H284" t="s">
        <v>65</v>
      </c>
      <c r="I284" t="s">
        <v>105</v>
      </c>
      <c r="J284">
        <v>1</v>
      </c>
      <c r="K284" s="4">
        <v>899</v>
      </c>
      <c r="L284" s="4">
        <f>Sheet13[[#This Row],[Quantity Sold]] * Sheet13[[#This Row],[Unit Price]]</f>
        <v>899</v>
      </c>
      <c r="M284" s="7" t="str">
        <f>IF( Sheet13[[#This Row],[Quantity Sold]] &gt; 4, Sheet13[[#This Row],[Total Price]] * 0.1, "0")</f>
        <v>0</v>
      </c>
      <c r="N284" s="5">
        <f>Sheet13[[#This Row],[Total Price]] - Sheet13[[#This Row],[Discount (10%)]]</f>
        <v>899</v>
      </c>
      <c r="O284" t="s">
        <v>38</v>
      </c>
    </row>
    <row r="285" spans="1:15" x14ac:dyDescent="0.3">
      <c r="A285" t="s">
        <v>617</v>
      </c>
      <c r="B285" t="s">
        <v>618</v>
      </c>
      <c r="C285" t="s">
        <v>41</v>
      </c>
      <c r="D285" s="3">
        <v>21</v>
      </c>
      <c r="E285" t="s">
        <v>27</v>
      </c>
      <c r="F285" s="2">
        <v>45327</v>
      </c>
      <c r="G285" s="2" t="str">
        <f>IF( OR( MONTH(Sheet13[[#This Row],[Order Date]]) = 3, MONTH(Sheet13[[#This Row],[Order Date]]) = 4, MONTH(Sheet13[[#This Row],[Order Date]]) = 5),  "Summer", IF( OR(MONTH(Sheet13[[#This Row],[Order Date]]) = 6, MONTH(Sheet13[[#This Row],[Order Date]]) = 7, MONTH(Sheet13[[#This Row],[Order Date]]) = 8), "Rainy", "Winter"))</f>
        <v>Winter</v>
      </c>
      <c r="H285" t="s">
        <v>80</v>
      </c>
      <c r="I285" t="s">
        <v>105</v>
      </c>
      <c r="J285">
        <v>5</v>
      </c>
      <c r="K285" s="4">
        <v>1199</v>
      </c>
      <c r="L285" s="4">
        <f>Sheet13[[#This Row],[Quantity Sold]] * Sheet13[[#This Row],[Unit Price]]</f>
        <v>5995</v>
      </c>
      <c r="M285" s="7">
        <f>IF( Sheet13[[#This Row],[Quantity Sold]] &gt; 4, Sheet13[[#This Row],[Total Price]] * 0.1, "0")</f>
        <v>599.5</v>
      </c>
      <c r="N285" s="5">
        <f>Sheet13[[#This Row],[Total Price]] - Sheet13[[#This Row],[Discount (10%)]]</f>
        <v>5395.5</v>
      </c>
      <c r="O285" t="s">
        <v>17</v>
      </c>
    </row>
    <row r="286" spans="1:15" x14ac:dyDescent="0.3">
      <c r="A286" t="s">
        <v>619</v>
      </c>
      <c r="B286" t="s">
        <v>620</v>
      </c>
      <c r="C286" t="s">
        <v>41</v>
      </c>
      <c r="D286" s="3">
        <v>38</v>
      </c>
      <c r="E286" t="s">
        <v>37</v>
      </c>
      <c r="F286" s="2">
        <v>45333</v>
      </c>
      <c r="G286" s="2" t="str">
        <f>IF( OR( MONTH(Sheet13[[#This Row],[Order Date]]) = 3, MONTH(Sheet13[[#This Row],[Order Date]]) = 4, MONTH(Sheet13[[#This Row],[Order Date]]) = 5),  "Summer", IF( OR(MONTH(Sheet13[[#This Row],[Order Date]]) = 6, MONTH(Sheet13[[#This Row],[Order Date]]) = 7, MONTH(Sheet13[[#This Row],[Order Date]]) = 8), "Rainy", "Winter"))</f>
        <v>Winter</v>
      </c>
      <c r="H286" t="s">
        <v>65</v>
      </c>
      <c r="I286" t="s">
        <v>32</v>
      </c>
      <c r="J286">
        <v>5</v>
      </c>
      <c r="K286" s="4">
        <v>799</v>
      </c>
      <c r="L286" s="4">
        <f>Sheet13[[#This Row],[Quantity Sold]] * Sheet13[[#This Row],[Unit Price]]</f>
        <v>3995</v>
      </c>
      <c r="M286" s="7">
        <f>IF( Sheet13[[#This Row],[Quantity Sold]] &gt; 4, Sheet13[[#This Row],[Total Price]] * 0.1, "0")</f>
        <v>399.5</v>
      </c>
      <c r="N286" s="5">
        <f>Sheet13[[#This Row],[Total Price]] - Sheet13[[#This Row],[Discount (10%)]]</f>
        <v>3595.5</v>
      </c>
      <c r="O286" t="s">
        <v>23</v>
      </c>
    </row>
    <row r="287" spans="1:15" x14ac:dyDescent="0.3">
      <c r="A287" t="s">
        <v>621</v>
      </c>
      <c r="B287" t="s">
        <v>622</v>
      </c>
      <c r="C287" t="s">
        <v>41</v>
      </c>
      <c r="D287" s="3">
        <v>40</v>
      </c>
      <c r="E287" t="s">
        <v>48</v>
      </c>
      <c r="F287" s="2">
        <v>45339</v>
      </c>
      <c r="G287" s="2" t="str">
        <f>IF( OR( MONTH(Sheet13[[#This Row],[Order Date]]) = 3, MONTH(Sheet13[[#This Row],[Order Date]]) = 4, MONTH(Sheet13[[#This Row],[Order Date]]) = 5),  "Summer", IF( OR(MONTH(Sheet13[[#This Row],[Order Date]]) = 6, MONTH(Sheet13[[#This Row],[Order Date]]) = 7, MONTH(Sheet13[[#This Row],[Order Date]]) = 8), "Rainy", "Winter"))</f>
        <v>Winter</v>
      </c>
      <c r="H287" t="s">
        <v>114</v>
      </c>
      <c r="I287" t="s">
        <v>1148</v>
      </c>
      <c r="J287">
        <v>2</v>
      </c>
      <c r="K287" s="4">
        <v>1199</v>
      </c>
      <c r="L287" s="4">
        <f>Sheet13[[#This Row],[Quantity Sold]] * Sheet13[[#This Row],[Unit Price]]</f>
        <v>2398</v>
      </c>
      <c r="M287" s="7" t="str">
        <f>IF( Sheet13[[#This Row],[Quantity Sold]] &gt; 4, Sheet13[[#This Row],[Total Price]] * 0.1, "0")</f>
        <v>0</v>
      </c>
      <c r="N287" s="5">
        <f>Sheet13[[#This Row],[Total Price]] - Sheet13[[#This Row],[Discount (10%)]]</f>
        <v>2398</v>
      </c>
      <c r="O287" t="s">
        <v>51</v>
      </c>
    </row>
    <row r="288" spans="1:15" x14ac:dyDescent="0.3">
      <c r="A288" t="s">
        <v>623</v>
      </c>
      <c r="B288" t="s">
        <v>624</v>
      </c>
      <c r="C288" t="s">
        <v>41</v>
      </c>
      <c r="D288" s="3">
        <v>21</v>
      </c>
      <c r="E288" t="s">
        <v>68</v>
      </c>
      <c r="F288" s="2">
        <v>45398</v>
      </c>
      <c r="G288" s="2" t="str">
        <f>IF( OR( MONTH(Sheet13[[#This Row],[Order Date]]) = 3, MONTH(Sheet13[[#This Row],[Order Date]]) = 4, MONTH(Sheet13[[#This Row],[Order Date]]) = 5),  "Summer", IF( OR(MONTH(Sheet13[[#This Row],[Order Date]]) = 6, MONTH(Sheet13[[#This Row],[Order Date]]) = 7, MONTH(Sheet13[[#This Row],[Order Date]]) = 8), "Rainy", "Winter"))</f>
        <v>Summer</v>
      </c>
      <c r="H288" t="s">
        <v>42</v>
      </c>
      <c r="I288" t="s">
        <v>1148</v>
      </c>
      <c r="J288">
        <v>1</v>
      </c>
      <c r="K288" s="4">
        <v>499</v>
      </c>
      <c r="L288" s="4">
        <f>Sheet13[[#This Row],[Quantity Sold]] * Sheet13[[#This Row],[Unit Price]]</f>
        <v>499</v>
      </c>
      <c r="M288" s="7" t="str">
        <f>IF( Sheet13[[#This Row],[Quantity Sold]] &gt; 4, Sheet13[[#This Row],[Total Price]] * 0.1, "0")</f>
        <v>0</v>
      </c>
      <c r="N288" s="5">
        <f>Sheet13[[#This Row],[Total Price]] - Sheet13[[#This Row],[Discount (10%)]]</f>
        <v>499</v>
      </c>
      <c r="O288" t="s">
        <v>51</v>
      </c>
    </row>
    <row r="289" spans="1:15" x14ac:dyDescent="0.3">
      <c r="A289" t="s">
        <v>625</v>
      </c>
      <c r="B289" t="s">
        <v>626</v>
      </c>
      <c r="C289" t="s">
        <v>41</v>
      </c>
      <c r="D289" s="3">
        <v>26</v>
      </c>
      <c r="E289" t="s">
        <v>37</v>
      </c>
      <c r="F289" s="2">
        <v>45364</v>
      </c>
      <c r="G289" s="2" t="str">
        <f>IF( OR( MONTH(Sheet13[[#This Row],[Order Date]]) = 3, MONTH(Sheet13[[#This Row],[Order Date]]) = 4, MONTH(Sheet13[[#This Row],[Order Date]]) = 5),  "Summer", IF( OR(MONTH(Sheet13[[#This Row],[Order Date]]) = 6, MONTH(Sheet13[[#This Row],[Order Date]]) = 7, MONTH(Sheet13[[#This Row],[Order Date]]) = 8), "Rainy", "Winter"))</f>
        <v>Summer</v>
      </c>
      <c r="H289" t="s">
        <v>28</v>
      </c>
      <c r="I289" t="s">
        <v>105</v>
      </c>
      <c r="J289">
        <v>4</v>
      </c>
      <c r="K289" s="4">
        <v>1299</v>
      </c>
      <c r="L289" s="4">
        <f>Sheet13[[#This Row],[Quantity Sold]] * Sheet13[[#This Row],[Unit Price]]</f>
        <v>5196</v>
      </c>
      <c r="M289" s="7" t="str">
        <f>IF( Sheet13[[#This Row],[Quantity Sold]] &gt; 4, Sheet13[[#This Row],[Total Price]] * 0.1, "0")</f>
        <v>0</v>
      </c>
      <c r="N289" s="5">
        <f>Sheet13[[#This Row],[Total Price]] - Sheet13[[#This Row],[Discount (10%)]]</f>
        <v>5196</v>
      </c>
      <c r="O289" t="s">
        <v>51</v>
      </c>
    </row>
    <row r="290" spans="1:15" x14ac:dyDescent="0.3">
      <c r="A290" t="s">
        <v>627</v>
      </c>
      <c r="B290" t="s">
        <v>628</v>
      </c>
      <c r="C290" t="s">
        <v>85</v>
      </c>
      <c r="D290" s="3">
        <v>59</v>
      </c>
      <c r="E290" t="s">
        <v>57</v>
      </c>
      <c r="F290" s="2">
        <v>45354</v>
      </c>
      <c r="G290" s="2" t="str">
        <f>IF( OR( MONTH(Sheet13[[#This Row],[Order Date]]) = 3, MONTH(Sheet13[[#This Row],[Order Date]]) = 4, MONTH(Sheet13[[#This Row],[Order Date]]) = 5),  "Summer", IF( OR(MONTH(Sheet13[[#This Row],[Order Date]]) = 6, MONTH(Sheet13[[#This Row],[Order Date]]) = 7, MONTH(Sheet13[[#This Row],[Order Date]]) = 8), "Rainy", "Winter"))</f>
        <v>Summer</v>
      </c>
      <c r="H290" t="s">
        <v>88</v>
      </c>
      <c r="I290" t="s">
        <v>32</v>
      </c>
      <c r="J290">
        <v>2</v>
      </c>
      <c r="K290" s="4">
        <v>499</v>
      </c>
      <c r="L290" s="4">
        <f>Sheet13[[#This Row],[Quantity Sold]] * Sheet13[[#This Row],[Unit Price]]</f>
        <v>998</v>
      </c>
      <c r="M290" s="7" t="str">
        <f>IF( Sheet13[[#This Row],[Quantity Sold]] &gt; 4, Sheet13[[#This Row],[Total Price]] * 0.1, "0")</f>
        <v>0</v>
      </c>
      <c r="N290" s="5">
        <f>Sheet13[[#This Row],[Total Price]] - Sheet13[[#This Row],[Discount (10%)]]</f>
        <v>998</v>
      </c>
      <c r="O290" t="s">
        <v>38</v>
      </c>
    </row>
    <row r="291" spans="1:15" x14ac:dyDescent="0.3">
      <c r="A291" t="s">
        <v>629</v>
      </c>
      <c r="B291" t="s">
        <v>630</v>
      </c>
      <c r="C291" t="s">
        <v>41</v>
      </c>
      <c r="D291" s="3">
        <v>50</v>
      </c>
      <c r="E291" t="s">
        <v>27</v>
      </c>
      <c r="F291" s="2">
        <v>45382</v>
      </c>
      <c r="G291" s="2" t="str">
        <f>IF( OR( MONTH(Sheet13[[#This Row],[Order Date]]) = 3, MONTH(Sheet13[[#This Row],[Order Date]]) = 4, MONTH(Sheet13[[#This Row],[Order Date]]) = 5),  "Summer", IF( OR(MONTH(Sheet13[[#This Row],[Order Date]]) = 6, MONTH(Sheet13[[#This Row],[Order Date]]) = 7, MONTH(Sheet13[[#This Row],[Order Date]]) = 8), "Rainy", "Winter"))</f>
        <v>Summer</v>
      </c>
      <c r="H291" t="s">
        <v>88</v>
      </c>
      <c r="I291" t="s">
        <v>62</v>
      </c>
      <c r="J291">
        <v>4</v>
      </c>
      <c r="K291" s="4">
        <v>899</v>
      </c>
      <c r="L291" s="4">
        <f>Sheet13[[#This Row],[Quantity Sold]] * Sheet13[[#This Row],[Unit Price]]</f>
        <v>3596</v>
      </c>
      <c r="M291" s="7" t="str">
        <f>IF( Sheet13[[#This Row],[Quantity Sold]] &gt; 4, Sheet13[[#This Row],[Total Price]] * 0.1, "0")</f>
        <v>0</v>
      </c>
      <c r="N291" s="5">
        <f>Sheet13[[#This Row],[Total Price]] - Sheet13[[#This Row],[Discount (10%)]]</f>
        <v>3596</v>
      </c>
      <c r="O291" t="s">
        <v>17</v>
      </c>
    </row>
    <row r="292" spans="1:15" x14ac:dyDescent="0.3">
      <c r="A292" t="s">
        <v>631</v>
      </c>
      <c r="B292" t="s">
        <v>632</v>
      </c>
      <c r="C292" t="s">
        <v>41</v>
      </c>
      <c r="D292" s="3">
        <v>33</v>
      </c>
      <c r="E292" t="s">
        <v>37</v>
      </c>
      <c r="F292" s="2">
        <v>45342</v>
      </c>
      <c r="G292" s="2" t="str">
        <f>IF( OR( MONTH(Sheet13[[#This Row],[Order Date]]) = 3, MONTH(Sheet13[[#This Row],[Order Date]]) = 4, MONTH(Sheet13[[#This Row],[Order Date]]) = 5),  "Summer", IF( OR(MONTH(Sheet13[[#This Row],[Order Date]]) = 6, MONTH(Sheet13[[#This Row],[Order Date]]) = 7, MONTH(Sheet13[[#This Row],[Order Date]]) = 8), "Rainy", "Winter"))</f>
        <v>Winter</v>
      </c>
      <c r="H292" t="s">
        <v>114</v>
      </c>
      <c r="I292" t="s">
        <v>62</v>
      </c>
      <c r="J292">
        <v>2</v>
      </c>
      <c r="K292" s="4">
        <v>799</v>
      </c>
      <c r="L292" s="4">
        <f>Sheet13[[#This Row],[Quantity Sold]] * Sheet13[[#This Row],[Unit Price]]</f>
        <v>1598</v>
      </c>
      <c r="M292" s="7" t="str">
        <f>IF( Sheet13[[#This Row],[Quantity Sold]] &gt; 4, Sheet13[[#This Row],[Total Price]] * 0.1, "0")</f>
        <v>0</v>
      </c>
      <c r="N292" s="5">
        <f>Sheet13[[#This Row],[Total Price]] - Sheet13[[#This Row],[Discount (10%)]]</f>
        <v>1598</v>
      </c>
      <c r="O292" t="s">
        <v>51</v>
      </c>
    </row>
    <row r="293" spans="1:15" x14ac:dyDescent="0.3">
      <c r="A293" t="s">
        <v>633</v>
      </c>
      <c r="B293" t="s">
        <v>634</v>
      </c>
      <c r="C293" t="s">
        <v>85</v>
      </c>
      <c r="D293" s="3">
        <v>22</v>
      </c>
      <c r="E293" t="s">
        <v>37</v>
      </c>
      <c r="F293" s="2">
        <v>45425</v>
      </c>
      <c r="G293" s="2" t="str">
        <f>IF( OR( MONTH(Sheet13[[#This Row],[Order Date]]) = 3, MONTH(Sheet13[[#This Row],[Order Date]]) = 4, MONTH(Sheet13[[#This Row],[Order Date]]) = 5),  "Summer", IF( OR(MONTH(Sheet13[[#This Row],[Order Date]]) = 6, MONTH(Sheet13[[#This Row],[Order Date]]) = 7, MONTH(Sheet13[[#This Row],[Order Date]]) = 8), "Rainy", "Winter"))</f>
        <v>Summer</v>
      </c>
      <c r="H293" t="s">
        <v>20</v>
      </c>
      <c r="I293" t="s">
        <v>105</v>
      </c>
      <c r="J293">
        <v>4</v>
      </c>
      <c r="K293" s="4">
        <v>999</v>
      </c>
      <c r="L293" s="4">
        <f>Sheet13[[#This Row],[Quantity Sold]] * Sheet13[[#This Row],[Unit Price]]</f>
        <v>3996</v>
      </c>
      <c r="M293" s="7" t="str">
        <f>IF( Sheet13[[#This Row],[Quantity Sold]] &gt; 4, Sheet13[[#This Row],[Total Price]] * 0.1, "0")</f>
        <v>0</v>
      </c>
      <c r="N293" s="5">
        <f>Sheet13[[#This Row],[Total Price]] - Sheet13[[#This Row],[Discount (10%)]]</f>
        <v>3996</v>
      </c>
      <c r="O293" t="s">
        <v>17</v>
      </c>
    </row>
    <row r="294" spans="1:15" x14ac:dyDescent="0.3">
      <c r="A294" t="s">
        <v>635</v>
      </c>
      <c r="B294" t="s">
        <v>636</v>
      </c>
      <c r="C294" t="s">
        <v>41</v>
      </c>
      <c r="D294" s="3">
        <v>20</v>
      </c>
      <c r="E294" t="s">
        <v>68</v>
      </c>
      <c r="F294" s="2">
        <v>45389</v>
      </c>
      <c r="G294" s="2" t="str">
        <f>IF( OR( MONTH(Sheet13[[#This Row],[Order Date]]) = 3, MONTH(Sheet13[[#This Row],[Order Date]]) = 4, MONTH(Sheet13[[#This Row],[Order Date]]) = 5),  "Summer", IF( OR(MONTH(Sheet13[[#This Row],[Order Date]]) = 6, MONTH(Sheet13[[#This Row],[Order Date]]) = 7, MONTH(Sheet13[[#This Row],[Order Date]]) = 8), "Rainy", "Winter"))</f>
        <v>Summer</v>
      </c>
      <c r="H294" t="s">
        <v>96</v>
      </c>
      <c r="I294" t="s">
        <v>59</v>
      </c>
      <c r="J294">
        <v>3</v>
      </c>
      <c r="K294" s="4">
        <v>999</v>
      </c>
      <c r="L294" s="4">
        <f>Sheet13[[#This Row],[Quantity Sold]] * Sheet13[[#This Row],[Unit Price]]</f>
        <v>2997</v>
      </c>
      <c r="M294" s="7" t="str">
        <f>IF( Sheet13[[#This Row],[Quantity Sold]] &gt; 4, Sheet13[[#This Row],[Total Price]] * 0.1, "0")</f>
        <v>0</v>
      </c>
      <c r="N294" s="5">
        <f>Sheet13[[#This Row],[Total Price]] - Sheet13[[#This Row],[Discount (10%)]]</f>
        <v>2997</v>
      </c>
      <c r="O294" t="s">
        <v>51</v>
      </c>
    </row>
    <row r="295" spans="1:15" x14ac:dyDescent="0.3">
      <c r="A295" t="s">
        <v>637</v>
      </c>
      <c r="B295" t="s">
        <v>638</v>
      </c>
      <c r="C295" t="s">
        <v>41</v>
      </c>
      <c r="D295" s="3">
        <v>53</v>
      </c>
      <c r="E295" t="s">
        <v>57</v>
      </c>
      <c r="F295" s="2">
        <v>45293</v>
      </c>
      <c r="G295" s="2" t="str">
        <f>IF( OR( MONTH(Sheet13[[#This Row],[Order Date]]) = 3, MONTH(Sheet13[[#This Row],[Order Date]]) = 4, MONTH(Sheet13[[#This Row],[Order Date]]) = 5),  "Summer", IF( OR(MONTH(Sheet13[[#This Row],[Order Date]]) = 6, MONTH(Sheet13[[#This Row],[Order Date]]) = 7, MONTH(Sheet13[[#This Row],[Order Date]]) = 8), "Rainy", "Winter"))</f>
        <v>Winter</v>
      </c>
      <c r="H295" t="s">
        <v>114</v>
      </c>
      <c r="I295" t="s">
        <v>1148</v>
      </c>
      <c r="J295">
        <v>1</v>
      </c>
      <c r="K295" s="4">
        <v>1199</v>
      </c>
      <c r="L295" s="4">
        <f>Sheet13[[#This Row],[Quantity Sold]] * Sheet13[[#This Row],[Unit Price]]</f>
        <v>1199</v>
      </c>
      <c r="M295" s="7" t="str">
        <f>IF( Sheet13[[#This Row],[Quantity Sold]] &gt; 4, Sheet13[[#This Row],[Total Price]] * 0.1, "0")</f>
        <v>0</v>
      </c>
      <c r="N295" s="5">
        <f>Sheet13[[#This Row],[Total Price]] - Sheet13[[#This Row],[Discount (10%)]]</f>
        <v>1199</v>
      </c>
      <c r="O295" t="s">
        <v>51</v>
      </c>
    </row>
    <row r="296" spans="1:15" x14ac:dyDescent="0.3">
      <c r="A296" t="s">
        <v>639</v>
      </c>
      <c r="B296" t="s">
        <v>640</v>
      </c>
      <c r="C296" t="s">
        <v>41</v>
      </c>
      <c r="D296" s="3">
        <v>25</v>
      </c>
      <c r="E296" t="s">
        <v>37</v>
      </c>
      <c r="F296" s="2">
        <v>45360</v>
      </c>
      <c r="G296" s="2" t="str">
        <f>IF( OR( MONTH(Sheet13[[#This Row],[Order Date]]) = 3, MONTH(Sheet13[[#This Row],[Order Date]]) = 4, MONTH(Sheet13[[#This Row],[Order Date]]) = 5),  "Summer", IF( OR(MONTH(Sheet13[[#This Row],[Order Date]]) = 6, MONTH(Sheet13[[#This Row],[Order Date]]) = 7, MONTH(Sheet13[[#This Row],[Order Date]]) = 8), "Rainy", "Winter"))</f>
        <v>Summer</v>
      </c>
      <c r="H296" t="s">
        <v>14</v>
      </c>
      <c r="I296" t="s">
        <v>59</v>
      </c>
      <c r="J296">
        <v>1</v>
      </c>
      <c r="K296" s="4">
        <v>1299</v>
      </c>
      <c r="L296" s="4">
        <f>Sheet13[[#This Row],[Quantity Sold]] * Sheet13[[#This Row],[Unit Price]]</f>
        <v>1299</v>
      </c>
      <c r="M296" s="7" t="str">
        <f>IF( Sheet13[[#This Row],[Quantity Sold]] &gt; 4, Sheet13[[#This Row],[Total Price]] * 0.1, "0")</f>
        <v>0</v>
      </c>
      <c r="N296" s="5">
        <f>Sheet13[[#This Row],[Total Price]] - Sheet13[[#This Row],[Discount (10%)]]</f>
        <v>1299</v>
      </c>
      <c r="O296" t="s">
        <v>1149</v>
      </c>
    </row>
    <row r="297" spans="1:15" x14ac:dyDescent="0.3">
      <c r="A297" t="s">
        <v>641</v>
      </c>
      <c r="B297" t="s">
        <v>642</v>
      </c>
      <c r="C297" t="s">
        <v>85</v>
      </c>
      <c r="D297" s="3">
        <v>18</v>
      </c>
      <c r="E297" t="s">
        <v>1150</v>
      </c>
      <c r="F297" s="2">
        <v>45334</v>
      </c>
      <c r="G297" s="2" t="str">
        <f>IF( OR( MONTH(Sheet13[[#This Row],[Order Date]]) = 3, MONTH(Sheet13[[#This Row],[Order Date]]) = 4, MONTH(Sheet13[[#This Row],[Order Date]]) = 5),  "Summer", IF( OR(MONTH(Sheet13[[#This Row],[Order Date]]) = 6, MONTH(Sheet13[[#This Row],[Order Date]]) = 7, MONTH(Sheet13[[#This Row],[Order Date]]) = 8), "Rainy", "Winter"))</f>
        <v>Winter</v>
      </c>
      <c r="H297" t="s">
        <v>88</v>
      </c>
      <c r="I297" t="s">
        <v>105</v>
      </c>
      <c r="J297">
        <v>5</v>
      </c>
      <c r="K297" s="4">
        <v>799</v>
      </c>
      <c r="L297" s="4">
        <f>Sheet13[[#This Row],[Quantity Sold]] * Sheet13[[#This Row],[Unit Price]]</f>
        <v>3995</v>
      </c>
      <c r="M297" s="7">
        <f>IF( Sheet13[[#This Row],[Quantity Sold]] &gt; 4, Sheet13[[#This Row],[Total Price]] * 0.1, "0")</f>
        <v>399.5</v>
      </c>
      <c r="N297" s="5">
        <f>Sheet13[[#This Row],[Total Price]] - Sheet13[[#This Row],[Discount (10%)]]</f>
        <v>3595.5</v>
      </c>
      <c r="O297" t="s">
        <v>23</v>
      </c>
    </row>
    <row r="298" spans="1:15" x14ac:dyDescent="0.3">
      <c r="A298" t="s">
        <v>643</v>
      </c>
      <c r="B298" t="s">
        <v>644</v>
      </c>
      <c r="C298" t="s">
        <v>85</v>
      </c>
      <c r="D298" s="3">
        <v>33</v>
      </c>
      <c r="E298" t="s">
        <v>1150</v>
      </c>
      <c r="F298" s="2">
        <v>45440</v>
      </c>
      <c r="G298" s="2" t="str">
        <f>IF( OR( MONTH(Sheet13[[#This Row],[Order Date]]) = 3, MONTH(Sheet13[[#This Row],[Order Date]]) = 4, MONTH(Sheet13[[#This Row],[Order Date]]) = 5),  "Summer", IF( OR(MONTH(Sheet13[[#This Row],[Order Date]]) = 6, MONTH(Sheet13[[#This Row],[Order Date]]) = 7, MONTH(Sheet13[[#This Row],[Order Date]]) = 8), "Rainy", "Winter"))</f>
        <v>Summer</v>
      </c>
      <c r="H298" t="s">
        <v>28</v>
      </c>
      <c r="I298" t="s">
        <v>62</v>
      </c>
      <c r="J298">
        <v>3</v>
      </c>
      <c r="K298" s="4">
        <v>499</v>
      </c>
      <c r="L298" s="4">
        <f>Sheet13[[#This Row],[Quantity Sold]] * Sheet13[[#This Row],[Unit Price]]</f>
        <v>1497</v>
      </c>
      <c r="M298" s="7" t="str">
        <f>IF( Sheet13[[#This Row],[Quantity Sold]] &gt; 4, Sheet13[[#This Row],[Total Price]] * 0.1, "0")</f>
        <v>0</v>
      </c>
      <c r="N298" s="5">
        <f>Sheet13[[#This Row],[Total Price]] - Sheet13[[#This Row],[Discount (10%)]]</f>
        <v>1497</v>
      </c>
      <c r="O298" t="s">
        <v>1149</v>
      </c>
    </row>
    <row r="299" spans="1:15" x14ac:dyDescent="0.3">
      <c r="A299" t="s">
        <v>645</v>
      </c>
      <c r="B299" t="s">
        <v>646</v>
      </c>
      <c r="C299" t="s">
        <v>41</v>
      </c>
      <c r="D299" s="3">
        <v>53</v>
      </c>
      <c r="E299" t="s">
        <v>57</v>
      </c>
      <c r="F299" s="2">
        <v>45438</v>
      </c>
      <c r="G299" s="2" t="str">
        <f>IF( OR( MONTH(Sheet13[[#This Row],[Order Date]]) = 3, MONTH(Sheet13[[#This Row],[Order Date]]) = 4, MONTH(Sheet13[[#This Row],[Order Date]]) = 5),  "Summer", IF( OR(MONTH(Sheet13[[#This Row],[Order Date]]) = 6, MONTH(Sheet13[[#This Row],[Order Date]]) = 7, MONTH(Sheet13[[#This Row],[Order Date]]) = 8), "Rainy", "Winter"))</f>
        <v>Summer</v>
      </c>
      <c r="H299" t="s">
        <v>80</v>
      </c>
      <c r="I299" t="s">
        <v>32</v>
      </c>
      <c r="J299">
        <v>4</v>
      </c>
      <c r="K299" s="4">
        <v>999</v>
      </c>
      <c r="L299" s="4">
        <f>Sheet13[[#This Row],[Quantity Sold]] * Sheet13[[#This Row],[Unit Price]]</f>
        <v>3996</v>
      </c>
      <c r="M299" s="7" t="str">
        <f>IF( Sheet13[[#This Row],[Quantity Sold]] &gt; 4, Sheet13[[#This Row],[Total Price]] * 0.1, "0")</f>
        <v>0</v>
      </c>
      <c r="N299" s="5">
        <f>Sheet13[[#This Row],[Total Price]] - Sheet13[[#This Row],[Discount (10%)]]</f>
        <v>3996</v>
      </c>
      <c r="O299" t="s">
        <v>51</v>
      </c>
    </row>
    <row r="300" spans="1:15" x14ac:dyDescent="0.3">
      <c r="A300" t="s">
        <v>647</v>
      </c>
      <c r="B300" t="s">
        <v>648</v>
      </c>
      <c r="C300" t="s">
        <v>85</v>
      </c>
      <c r="D300" s="3">
        <v>59</v>
      </c>
      <c r="E300" t="s">
        <v>48</v>
      </c>
      <c r="F300" s="2">
        <v>45368</v>
      </c>
      <c r="G300" s="2" t="str">
        <f>IF( OR( MONTH(Sheet13[[#This Row],[Order Date]]) = 3, MONTH(Sheet13[[#This Row],[Order Date]]) = 4, MONTH(Sheet13[[#This Row],[Order Date]]) = 5),  "Summer", IF( OR(MONTH(Sheet13[[#This Row],[Order Date]]) = 6, MONTH(Sheet13[[#This Row],[Order Date]]) = 7, MONTH(Sheet13[[#This Row],[Order Date]]) = 8), "Rainy", "Winter"))</f>
        <v>Summer</v>
      </c>
      <c r="H300" t="s">
        <v>20</v>
      </c>
      <c r="I300" t="s">
        <v>15</v>
      </c>
      <c r="J300">
        <v>3</v>
      </c>
      <c r="K300" s="4">
        <v>899</v>
      </c>
      <c r="L300" s="4">
        <f>Sheet13[[#This Row],[Quantity Sold]] * Sheet13[[#This Row],[Unit Price]]</f>
        <v>2697</v>
      </c>
      <c r="M300" s="7" t="str">
        <f>IF( Sheet13[[#This Row],[Quantity Sold]] &gt; 4, Sheet13[[#This Row],[Total Price]] * 0.1, "0")</f>
        <v>0</v>
      </c>
      <c r="N300" s="5">
        <f>Sheet13[[#This Row],[Total Price]] - Sheet13[[#This Row],[Discount (10%)]]</f>
        <v>2697</v>
      </c>
      <c r="O300" t="s">
        <v>17</v>
      </c>
    </row>
    <row r="301" spans="1:15" x14ac:dyDescent="0.3">
      <c r="A301" t="s">
        <v>649</v>
      </c>
      <c r="B301" t="s">
        <v>650</v>
      </c>
      <c r="C301" t="s">
        <v>41</v>
      </c>
      <c r="D301" s="3">
        <v>56</v>
      </c>
      <c r="E301" t="s">
        <v>48</v>
      </c>
      <c r="F301" s="2">
        <v>45304</v>
      </c>
      <c r="G301" s="2" t="str">
        <f>IF( OR( MONTH(Sheet13[[#This Row],[Order Date]]) = 3, MONTH(Sheet13[[#This Row],[Order Date]]) = 4, MONTH(Sheet13[[#This Row],[Order Date]]) = 5),  "Summer", IF( OR(MONTH(Sheet13[[#This Row],[Order Date]]) = 6, MONTH(Sheet13[[#This Row],[Order Date]]) = 7, MONTH(Sheet13[[#This Row],[Order Date]]) = 8), "Rainy", "Winter"))</f>
        <v>Winter</v>
      </c>
      <c r="H301" t="s">
        <v>20</v>
      </c>
      <c r="I301" t="s">
        <v>32</v>
      </c>
      <c r="J301">
        <v>3</v>
      </c>
      <c r="K301" s="4">
        <v>999</v>
      </c>
      <c r="L301" s="4">
        <f>Sheet13[[#This Row],[Quantity Sold]] * Sheet13[[#This Row],[Unit Price]]</f>
        <v>2997</v>
      </c>
      <c r="M301" s="7" t="str">
        <f>IF( Sheet13[[#This Row],[Quantity Sold]] &gt; 4, Sheet13[[#This Row],[Total Price]] * 0.1, "0")</f>
        <v>0</v>
      </c>
      <c r="N301" s="5">
        <f>Sheet13[[#This Row],[Total Price]] - Sheet13[[#This Row],[Discount (10%)]]</f>
        <v>2997</v>
      </c>
      <c r="O301" t="s">
        <v>1149</v>
      </c>
    </row>
    <row r="302" spans="1:15" x14ac:dyDescent="0.3">
      <c r="A302" t="s">
        <v>651</v>
      </c>
      <c r="B302" t="s">
        <v>652</v>
      </c>
      <c r="C302" t="s">
        <v>41</v>
      </c>
      <c r="D302" s="3">
        <v>53</v>
      </c>
      <c r="E302" t="s">
        <v>1150</v>
      </c>
      <c r="F302" s="2">
        <v>45394</v>
      </c>
      <c r="G302" s="2" t="str">
        <f>IF( OR( MONTH(Sheet13[[#This Row],[Order Date]]) = 3, MONTH(Sheet13[[#This Row],[Order Date]]) = 4, MONTH(Sheet13[[#This Row],[Order Date]]) = 5),  "Summer", IF( OR(MONTH(Sheet13[[#This Row],[Order Date]]) = 6, MONTH(Sheet13[[#This Row],[Order Date]]) = 7, MONTH(Sheet13[[#This Row],[Order Date]]) = 8), "Rainy", "Winter"))</f>
        <v>Summer</v>
      </c>
      <c r="H302" t="s">
        <v>65</v>
      </c>
      <c r="I302" t="s">
        <v>105</v>
      </c>
      <c r="J302">
        <v>1</v>
      </c>
      <c r="K302" s="4">
        <v>1199</v>
      </c>
      <c r="L302" s="4">
        <f>Sheet13[[#This Row],[Quantity Sold]] * Sheet13[[#This Row],[Unit Price]]</f>
        <v>1199</v>
      </c>
      <c r="M302" s="7" t="str">
        <f>IF( Sheet13[[#This Row],[Quantity Sold]] &gt; 4, Sheet13[[#This Row],[Total Price]] * 0.1, "0")</f>
        <v>0</v>
      </c>
      <c r="N302" s="5">
        <f>Sheet13[[#This Row],[Total Price]] - Sheet13[[#This Row],[Discount (10%)]]</f>
        <v>1199</v>
      </c>
      <c r="O302" t="s">
        <v>38</v>
      </c>
    </row>
    <row r="303" spans="1:15" x14ac:dyDescent="0.3">
      <c r="A303" t="s">
        <v>653</v>
      </c>
      <c r="B303" t="s">
        <v>654</v>
      </c>
      <c r="C303" t="s">
        <v>85</v>
      </c>
      <c r="D303" s="3">
        <v>27</v>
      </c>
      <c r="E303" t="s">
        <v>57</v>
      </c>
      <c r="F303" s="2">
        <v>45382</v>
      </c>
      <c r="G303" s="2" t="str">
        <f>IF( OR( MONTH(Sheet13[[#This Row],[Order Date]]) = 3, MONTH(Sheet13[[#This Row],[Order Date]]) = 4, MONTH(Sheet13[[#This Row],[Order Date]]) = 5),  "Summer", IF( OR(MONTH(Sheet13[[#This Row],[Order Date]]) = 6, MONTH(Sheet13[[#This Row],[Order Date]]) = 7, MONTH(Sheet13[[#This Row],[Order Date]]) = 8), "Rainy", "Winter"))</f>
        <v>Summer</v>
      </c>
      <c r="H303" t="s">
        <v>114</v>
      </c>
      <c r="I303" t="s">
        <v>32</v>
      </c>
      <c r="J303">
        <v>1</v>
      </c>
      <c r="K303" s="4">
        <v>1599</v>
      </c>
      <c r="L303" s="4">
        <f>Sheet13[[#This Row],[Quantity Sold]] * Sheet13[[#This Row],[Unit Price]]</f>
        <v>1599</v>
      </c>
      <c r="M303" s="7" t="str">
        <f>IF( Sheet13[[#This Row],[Quantity Sold]] &gt; 4, Sheet13[[#This Row],[Total Price]] * 0.1, "0")</f>
        <v>0</v>
      </c>
      <c r="N303" s="5">
        <f>Sheet13[[#This Row],[Total Price]] - Sheet13[[#This Row],[Discount (10%)]]</f>
        <v>1599</v>
      </c>
      <c r="O303" t="s">
        <v>51</v>
      </c>
    </row>
    <row r="304" spans="1:15" x14ac:dyDescent="0.3">
      <c r="A304" t="s">
        <v>655</v>
      </c>
      <c r="B304" t="s">
        <v>162</v>
      </c>
      <c r="C304" t="s">
        <v>85</v>
      </c>
      <c r="D304" s="3">
        <v>28</v>
      </c>
      <c r="E304" t="s">
        <v>57</v>
      </c>
      <c r="F304" s="2">
        <v>45319</v>
      </c>
      <c r="G304" s="2" t="str">
        <f>IF( OR( MONTH(Sheet13[[#This Row],[Order Date]]) = 3, MONTH(Sheet13[[#This Row],[Order Date]]) = 4, MONTH(Sheet13[[#This Row],[Order Date]]) = 5),  "Summer", IF( OR(MONTH(Sheet13[[#This Row],[Order Date]]) = 6, MONTH(Sheet13[[#This Row],[Order Date]]) = 7, MONTH(Sheet13[[#This Row],[Order Date]]) = 8), "Rainy", "Winter"))</f>
        <v>Winter</v>
      </c>
      <c r="H304" t="s">
        <v>58</v>
      </c>
      <c r="I304" t="s">
        <v>32</v>
      </c>
      <c r="J304">
        <v>6</v>
      </c>
      <c r="K304" s="4">
        <v>499</v>
      </c>
      <c r="L304" s="4">
        <f>Sheet13[[#This Row],[Quantity Sold]] * Sheet13[[#This Row],[Unit Price]]</f>
        <v>2994</v>
      </c>
      <c r="M304" s="7">
        <f>IF( Sheet13[[#This Row],[Quantity Sold]] &gt; 4, Sheet13[[#This Row],[Total Price]] * 0.1, "0")</f>
        <v>299.40000000000003</v>
      </c>
      <c r="N304" s="5">
        <f>Sheet13[[#This Row],[Total Price]] - Sheet13[[#This Row],[Discount (10%)]]</f>
        <v>2694.6</v>
      </c>
      <c r="O304" t="s">
        <v>23</v>
      </c>
    </row>
    <row r="305" spans="1:15" x14ac:dyDescent="0.3">
      <c r="A305" t="s">
        <v>656</v>
      </c>
      <c r="B305" t="s">
        <v>657</v>
      </c>
      <c r="C305" t="s">
        <v>85</v>
      </c>
      <c r="D305" s="3">
        <v>52</v>
      </c>
      <c r="E305" t="s">
        <v>27</v>
      </c>
      <c r="F305" s="2">
        <v>45413</v>
      </c>
      <c r="G305" s="2" t="str">
        <f>IF( OR( MONTH(Sheet13[[#This Row],[Order Date]]) = 3, MONTH(Sheet13[[#This Row],[Order Date]]) = 4, MONTH(Sheet13[[#This Row],[Order Date]]) = 5),  "Summer", IF( OR(MONTH(Sheet13[[#This Row],[Order Date]]) = 6, MONTH(Sheet13[[#This Row],[Order Date]]) = 7, MONTH(Sheet13[[#This Row],[Order Date]]) = 8), "Rainy", "Winter"))</f>
        <v>Summer</v>
      </c>
      <c r="H305" t="s">
        <v>88</v>
      </c>
      <c r="I305" t="s">
        <v>105</v>
      </c>
      <c r="J305">
        <v>3</v>
      </c>
      <c r="K305" s="4">
        <v>999</v>
      </c>
      <c r="L305" s="4">
        <f>Sheet13[[#This Row],[Quantity Sold]] * Sheet13[[#This Row],[Unit Price]]</f>
        <v>2997</v>
      </c>
      <c r="M305" s="7" t="str">
        <f>IF( Sheet13[[#This Row],[Quantity Sold]] &gt; 4, Sheet13[[#This Row],[Total Price]] * 0.1, "0")</f>
        <v>0</v>
      </c>
      <c r="N305" s="5">
        <f>Sheet13[[#This Row],[Total Price]] - Sheet13[[#This Row],[Discount (10%)]]</f>
        <v>2997</v>
      </c>
      <c r="O305" t="s">
        <v>51</v>
      </c>
    </row>
    <row r="306" spans="1:15" x14ac:dyDescent="0.3">
      <c r="A306" t="s">
        <v>658</v>
      </c>
      <c r="B306" t="s">
        <v>659</v>
      </c>
      <c r="C306" t="s">
        <v>41</v>
      </c>
      <c r="D306" s="3">
        <v>41</v>
      </c>
      <c r="E306" t="s">
        <v>37</v>
      </c>
      <c r="F306" s="2">
        <v>45354</v>
      </c>
      <c r="G306" s="2" t="str">
        <f>IF( OR( MONTH(Sheet13[[#This Row],[Order Date]]) = 3, MONTH(Sheet13[[#This Row],[Order Date]]) = 4, MONTH(Sheet13[[#This Row],[Order Date]]) = 5),  "Summer", IF( OR(MONTH(Sheet13[[#This Row],[Order Date]]) = 6, MONTH(Sheet13[[#This Row],[Order Date]]) = 7, MONTH(Sheet13[[#This Row],[Order Date]]) = 8), "Rainy", "Winter"))</f>
        <v>Summer</v>
      </c>
      <c r="H306" t="s">
        <v>88</v>
      </c>
      <c r="I306" t="s">
        <v>59</v>
      </c>
      <c r="J306">
        <v>5</v>
      </c>
      <c r="K306" s="4">
        <v>1599</v>
      </c>
      <c r="L306" s="4">
        <f>Sheet13[[#This Row],[Quantity Sold]] * Sheet13[[#This Row],[Unit Price]]</f>
        <v>7995</v>
      </c>
      <c r="M306" s="7">
        <f>IF( Sheet13[[#This Row],[Quantity Sold]] &gt; 4, Sheet13[[#This Row],[Total Price]] * 0.1, "0")</f>
        <v>799.5</v>
      </c>
      <c r="N306" s="5">
        <f>Sheet13[[#This Row],[Total Price]] - Sheet13[[#This Row],[Discount (10%)]]</f>
        <v>7195.5</v>
      </c>
      <c r="O306" t="s">
        <v>38</v>
      </c>
    </row>
    <row r="307" spans="1:15" x14ac:dyDescent="0.3">
      <c r="A307" t="s">
        <v>660</v>
      </c>
      <c r="B307" t="s">
        <v>661</v>
      </c>
      <c r="C307" t="s">
        <v>41</v>
      </c>
      <c r="D307" s="3">
        <v>21</v>
      </c>
      <c r="E307" t="s">
        <v>1150</v>
      </c>
      <c r="F307" s="2">
        <v>45311</v>
      </c>
      <c r="G307" s="2" t="str">
        <f>IF( OR( MONTH(Sheet13[[#This Row],[Order Date]]) = 3, MONTH(Sheet13[[#This Row],[Order Date]]) = 4, MONTH(Sheet13[[#This Row],[Order Date]]) = 5),  "Summer", IF( OR(MONTH(Sheet13[[#This Row],[Order Date]]) = 6, MONTH(Sheet13[[#This Row],[Order Date]]) = 7, MONTH(Sheet13[[#This Row],[Order Date]]) = 8), "Rainy", "Winter"))</f>
        <v>Winter</v>
      </c>
      <c r="H307" t="s">
        <v>58</v>
      </c>
      <c r="I307" t="s">
        <v>32</v>
      </c>
      <c r="J307">
        <v>2</v>
      </c>
      <c r="K307" s="4">
        <v>1199</v>
      </c>
      <c r="L307" s="4">
        <f>Sheet13[[#This Row],[Quantity Sold]] * Sheet13[[#This Row],[Unit Price]]</f>
        <v>2398</v>
      </c>
      <c r="M307" s="7" t="str">
        <f>IF( Sheet13[[#This Row],[Quantity Sold]] &gt; 4, Sheet13[[#This Row],[Total Price]] * 0.1, "0")</f>
        <v>0</v>
      </c>
      <c r="N307" s="5">
        <f>Sheet13[[#This Row],[Total Price]] - Sheet13[[#This Row],[Discount (10%)]]</f>
        <v>2398</v>
      </c>
      <c r="O307" t="s">
        <v>17</v>
      </c>
    </row>
    <row r="308" spans="1:15" x14ac:dyDescent="0.3">
      <c r="A308" t="s">
        <v>662</v>
      </c>
      <c r="B308" t="s">
        <v>663</v>
      </c>
      <c r="C308" t="s">
        <v>85</v>
      </c>
      <c r="D308" s="3">
        <v>29</v>
      </c>
      <c r="E308" t="s">
        <v>48</v>
      </c>
      <c r="F308" s="2">
        <v>45463</v>
      </c>
      <c r="G308" s="2" t="str">
        <f>IF( OR( MONTH(Sheet13[[#This Row],[Order Date]]) = 3, MONTH(Sheet13[[#This Row],[Order Date]]) = 4, MONTH(Sheet13[[#This Row],[Order Date]]) = 5),  "Summer", IF( OR(MONTH(Sheet13[[#This Row],[Order Date]]) = 6, MONTH(Sheet13[[#This Row],[Order Date]]) = 7, MONTH(Sheet13[[#This Row],[Order Date]]) = 8), "Rainy", "Winter"))</f>
        <v>Rainy</v>
      </c>
      <c r="H308" t="s">
        <v>1156</v>
      </c>
      <c r="I308" t="s">
        <v>32</v>
      </c>
      <c r="J308">
        <v>3</v>
      </c>
      <c r="K308" s="4">
        <v>499</v>
      </c>
      <c r="L308" s="4">
        <f>Sheet13[[#This Row],[Quantity Sold]] * Sheet13[[#This Row],[Unit Price]]</f>
        <v>1497</v>
      </c>
      <c r="M308" s="7" t="str">
        <f>IF( Sheet13[[#This Row],[Quantity Sold]] &gt; 4, Sheet13[[#This Row],[Total Price]] * 0.1, "0")</f>
        <v>0</v>
      </c>
      <c r="N308" s="5">
        <f>Sheet13[[#This Row],[Total Price]] - Sheet13[[#This Row],[Discount (10%)]]</f>
        <v>1497</v>
      </c>
      <c r="O308" t="s">
        <v>38</v>
      </c>
    </row>
    <row r="309" spans="1:15" x14ac:dyDescent="0.3">
      <c r="A309" t="s">
        <v>664</v>
      </c>
      <c r="B309" t="s">
        <v>665</v>
      </c>
      <c r="C309" t="s">
        <v>41</v>
      </c>
      <c r="D309" s="3">
        <v>44</v>
      </c>
      <c r="E309" t="s">
        <v>27</v>
      </c>
      <c r="F309" s="2">
        <v>45295</v>
      </c>
      <c r="G309" s="2" t="str">
        <f>IF( OR( MONTH(Sheet13[[#This Row],[Order Date]]) = 3, MONTH(Sheet13[[#This Row],[Order Date]]) = 4, MONTH(Sheet13[[#This Row],[Order Date]]) = 5),  "Summer", IF( OR(MONTH(Sheet13[[#This Row],[Order Date]]) = 6, MONTH(Sheet13[[#This Row],[Order Date]]) = 7, MONTH(Sheet13[[#This Row],[Order Date]]) = 8), "Rainy", "Winter"))</f>
        <v>Winter</v>
      </c>
      <c r="H309" t="s">
        <v>114</v>
      </c>
      <c r="I309" t="s">
        <v>62</v>
      </c>
      <c r="J309">
        <v>3</v>
      </c>
      <c r="K309" s="4">
        <v>1199</v>
      </c>
      <c r="L309" s="4">
        <f>Sheet13[[#This Row],[Quantity Sold]] * Sheet13[[#This Row],[Unit Price]]</f>
        <v>3597</v>
      </c>
      <c r="M309" s="7" t="str">
        <f>IF( Sheet13[[#This Row],[Quantity Sold]] &gt; 4, Sheet13[[#This Row],[Total Price]] * 0.1, "0")</f>
        <v>0</v>
      </c>
      <c r="N309" s="5">
        <f>Sheet13[[#This Row],[Total Price]] - Sheet13[[#This Row],[Discount (10%)]]</f>
        <v>3597</v>
      </c>
      <c r="O309" t="s">
        <v>17</v>
      </c>
    </row>
    <row r="310" spans="1:15" x14ac:dyDescent="0.3">
      <c r="A310" t="s">
        <v>666</v>
      </c>
      <c r="B310" t="s">
        <v>667</v>
      </c>
      <c r="C310" t="s">
        <v>41</v>
      </c>
      <c r="D310" s="3">
        <v>21</v>
      </c>
      <c r="E310" t="s">
        <v>48</v>
      </c>
      <c r="F310" s="2">
        <v>45429</v>
      </c>
      <c r="G310" s="2" t="str">
        <f>IF( OR( MONTH(Sheet13[[#This Row],[Order Date]]) = 3, MONTH(Sheet13[[#This Row],[Order Date]]) = 4, MONTH(Sheet13[[#This Row],[Order Date]]) = 5),  "Summer", IF( OR(MONTH(Sheet13[[#This Row],[Order Date]]) = 6, MONTH(Sheet13[[#This Row],[Order Date]]) = 7, MONTH(Sheet13[[#This Row],[Order Date]]) = 8), "Rainy", "Winter"))</f>
        <v>Summer</v>
      </c>
      <c r="H310" t="s">
        <v>14</v>
      </c>
      <c r="I310" t="s">
        <v>59</v>
      </c>
      <c r="J310">
        <v>6</v>
      </c>
      <c r="K310" s="4">
        <v>899</v>
      </c>
      <c r="L310" s="4">
        <f>Sheet13[[#This Row],[Quantity Sold]] * Sheet13[[#This Row],[Unit Price]]</f>
        <v>5394</v>
      </c>
      <c r="M310" s="7">
        <f>IF( Sheet13[[#This Row],[Quantity Sold]] &gt; 4, Sheet13[[#This Row],[Total Price]] * 0.1, "0")</f>
        <v>539.4</v>
      </c>
      <c r="N310" s="5">
        <f>Sheet13[[#This Row],[Total Price]] - Sheet13[[#This Row],[Discount (10%)]]</f>
        <v>4854.6000000000004</v>
      </c>
      <c r="O310" t="s">
        <v>17</v>
      </c>
    </row>
    <row r="311" spans="1:15" x14ac:dyDescent="0.3">
      <c r="A311" t="s">
        <v>668</v>
      </c>
      <c r="B311" t="s">
        <v>669</v>
      </c>
      <c r="C311" t="s">
        <v>85</v>
      </c>
      <c r="D311" s="3">
        <v>21</v>
      </c>
      <c r="E311" t="s">
        <v>27</v>
      </c>
      <c r="F311" s="2">
        <v>45383</v>
      </c>
      <c r="G311" s="2" t="str">
        <f>IF( OR( MONTH(Sheet13[[#This Row],[Order Date]]) = 3, MONTH(Sheet13[[#This Row],[Order Date]]) = 4, MONTH(Sheet13[[#This Row],[Order Date]]) = 5),  "Summer", IF( OR(MONTH(Sheet13[[#This Row],[Order Date]]) = 6, MONTH(Sheet13[[#This Row],[Order Date]]) = 7, MONTH(Sheet13[[#This Row],[Order Date]]) = 8), "Rainy", "Winter"))</f>
        <v>Summer</v>
      </c>
      <c r="H311" t="s">
        <v>42</v>
      </c>
      <c r="I311" t="s">
        <v>15</v>
      </c>
      <c r="J311">
        <v>2</v>
      </c>
      <c r="K311" s="4">
        <v>499</v>
      </c>
      <c r="L311" s="4">
        <f>Sheet13[[#This Row],[Quantity Sold]] * Sheet13[[#This Row],[Unit Price]]</f>
        <v>998</v>
      </c>
      <c r="M311" s="7" t="str">
        <f>IF( Sheet13[[#This Row],[Quantity Sold]] &gt; 4, Sheet13[[#This Row],[Total Price]] * 0.1, "0")</f>
        <v>0</v>
      </c>
      <c r="N311" s="5">
        <f>Sheet13[[#This Row],[Total Price]] - Sheet13[[#This Row],[Discount (10%)]]</f>
        <v>998</v>
      </c>
      <c r="O311" t="s">
        <v>1149</v>
      </c>
    </row>
    <row r="312" spans="1:15" x14ac:dyDescent="0.3">
      <c r="A312" t="s">
        <v>670</v>
      </c>
      <c r="B312" t="s">
        <v>671</v>
      </c>
      <c r="C312" t="s">
        <v>41</v>
      </c>
      <c r="D312" s="3">
        <v>52</v>
      </c>
      <c r="E312" t="s">
        <v>1150</v>
      </c>
      <c r="F312" s="2">
        <v>45352</v>
      </c>
      <c r="G312" s="2" t="str">
        <f>IF( OR( MONTH(Sheet13[[#This Row],[Order Date]]) = 3, MONTH(Sheet13[[#This Row],[Order Date]]) = 4, MONTH(Sheet13[[#This Row],[Order Date]]) = 5),  "Summer", IF( OR(MONTH(Sheet13[[#This Row],[Order Date]]) = 6, MONTH(Sheet13[[#This Row],[Order Date]]) = 7, MONTH(Sheet13[[#This Row],[Order Date]]) = 8), "Rainy", "Winter"))</f>
        <v>Summer</v>
      </c>
      <c r="H312" t="s">
        <v>96</v>
      </c>
      <c r="I312" t="s">
        <v>59</v>
      </c>
      <c r="J312">
        <v>3</v>
      </c>
      <c r="K312" s="4">
        <v>499</v>
      </c>
      <c r="L312" s="4">
        <f>Sheet13[[#This Row],[Quantity Sold]] * Sheet13[[#This Row],[Unit Price]]</f>
        <v>1497</v>
      </c>
      <c r="M312" s="7" t="str">
        <f>IF( Sheet13[[#This Row],[Quantity Sold]] &gt; 4, Sheet13[[#This Row],[Total Price]] * 0.1, "0")</f>
        <v>0</v>
      </c>
      <c r="N312" s="5">
        <f>Sheet13[[#This Row],[Total Price]] - Sheet13[[#This Row],[Discount (10%)]]</f>
        <v>1497</v>
      </c>
      <c r="O312" t="s">
        <v>23</v>
      </c>
    </row>
    <row r="313" spans="1:15" x14ac:dyDescent="0.3">
      <c r="A313" t="s">
        <v>672</v>
      </c>
      <c r="B313" t="s">
        <v>673</v>
      </c>
      <c r="C313" t="s">
        <v>41</v>
      </c>
      <c r="D313" s="3">
        <v>21</v>
      </c>
      <c r="E313" t="s">
        <v>48</v>
      </c>
      <c r="F313" s="2">
        <v>45440</v>
      </c>
      <c r="G313" s="2" t="str">
        <f>IF( OR( MONTH(Sheet13[[#This Row],[Order Date]]) = 3, MONTH(Sheet13[[#This Row],[Order Date]]) = 4, MONTH(Sheet13[[#This Row],[Order Date]]) = 5),  "Summer", IF( OR(MONTH(Sheet13[[#This Row],[Order Date]]) = 6, MONTH(Sheet13[[#This Row],[Order Date]]) = 7, MONTH(Sheet13[[#This Row],[Order Date]]) = 8), "Rainy", "Winter"))</f>
        <v>Summer</v>
      </c>
      <c r="H313" t="s">
        <v>65</v>
      </c>
      <c r="I313" t="s">
        <v>32</v>
      </c>
      <c r="J313">
        <v>2</v>
      </c>
      <c r="K313" s="4">
        <v>899</v>
      </c>
      <c r="L313" s="4">
        <f>Sheet13[[#This Row],[Quantity Sold]] * Sheet13[[#This Row],[Unit Price]]</f>
        <v>1798</v>
      </c>
      <c r="M313" s="7" t="str">
        <f>IF( Sheet13[[#This Row],[Quantity Sold]] &gt; 4, Sheet13[[#This Row],[Total Price]] * 0.1, "0")</f>
        <v>0</v>
      </c>
      <c r="N313" s="5">
        <f>Sheet13[[#This Row],[Total Price]] - Sheet13[[#This Row],[Discount (10%)]]</f>
        <v>1798</v>
      </c>
      <c r="O313" t="s">
        <v>17</v>
      </c>
    </row>
    <row r="314" spans="1:15" x14ac:dyDescent="0.3">
      <c r="A314" t="s">
        <v>674</v>
      </c>
      <c r="B314" t="s">
        <v>675</v>
      </c>
      <c r="C314" t="s">
        <v>41</v>
      </c>
      <c r="D314" s="3">
        <v>59</v>
      </c>
      <c r="E314" t="s">
        <v>57</v>
      </c>
      <c r="F314" s="2">
        <v>45402</v>
      </c>
      <c r="G314" s="2" t="str">
        <f>IF( OR( MONTH(Sheet13[[#This Row],[Order Date]]) = 3, MONTH(Sheet13[[#This Row],[Order Date]]) = 4, MONTH(Sheet13[[#This Row],[Order Date]]) = 5),  "Summer", IF( OR(MONTH(Sheet13[[#This Row],[Order Date]]) = 6, MONTH(Sheet13[[#This Row],[Order Date]]) = 7, MONTH(Sheet13[[#This Row],[Order Date]]) = 8), "Rainy", "Winter"))</f>
        <v>Summer</v>
      </c>
      <c r="H314" t="s">
        <v>65</v>
      </c>
      <c r="I314" t="s">
        <v>32</v>
      </c>
      <c r="J314">
        <v>3</v>
      </c>
      <c r="K314" s="4">
        <v>1599</v>
      </c>
      <c r="L314" s="4">
        <f>Sheet13[[#This Row],[Quantity Sold]] * Sheet13[[#This Row],[Unit Price]]</f>
        <v>4797</v>
      </c>
      <c r="M314" s="7" t="str">
        <f>IF( Sheet13[[#This Row],[Quantity Sold]] &gt; 4, Sheet13[[#This Row],[Total Price]] * 0.1, "0")</f>
        <v>0</v>
      </c>
      <c r="N314" s="5">
        <f>Sheet13[[#This Row],[Total Price]] - Sheet13[[#This Row],[Discount (10%)]]</f>
        <v>4797</v>
      </c>
      <c r="O314" t="s">
        <v>51</v>
      </c>
    </row>
    <row r="315" spans="1:15" x14ac:dyDescent="0.3">
      <c r="A315" t="s">
        <v>676</v>
      </c>
      <c r="B315" t="s">
        <v>677</v>
      </c>
      <c r="C315" t="s">
        <v>41</v>
      </c>
      <c r="D315" s="3">
        <v>21</v>
      </c>
      <c r="E315" t="s">
        <v>57</v>
      </c>
      <c r="F315" s="2">
        <v>45306</v>
      </c>
      <c r="G315" s="2" t="str">
        <f>IF( OR( MONTH(Sheet13[[#This Row],[Order Date]]) = 3, MONTH(Sheet13[[#This Row],[Order Date]]) = 4, MONTH(Sheet13[[#This Row],[Order Date]]) = 5),  "Summer", IF( OR(MONTH(Sheet13[[#This Row],[Order Date]]) = 6, MONTH(Sheet13[[#This Row],[Order Date]]) = 7, MONTH(Sheet13[[#This Row],[Order Date]]) = 8), "Rainy", "Winter"))</f>
        <v>Winter</v>
      </c>
      <c r="H315" t="s">
        <v>20</v>
      </c>
      <c r="I315" t="s">
        <v>1148</v>
      </c>
      <c r="J315">
        <v>4</v>
      </c>
      <c r="K315" s="4">
        <v>899</v>
      </c>
      <c r="L315" s="4">
        <f>Sheet13[[#This Row],[Quantity Sold]] * Sheet13[[#This Row],[Unit Price]]</f>
        <v>3596</v>
      </c>
      <c r="M315" s="7" t="str">
        <f>IF( Sheet13[[#This Row],[Quantity Sold]] &gt; 4, Sheet13[[#This Row],[Total Price]] * 0.1, "0")</f>
        <v>0</v>
      </c>
      <c r="N315" s="5">
        <f>Sheet13[[#This Row],[Total Price]] - Sheet13[[#This Row],[Discount (10%)]]</f>
        <v>3596</v>
      </c>
      <c r="O315" t="s">
        <v>1149</v>
      </c>
    </row>
    <row r="316" spans="1:15" x14ac:dyDescent="0.3">
      <c r="A316" t="s">
        <v>678</v>
      </c>
      <c r="B316" t="s">
        <v>679</v>
      </c>
      <c r="C316" t="s">
        <v>85</v>
      </c>
      <c r="D316" s="3">
        <v>21</v>
      </c>
      <c r="E316" t="s">
        <v>1150</v>
      </c>
      <c r="F316" s="2">
        <v>45334</v>
      </c>
      <c r="G316" s="2" t="str">
        <f>IF( OR( MONTH(Sheet13[[#This Row],[Order Date]]) = 3, MONTH(Sheet13[[#This Row],[Order Date]]) = 4, MONTH(Sheet13[[#This Row],[Order Date]]) = 5),  "Summer", IF( OR(MONTH(Sheet13[[#This Row],[Order Date]]) = 6, MONTH(Sheet13[[#This Row],[Order Date]]) = 7, MONTH(Sheet13[[#This Row],[Order Date]]) = 8), "Rainy", "Winter"))</f>
        <v>Winter</v>
      </c>
      <c r="H316" t="s">
        <v>114</v>
      </c>
      <c r="I316" t="s">
        <v>59</v>
      </c>
      <c r="J316">
        <v>1</v>
      </c>
      <c r="K316" s="4">
        <v>1599</v>
      </c>
      <c r="L316" s="4">
        <f>Sheet13[[#This Row],[Quantity Sold]] * Sheet13[[#This Row],[Unit Price]]</f>
        <v>1599</v>
      </c>
      <c r="M316" s="7" t="str">
        <f>IF( Sheet13[[#This Row],[Quantity Sold]] &gt; 4, Sheet13[[#This Row],[Total Price]] * 0.1, "0")</f>
        <v>0</v>
      </c>
      <c r="N316" s="5">
        <f>Sheet13[[#This Row],[Total Price]] - Sheet13[[#This Row],[Discount (10%)]]</f>
        <v>1599</v>
      </c>
      <c r="O316" t="s">
        <v>23</v>
      </c>
    </row>
    <row r="317" spans="1:15" x14ac:dyDescent="0.3">
      <c r="A317" t="s">
        <v>680</v>
      </c>
      <c r="B317" t="s">
        <v>681</v>
      </c>
      <c r="C317" t="s">
        <v>41</v>
      </c>
      <c r="D317" s="3">
        <v>21</v>
      </c>
      <c r="E317" t="s">
        <v>27</v>
      </c>
      <c r="F317" s="2">
        <v>45429</v>
      </c>
      <c r="G317" s="2" t="str">
        <f>IF( OR( MONTH(Sheet13[[#This Row],[Order Date]]) = 3, MONTH(Sheet13[[#This Row],[Order Date]]) = 4, MONTH(Sheet13[[#This Row],[Order Date]]) = 5),  "Summer", IF( OR(MONTH(Sheet13[[#This Row],[Order Date]]) = 6, MONTH(Sheet13[[#This Row],[Order Date]]) = 7, MONTH(Sheet13[[#This Row],[Order Date]]) = 8), "Rainy", "Winter"))</f>
        <v>Summer</v>
      </c>
      <c r="H317" t="s">
        <v>80</v>
      </c>
      <c r="I317" t="s">
        <v>59</v>
      </c>
      <c r="J317">
        <v>6</v>
      </c>
      <c r="K317" s="4">
        <v>899</v>
      </c>
      <c r="L317" s="4">
        <f>Sheet13[[#This Row],[Quantity Sold]] * Sheet13[[#This Row],[Unit Price]]</f>
        <v>5394</v>
      </c>
      <c r="M317" s="7">
        <f>IF( Sheet13[[#This Row],[Quantity Sold]] &gt; 4, Sheet13[[#This Row],[Total Price]] * 0.1, "0")</f>
        <v>539.4</v>
      </c>
      <c r="N317" s="5">
        <f>Sheet13[[#This Row],[Total Price]] - Sheet13[[#This Row],[Discount (10%)]]</f>
        <v>4854.6000000000004</v>
      </c>
      <c r="O317" t="s">
        <v>51</v>
      </c>
    </row>
    <row r="318" spans="1:15" x14ac:dyDescent="0.3">
      <c r="A318" t="s">
        <v>682</v>
      </c>
      <c r="B318" t="s">
        <v>683</v>
      </c>
      <c r="C318" t="s">
        <v>85</v>
      </c>
      <c r="D318" s="3">
        <v>36</v>
      </c>
      <c r="E318" t="s">
        <v>68</v>
      </c>
      <c r="F318" s="2">
        <v>45405</v>
      </c>
      <c r="G318" s="2" t="str">
        <f>IF( OR( MONTH(Sheet13[[#This Row],[Order Date]]) = 3, MONTH(Sheet13[[#This Row],[Order Date]]) = 4, MONTH(Sheet13[[#This Row],[Order Date]]) = 5),  "Summer", IF( OR(MONTH(Sheet13[[#This Row],[Order Date]]) = 6, MONTH(Sheet13[[#This Row],[Order Date]]) = 7, MONTH(Sheet13[[#This Row],[Order Date]]) = 8), "Rainy", "Winter"))</f>
        <v>Summer</v>
      </c>
      <c r="H318" t="s">
        <v>28</v>
      </c>
      <c r="I318" t="s">
        <v>62</v>
      </c>
      <c r="J318">
        <v>5</v>
      </c>
      <c r="K318" s="4">
        <v>1199</v>
      </c>
      <c r="L318" s="4">
        <f>Sheet13[[#This Row],[Quantity Sold]] * Sheet13[[#This Row],[Unit Price]]</f>
        <v>5995</v>
      </c>
      <c r="M318" s="7">
        <f>IF( Sheet13[[#This Row],[Quantity Sold]] &gt; 4, Sheet13[[#This Row],[Total Price]] * 0.1, "0")</f>
        <v>599.5</v>
      </c>
      <c r="N318" s="5">
        <f>Sheet13[[#This Row],[Total Price]] - Sheet13[[#This Row],[Discount (10%)]]</f>
        <v>5395.5</v>
      </c>
      <c r="O318" t="s">
        <v>23</v>
      </c>
    </row>
    <row r="319" spans="1:15" x14ac:dyDescent="0.3">
      <c r="A319" t="s">
        <v>684</v>
      </c>
      <c r="B319" t="s">
        <v>685</v>
      </c>
      <c r="C319" t="s">
        <v>85</v>
      </c>
      <c r="D319" s="3">
        <v>21</v>
      </c>
      <c r="E319" t="s">
        <v>68</v>
      </c>
      <c r="F319" s="2">
        <v>45355</v>
      </c>
      <c r="G319" s="2" t="str">
        <f>IF( OR( MONTH(Sheet13[[#This Row],[Order Date]]) = 3, MONTH(Sheet13[[#This Row],[Order Date]]) = 4, MONTH(Sheet13[[#This Row],[Order Date]]) = 5),  "Summer", IF( OR(MONTH(Sheet13[[#This Row],[Order Date]]) = 6, MONTH(Sheet13[[#This Row],[Order Date]]) = 7, MONTH(Sheet13[[#This Row],[Order Date]]) = 8), "Rainy", "Winter"))</f>
        <v>Summer</v>
      </c>
      <c r="H319" t="s">
        <v>14</v>
      </c>
      <c r="I319" t="s">
        <v>1148</v>
      </c>
      <c r="J319">
        <v>4</v>
      </c>
      <c r="K319" s="4">
        <v>499</v>
      </c>
      <c r="L319" s="4">
        <f>Sheet13[[#This Row],[Quantity Sold]] * Sheet13[[#This Row],[Unit Price]]</f>
        <v>1996</v>
      </c>
      <c r="M319" s="7" t="str">
        <f>IF( Sheet13[[#This Row],[Quantity Sold]] &gt; 4, Sheet13[[#This Row],[Total Price]] * 0.1, "0")</f>
        <v>0</v>
      </c>
      <c r="N319" s="5">
        <f>Sheet13[[#This Row],[Total Price]] - Sheet13[[#This Row],[Discount (10%)]]</f>
        <v>1996</v>
      </c>
      <c r="O319" t="s">
        <v>17</v>
      </c>
    </row>
    <row r="320" spans="1:15" x14ac:dyDescent="0.3">
      <c r="A320" t="s">
        <v>686</v>
      </c>
      <c r="B320" t="s">
        <v>687</v>
      </c>
      <c r="C320" t="s">
        <v>85</v>
      </c>
      <c r="D320" s="3">
        <v>40</v>
      </c>
      <c r="E320" t="s">
        <v>1150</v>
      </c>
      <c r="F320" s="2">
        <v>45404</v>
      </c>
      <c r="G320" s="2" t="str">
        <f>IF( OR( MONTH(Sheet13[[#This Row],[Order Date]]) = 3, MONTH(Sheet13[[#This Row],[Order Date]]) = 4, MONTH(Sheet13[[#This Row],[Order Date]]) = 5),  "Summer", IF( OR(MONTH(Sheet13[[#This Row],[Order Date]]) = 6, MONTH(Sheet13[[#This Row],[Order Date]]) = 7, MONTH(Sheet13[[#This Row],[Order Date]]) = 8), "Rainy", "Winter"))</f>
        <v>Summer</v>
      </c>
      <c r="H320" t="s">
        <v>14</v>
      </c>
      <c r="I320" t="s">
        <v>32</v>
      </c>
      <c r="J320">
        <v>3</v>
      </c>
      <c r="K320" s="4">
        <v>799</v>
      </c>
      <c r="L320" s="4">
        <f>Sheet13[[#This Row],[Quantity Sold]] * Sheet13[[#This Row],[Unit Price]]</f>
        <v>2397</v>
      </c>
      <c r="M320" s="7" t="str">
        <f>IF( Sheet13[[#This Row],[Quantity Sold]] &gt; 4, Sheet13[[#This Row],[Total Price]] * 0.1, "0")</f>
        <v>0</v>
      </c>
      <c r="N320" s="5">
        <f>Sheet13[[#This Row],[Total Price]] - Sheet13[[#This Row],[Discount (10%)]]</f>
        <v>2397</v>
      </c>
      <c r="O320" t="s">
        <v>23</v>
      </c>
    </row>
    <row r="321" spans="1:15" x14ac:dyDescent="0.3">
      <c r="A321" t="s">
        <v>688</v>
      </c>
      <c r="B321" t="s">
        <v>689</v>
      </c>
      <c r="C321" t="s">
        <v>85</v>
      </c>
      <c r="D321" s="3">
        <v>46</v>
      </c>
      <c r="E321" t="s">
        <v>1150</v>
      </c>
      <c r="F321" s="2">
        <v>45412</v>
      </c>
      <c r="G321" s="2" t="str">
        <f>IF( OR( MONTH(Sheet13[[#This Row],[Order Date]]) = 3, MONTH(Sheet13[[#This Row],[Order Date]]) = 4, MONTH(Sheet13[[#This Row],[Order Date]]) = 5),  "Summer", IF( OR(MONTH(Sheet13[[#This Row],[Order Date]]) = 6, MONTH(Sheet13[[#This Row],[Order Date]]) = 7, MONTH(Sheet13[[#This Row],[Order Date]]) = 8), "Rainy", "Winter"))</f>
        <v>Summer</v>
      </c>
      <c r="H321" t="s">
        <v>114</v>
      </c>
      <c r="I321" t="s">
        <v>59</v>
      </c>
      <c r="J321">
        <v>6</v>
      </c>
      <c r="K321" s="4">
        <v>1199</v>
      </c>
      <c r="L321" s="4">
        <f>Sheet13[[#This Row],[Quantity Sold]] * Sheet13[[#This Row],[Unit Price]]</f>
        <v>7194</v>
      </c>
      <c r="M321" s="7">
        <f>IF( Sheet13[[#This Row],[Quantity Sold]] &gt; 4, Sheet13[[#This Row],[Total Price]] * 0.1, "0")</f>
        <v>719.40000000000009</v>
      </c>
      <c r="N321" s="5">
        <f>Sheet13[[#This Row],[Total Price]] - Sheet13[[#This Row],[Discount (10%)]]</f>
        <v>6474.6</v>
      </c>
      <c r="O321" t="s">
        <v>51</v>
      </c>
    </row>
    <row r="322" spans="1:15" x14ac:dyDescent="0.3">
      <c r="A322" t="s">
        <v>690</v>
      </c>
      <c r="B322" t="s">
        <v>691</v>
      </c>
      <c r="C322" t="s">
        <v>41</v>
      </c>
      <c r="D322" s="3">
        <v>21</v>
      </c>
      <c r="E322" t="s">
        <v>37</v>
      </c>
      <c r="F322" s="2">
        <v>45384</v>
      </c>
      <c r="G322" s="2" t="str">
        <f>IF( OR( MONTH(Sheet13[[#This Row],[Order Date]]) = 3, MONTH(Sheet13[[#This Row],[Order Date]]) = 4, MONTH(Sheet13[[#This Row],[Order Date]]) = 5),  "Summer", IF( OR(MONTH(Sheet13[[#This Row],[Order Date]]) = 6, MONTH(Sheet13[[#This Row],[Order Date]]) = 7, MONTH(Sheet13[[#This Row],[Order Date]]) = 8), "Rainy", "Winter"))</f>
        <v>Summer</v>
      </c>
      <c r="H322" t="s">
        <v>14</v>
      </c>
      <c r="I322" t="s">
        <v>62</v>
      </c>
      <c r="J322">
        <v>3</v>
      </c>
      <c r="K322" s="4">
        <v>899</v>
      </c>
      <c r="L322" s="4">
        <f>Sheet13[[#This Row],[Quantity Sold]] * Sheet13[[#This Row],[Unit Price]]</f>
        <v>2697</v>
      </c>
      <c r="M322" s="7" t="str">
        <f>IF( Sheet13[[#This Row],[Quantity Sold]] &gt; 4, Sheet13[[#This Row],[Total Price]] * 0.1, "0")</f>
        <v>0</v>
      </c>
      <c r="N322" s="5">
        <f>Sheet13[[#This Row],[Total Price]] - Sheet13[[#This Row],[Discount (10%)]]</f>
        <v>2697</v>
      </c>
      <c r="O322" t="s">
        <v>17</v>
      </c>
    </row>
    <row r="323" spans="1:15" x14ac:dyDescent="0.3">
      <c r="A323" t="s">
        <v>692</v>
      </c>
      <c r="B323" t="s">
        <v>693</v>
      </c>
      <c r="C323" t="s">
        <v>85</v>
      </c>
      <c r="D323" s="3">
        <v>38</v>
      </c>
      <c r="E323" t="s">
        <v>37</v>
      </c>
      <c r="F323" s="2">
        <v>45321</v>
      </c>
      <c r="G323" s="2" t="str">
        <f>IF( OR( MONTH(Sheet13[[#This Row],[Order Date]]) = 3, MONTH(Sheet13[[#This Row],[Order Date]]) = 4, MONTH(Sheet13[[#This Row],[Order Date]]) = 5),  "Summer", IF( OR(MONTH(Sheet13[[#This Row],[Order Date]]) = 6, MONTH(Sheet13[[#This Row],[Order Date]]) = 7, MONTH(Sheet13[[#This Row],[Order Date]]) = 8), "Rainy", "Winter"))</f>
        <v>Winter</v>
      </c>
      <c r="H323" t="s">
        <v>88</v>
      </c>
      <c r="I323" t="s">
        <v>1148</v>
      </c>
      <c r="J323">
        <v>4</v>
      </c>
      <c r="K323" s="4">
        <v>799</v>
      </c>
      <c r="L323" s="4">
        <f>Sheet13[[#This Row],[Quantity Sold]] * Sheet13[[#This Row],[Unit Price]]</f>
        <v>3196</v>
      </c>
      <c r="M323" s="7" t="str">
        <f>IF( Sheet13[[#This Row],[Quantity Sold]] &gt; 4, Sheet13[[#This Row],[Total Price]] * 0.1, "0")</f>
        <v>0</v>
      </c>
      <c r="N323" s="5">
        <f>Sheet13[[#This Row],[Total Price]] - Sheet13[[#This Row],[Discount (10%)]]</f>
        <v>3196</v>
      </c>
      <c r="O323" t="s">
        <v>1149</v>
      </c>
    </row>
    <row r="324" spans="1:15" x14ac:dyDescent="0.3">
      <c r="A324" t="s">
        <v>694</v>
      </c>
      <c r="B324" t="s">
        <v>695</v>
      </c>
      <c r="C324" t="s">
        <v>41</v>
      </c>
      <c r="D324" s="3">
        <v>29</v>
      </c>
      <c r="E324" t="s">
        <v>57</v>
      </c>
      <c r="F324" s="2">
        <v>45314</v>
      </c>
      <c r="G324" s="2" t="str">
        <f>IF( OR( MONTH(Sheet13[[#This Row],[Order Date]]) = 3, MONTH(Sheet13[[#This Row],[Order Date]]) = 4, MONTH(Sheet13[[#This Row],[Order Date]]) = 5),  "Summer", IF( OR(MONTH(Sheet13[[#This Row],[Order Date]]) = 6, MONTH(Sheet13[[#This Row],[Order Date]]) = 7, MONTH(Sheet13[[#This Row],[Order Date]]) = 8), "Rainy", "Winter"))</f>
        <v>Winter</v>
      </c>
      <c r="H324" t="s">
        <v>114</v>
      </c>
      <c r="I324" t="s">
        <v>105</v>
      </c>
      <c r="J324">
        <v>3</v>
      </c>
      <c r="K324" s="4">
        <v>899</v>
      </c>
      <c r="L324" s="4">
        <f>Sheet13[[#This Row],[Quantity Sold]] * Sheet13[[#This Row],[Unit Price]]</f>
        <v>2697</v>
      </c>
      <c r="M324" s="7" t="str">
        <f>IF( Sheet13[[#This Row],[Quantity Sold]] &gt; 4, Sheet13[[#This Row],[Total Price]] * 0.1, "0")</f>
        <v>0</v>
      </c>
      <c r="N324" s="5">
        <f>Sheet13[[#This Row],[Total Price]] - Sheet13[[#This Row],[Discount (10%)]]</f>
        <v>2697</v>
      </c>
      <c r="O324" t="s">
        <v>51</v>
      </c>
    </row>
    <row r="325" spans="1:15" x14ac:dyDescent="0.3">
      <c r="A325" t="s">
        <v>696</v>
      </c>
      <c r="B325" t="s">
        <v>697</v>
      </c>
      <c r="C325" t="s">
        <v>41</v>
      </c>
      <c r="D325" s="3">
        <v>18</v>
      </c>
      <c r="E325" t="s">
        <v>27</v>
      </c>
      <c r="F325" s="2">
        <v>45301</v>
      </c>
      <c r="G325" s="2" t="str">
        <f>IF( OR( MONTH(Sheet13[[#This Row],[Order Date]]) = 3, MONTH(Sheet13[[#This Row],[Order Date]]) = 4, MONTH(Sheet13[[#This Row],[Order Date]]) = 5),  "Summer", IF( OR(MONTH(Sheet13[[#This Row],[Order Date]]) = 6, MONTH(Sheet13[[#This Row],[Order Date]]) = 7, MONTH(Sheet13[[#This Row],[Order Date]]) = 8), "Rainy", "Winter"))</f>
        <v>Winter</v>
      </c>
      <c r="H325" t="s">
        <v>88</v>
      </c>
      <c r="I325" t="s">
        <v>105</v>
      </c>
      <c r="J325">
        <v>5</v>
      </c>
      <c r="K325" s="4">
        <v>1199</v>
      </c>
      <c r="L325" s="4">
        <f>Sheet13[[#This Row],[Quantity Sold]] * Sheet13[[#This Row],[Unit Price]]</f>
        <v>5995</v>
      </c>
      <c r="M325" s="7">
        <f>IF( Sheet13[[#This Row],[Quantity Sold]] &gt; 4, Sheet13[[#This Row],[Total Price]] * 0.1, "0")</f>
        <v>599.5</v>
      </c>
      <c r="N325" s="5">
        <f>Sheet13[[#This Row],[Total Price]] - Sheet13[[#This Row],[Discount (10%)]]</f>
        <v>5395.5</v>
      </c>
      <c r="O325" t="s">
        <v>1149</v>
      </c>
    </row>
    <row r="326" spans="1:15" x14ac:dyDescent="0.3">
      <c r="A326" t="s">
        <v>698</v>
      </c>
      <c r="B326" t="s">
        <v>699</v>
      </c>
      <c r="C326" t="s">
        <v>85</v>
      </c>
      <c r="D326" s="3">
        <v>32</v>
      </c>
      <c r="E326" t="s">
        <v>57</v>
      </c>
      <c r="F326" s="2">
        <v>45298</v>
      </c>
      <c r="G326" s="2" t="str">
        <f>IF( OR( MONTH(Sheet13[[#This Row],[Order Date]]) = 3, MONTH(Sheet13[[#This Row],[Order Date]]) = 4, MONTH(Sheet13[[#This Row],[Order Date]]) = 5),  "Summer", IF( OR(MONTH(Sheet13[[#This Row],[Order Date]]) = 6, MONTH(Sheet13[[#This Row],[Order Date]]) = 7, MONTH(Sheet13[[#This Row],[Order Date]]) = 8), "Rainy", "Winter"))</f>
        <v>Winter</v>
      </c>
      <c r="H326" t="s">
        <v>20</v>
      </c>
      <c r="I326" t="s">
        <v>59</v>
      </c>
      <c r="J326">
        <v>1</v>
      </c>
      <c r="K326" s="4">
        <v>899</v>
      </c>
      <c r="L326" s="4">
        <f>Sheet13[[#This Row],[Quantity Sold]] * Sheet13[[#This Row],[Unit Price]]</f>
        <v>899</v>
      </c>
      <c r="M326" s="7" t="str">
        <f>IF( Sheet13[[#This Row],[Quantity Sold]] &gt; 4, Sheet13[[#This Row],[Total Price]] * 0.1, "0")</f>
        <v>0</v>
      </c>
      <c r="N326" s="5">
        <f>Sheet13[[#This Row],[Total Price]] - Sheet13[[#This Row],[Discount (10%)]]</f>
        <v>899</v>
      </c>
      <c r="O326" t="s">
        <v>17</v>
      </c>
    </row>
    <row r="327" spans="1:15" x14ac:dyDescent="0.3">
      <c r="A327" t="s">
        <v>700</v>
      </c>
      <c r="B327" t="s">
        <v>701</v>
      </c>
      <c r="C327" t="s">
        <v>41</v>
      </c>
      <c r="D327" s="3">
        <v>19</v>
      </c>
      <c r="E327" t="s">
        <v>57</v>
      </c>
      <c r="F327" s="2">
        <v>45423</v>
      </c>
      <c r="G327" s="2" t="str">
        <f>IF( OR( MONTH(Sheet13[[#This Row],[Order Date]]) = 3, MONTH(Sheet13[[#This Row],[Order Date]]) = 4, MONTH(Sheet13[[#This Row],[Order Date]]) = 5),  "Summer", IF( OR(MONTH(Sheet13[[#This Row],[Order Date]]) = 6, MONTH(Sheet13[[#This Row],[Order Date]]) = 7, MONTH(Sheet13[[#This Row],[Order Date]]) = 8), "Rainy", "Winter"))</f>
        <v>Summer</v>
      </c>
      <c r="H327" t="s">
        <v>42</v>
      </c>
      <c r="I327" t="s">
        <v>105</v>
      </c>
      <c r="J327">
        <v>2</v>
      </c>
      <c r="K327" s="4">
        <v>899</v>
      </c>
      <c r="L327" s="4">
        <f>Sheet13[[#This Row],[Quantity Sold]] * Sheet13[[#This Row],[Unit Price]]</f>
        <v>1798</v>
      </c>
      <c r="M327" s="7" t="str">
        <f>IF( Sheet13[[#This Row],[Quantity Sold]] &gt; 4, Sheet13[[#This Row],[Total Price]] * 0.1, "0")</f>
        <v>0</v>
      </c>
      <c r="N327" s="5">
        <f>Sheet13[[#This Row],[Total Price]] - Sheet13[[#This Row],[Discount (10%)]]</f>
        <v>1798</v>
      </c>
      <c r="O327" t="s">
        <v>1149</v>
      </c>
    </row>
    <row r="328" spans="1:15" x14ac:dyDescent="0.3">
      <c r="A328" t="s">
        <v>702</v>
      </c>
      <c r="B328" t="s">
        <v>703</v>
      </c>
      <c r="C328" t="s">
        <v>41</v>
      </c>
      <c r="D328" s="3">
        <v>58</v>
      </c>
      <c r="E328" t="s">
        <v>27</v>
      </c>
      <c r="F328" s="2">
        <v>45317</v>
      </c>
      <c r="G328" s="2" t="str">
        <f>IF( OR( MONTH(Sheet13[[#This Row],[Order Date]]) = 3, MONTH(Sheet13[[#This Row],[Order Date]]) = 4, MONTH(Sheet13[[#This Row],[Order Date]]) = 5),  "Summer", IF( OR(MONTH(Sheet13[[#This Row],[Order Date]]) = 6, MONTH(Sheet13[[#This Row],[Order Date]]) = 7, MONTH(Sheet13[[#This Row],[Order Date]]) = 8), "Rainy", "Winter"))</f>
        <v>Winter</v>
      </c>
      <c r="H328" t="s">
        <v>14</v>
      </c>
      <c r="I328" t="s">
        <v>1148</v>
      </c>
      <c r="J328">
        <v>3</v>
      </c>
      <c r="K328" s="4">
        <v>999</v>
      </c>
      <c r="L328" s="4">
        <f>Sheet13[[#This Row],[Quantity Sold]] * Sheet13[[#This Row],[Unit Price]]</f>
        <v>2997</v>
      </c>
      <c r="M328" s="7" t="str">
        <f>IF( Sheet13[[#This Row],[Quantity Sold]] &gt; 4, Sheet13[[#This Row],[Total Price]] * 0.1, "0")</f>
        <v>0</v>
      </c>
      <c r="N328" s="5">
        <f>Sheet13[[#This Row],[Total Price]] - Sheet13[[#This Row],[Discount (10%)]]</f>
        <v>2997</v>
      </c>
      <c r="O328" t="s">
        <v>17</v>
      </c>
    </row>
    <row r="329" spans="1:15" x14ac:dyDescent="0.3">
      <c r="A329" t="s">
        <v>704</v>
      </c>
      <c r="B329" t="s">
        <v>705</v>
      </c>
      <c r="C329" t="s">
        <v>85</v>
      </c>
      <c r="D329" s="3">
        <v>21</v>
      </c>
      <c r="E329" t="s">
        <v>37</v>
      </c>
      <c r="F329" s="2">
        <v>45401</v>
      </c>
      <c r="G329" s="2" t="str">
        <f>IF( OR( MONTH(Sheet13[[#This Row],[Order Date]]) = 3, MONTH(Sheet13[[#This Row],[Order Date]]) = 4, MONTH(Sheet13[[#This Row],[Order Date]]) = 5),  "Summer", IF( OR(MONTH(Sheet13[[#This Row],[Order Date]]) = 6, MONTH(Sheet13[[#This Row],[Order Date]]) = 7, MONTH(Sheet13[[#This Row],[Order Date]]) = 8), "Rainy", "Winter"))</f>
        <v>Summer</v>
      </c>
      <c r="H329" t="s">
        <v>96</v>
      </c>
      <c r="I329" t="s">
        <v>59</v>
      </c>
      <c r="J329">
        <v>2</v>
      </c>
      <c r="K329" s="4">
        <v>799</v>
      </c>
      <c r="L329" s="4">
        <f>Sheet13[[#This Row],[Quantity Sold]] * Sheet13[[#This Row],[Unit Price]]</f>
        <v>1598</v>
      </c>
      <c r="M329" s="7" t="str">
        <f>IF( Sheet13[[#This Row],[Quantity Sold]] &gt; 4, Sheet13[[#This Row],[Total Price]] * 0.1, "0")</f>
        <v>0</v>
      </c>
      <c r="N329" s="5">
        <f>Sheet13[[#This Row],[Total Price]] - Sheet13[[#This Row],[Discount (10%)]]</f>
        <v>1598</v>
      </c>
      <c r="O329" t="s">
        <v>17</v>
      </c>
    </row>
    <row r="330" spans="1:15" x14ac:dyDescent="0.3">
      <c r="A330" t="s">
        <v>706</v>
      </c>
      <c r="B330" t="s">
        <v>707</v>
      </c>
      <c r="C330" t="s">
        <v>41</v>
      </c>
      <c r="D330" s="3">
        <v>53</v>
      </c>
      <c r="E330" t="s">
        <v>68</v>
      </c>
      <c r="F330" s="2">
        <v>45399</v>
      </c>
      <c r="G330" s="2" t="str">
        <f>IF( OR( MONTH(Sheet13[[#This Row],[Order Date]]) = 3, MONTH(Sheet13[[#This Row],[Order Date]]) = 4, MONTH(Sheet13[[#This Row],[Order Date]]) = 5),  "Summer", IF( OR(MONTH(Sheet13[[#This Row],[Order Date]]) = 6, MONTH(Sheet13[[#This Row],[Order Date]]) = 7, MONTH(Sheet13[[#This Row],[Order Date]]) = 8), "Rainy", "Winter"))</f>
        <v>Summer</v>
      </c>
      <c r="H330" t="s">
        <v>14</v>
      </c>
      <c r="I330" t="s">
        <v>32</v>
      </c>
      <c r="J330">
        <v>3</v>
      </c>
      <c r="K330" s="4">
        <v>1299</v>
      </c>
      <c r="L330" s="4">
        <f>Sheet13[[#This Row],[Quantity Sold]] * Sheet13[[#This Row],[Unit Price]]</f>
        <v>3897</v>
      </c>
      <c r="M330" s="7" t="str">
        <f>IF( Sheet13[[#This Row],[Quantity Sold]] &gt; 4, Sheet13[[#This Row],[Total Price]] * 0.1, "0")</f>
        <v>0</v>
      </c>
      <c r="N330" s="5">
        <f>Sheet13[[#This Row],[Total Price]] - Sheet13[[#This Row],[Discount (10%)]]</f>
        <v>3897</v>
      </c>
      <c r="O330" t="s">
        <v>17</v>
      </c>
    </row>
    <row r="331" spans="1:15" x14ac:dyDescent="0.3">
      <c r="A331" t="s">
        <v>708</v>
      </c>
      <c r="B331" t="s">
        <v>709</v>
      </c>
      <c r="C331" t="s">
        <v>85</v>
      </c>
      <c r="D331" s="3">
        <v>29</v>
      </c>
      <c r="E331" t="s">
        <v>27</v>
      </c>
      <c r="F331" s="2">
        <v>45410</v>
      </c>
      <c r="G331" s="2" t="str">
        <f>IF( OR( MONTH(Sheet13[[#This Row],[Order Date]]) = 3, MONTH(Sheet13[[#This Row],[Order Date]]) = 4, MONTH(Sheet13[[#This Row],[Order Date]]) = 5),  "Summer", IF( OR(MONTH(Sheet13[[#This Row],[Order Date]]) = 6, MONTH(Sheet13[[#This Row],[Order Date]]) = 7, MONTH(Sheet13[[#This Row],[Order Date]]) = 8), "Rainy", "Winter"))</f>
        <v>Summer</v>
      </c>
      <c r="H331" t="s">
        <v>88</v>
      </c>
      <c r="I331" t="s">
        <v>59</v>
      </c>
      <c r="J331">
        <v>3</v>
      </c>
      <c r="K331" s="4">
        <v>1199</v>
      </c>
      <c r="L331" s="4">
        <f>Sheet13[[#This Row],[Quantity Sold]] * Sheet13[[#This Row],[Unit Price]]</f>
        <v>3597</v>
      </c>
      <c r="M331" s="7" t="str">
        <f>IF( Sheet13[[#This Row],[Quantity Sold]] &gt; 4, Sheet13[[#This Row],[Total Price]] * 0.1, "0")</f>
        <v>0</v>
      </c>
      <c r="N331" s="5">
        <f>Sheet13[[#This Row],[Total Price]] - Sheet13[[#This Row],[Discount (10%)]]</f>
        <v>3597</v>
      </c>
      <c r="O331" t="s">
        <v>17</v>
      </c>
    </row>
    <row r="332" spans="1:15" x14ac:dyDescent="0.3">
      <c r="A332" t="s">
        <v>710</v>
      </c>
      <c r="B332" t="s">
        <v>711</v>
      </c>
      <c r="C332" t="s">
        <v>85</v>
      </c>
      <c r="D332" s="3">
        <v>21</v>
      </c>
      <c r="E332" t="s">
        <v>1150</v>
      </c>
      <c r="F332" s="2">
        <v>45355</v>
      </c>
      <c r="G332" s="2" t="str">
        <f>IF( OR( MONTH(Sheet13[[#This Row],[Order Date]]) = 3, MONTH(Sheet13[[#This Row],[Order Date]]) = 4, MONTH(Sheet13[[#This Row],[Order Date]]) = 5),  "Summer", IF( OR(MONTH(Sheet13[[#This Row],[Order Date]]) = 6, MONTH(Sheet13[[#This Row],[Order Date]]) = 7, MONTH(Sheet13[[#This Row],[Order Date]]) = 8), "Rainy", "Winter"))</f>
        <v>Summer</v>
      </c>
      <c r="H332" t="s">
        <v>96</v>
      </c>
      <c r="I332" t="s">
        <v>105</v>
      </c>
      <c r="J332">
        <v>3</v>
      </c>
      <c r="K332" s="4">
        <v>499</v>
      </c>
      <c r="L332" s="4">
        <f>Sheet13[[#This Row],[Quantity Sold]] * Sheet13[[#This Row],[Unit Price]]</f>
        <v>1497</v>
      </c>
      <c r="M332" s="7" t="str">
        <f>IF( Sheet13[[#This Row],[Quantity Sold]] &gt; 4, Sheet13[[#This Row],[Total Price]] * 0.1, "0")</f>
        <v>0</v>
      </c>
      <c r="N332" s="5">
        <f>Sheet13[[#This Row],[Total Price]] - Sheet13[[#This Row],[Discount (10%)]]</f>
        <v>1497</v>
      </c>
      <c r="O332" t="s">
        <v>38</v>
      </c>
    </row>
    <row r="333" spans="1:15" x14ac:dyDescent="0.3">
      <c r="A333" t="s">
        <v>712</v>
      </c>
      <c r="B333" t="s">
        <v>713</v>
      </c>
      <c r="C333" t="s">
        <v>85</v>
      </c>
      <c r="D333" s="3">
        <v>32</v>
      </c>
      <c r="E333" t="s">
        <v>48</v>
      </c>
      <c r="F333" s="2">
        <v>45403</v>
      </c>
      <c r="G333" s="2" t="str">
        <f>IF( OR( MONTH(Sheet13[[#This Row],[Order Date]]) = 3, MONTH(Sheet13[[#This Row],[Order Date]]) = 4, MONTH(Sheet13[[#This Row],[Order Date]]) = 5),  "Summer", IF( OR(MONTH(Sheet13[[#This Row],[Order Date]]) = 6, MONTH(Sheet13[[#This Row],[Order Date]]) = 7, MONTH(Sheet13[[#This Row],[Order Date]]) = 8), "Rainy", "Winter"))</f>
        <v>Summer</v>
      </c>
      <c r="H333" t="s">
        <v>58</v>
      </c>
      <c r="I333" t="s">
        <v>32</v>
      </c>
      <c r="J333">
        <v>3</v>
      </c>
      <c r="K333" s="4">
        <v>899</v>
      </c>
      <c r="L333" s="4">
        <f>Sheet13[[#This Row],[Quantity Sold]] * Sheet13[[#This Row],[Unit Price]]</f>
        <v>2697</v>
      </c>
      <c r="M333" s="7" t="str">
        <f>IF( Sheet13[[#This Row],[Quantity Sold]] &gt; 4, Sheet13[[#This Row],[Total Price]] * 0.1, "0")</f>
        <v>0</v>
      </c>
      <c r="N333" s="5">
        <f>Sheet13[[#This Row],[Total Price]] - Sheet13[[#This Row],[Discount (10%)]]</f>
        <v>2697</v>
      </c>
      <c r="O333" t="s">
        <v>17</v>
      </c>
    </row>
    <row r="334" spans="1:15" x14ac:dyDescent="0.3">
      <c r="A334" t="s">
        <v>714</v>
      </c>
      <c r="B334" t="s">
        <v>715</v>
      </c>
      <c r="C334" t="s">
        <v>41</v>
      </c>
      <c r="D334" s="3">
        <v>21</v>
      </c>
      <c r="E334" t="s">
        <v>37</v>
      </c>
      <c r="F334" s="2">
        <v>45313</v>
      </c>
      <c r="G334" s="2" t="str">
        <f>IF( OR( MONTH(Sheet13[[#This Row],[Order Date]]) = 3, MONTH(Sheet13[[#This Row],[Order Date]]) = 4, MONTH(Sheet13[[#This Row],[Order Date]]) = 5),  "Summer", IF( OR(MONTH(Sheet13[[#This Row],[Order Date]]) = 6, MONTH(Sheet13[[#This Row],[Order Date]]) = 7, MONTH(Sheet13[[#This Row],[Order Date]]) = 8), "Rainy", "Winter"))</f>
        <v>Winter</v>
      </c>
      <c r="H334" t="s">
        <v>20</v>
      </c>
      <c r="I334" t="s">
        <v>59</v>
      </c>
      <c r="J334">
        <v>5</v>
      </c>
      <c r="K334" s="4">
        <v>1599</v>
      </c>
      <c r="L334" s="4">
        <f>Sheet13[[#This Row],[Quantity Sold]] * Sheet13[[#This Row],[Unit Price]]</f>
        <v>7995</v>
      </c>
      <c r="M334" s="7">
        <f>IF( Sheet13[[#This Row],[Quantity Sold]] &gt; 4, Sheet13[[#This Row],[Total Price]] * 0.1, "0")</f>
        <v>799.5</v>
      </c>
      <c r="N334" s="5">
        <f>Sheet13[[#This Row],[Total Price]] - Sheet13[[#This Row],[Discount (10%)]]</f>
        <v>7195.5</v>
      </c>
      <c r="O334" t="s">
        <v>38</v>
      </c>
    </row>
    <row r="335" spans="1:15" x14ac:dyDescent="0.3">
      <c r="A335" t="s">
        <v>716</v>
      </c>
      <c r="B335" t="s">
        <v>717</v>
      </c>
      <c r="C335" t="s">
        <v>85</v>
      </c>
      <c r="D335" s="3">
        <v>25</v>
      </c>
      <c r="E335" t="s">
        <v>37</v>
      </c>
      <c r="F335" s="2">
        <v>45331</v>
      </c>
      <c r="G335" s="2" t="str">
        <f>IF( OR( MONTH(Sheet13[[#This Row],[Order Date]]) = 3, MONTH(Sheet13[[#This Row],[Order Date]]) = 4, MONTH(Sheet13[[#This Row],[Order Date]]) = 5),  "Summer", IF( OR(MONTH(Sheet13[[#This Row],[Order Date]]) = 6, MONTH(Sheet13[[#This Row],[Order Date]]) = 7, MONTH(Sheet13[[#This Row],[Order Date]]) = 8), "Rainy", "Winter"))</f>
        <v>Winter</v>
      </c>
      <c r="H335" t="s">
        <v>58</v>
      </c>
      <c r="I335" t="s">
        <v>59</v>
      </c>
      <c r="J335">
        <v>3</v>
      </c>
      <c r="K335" s="4">
        <v>1599</v>
      </c>
      <c r="L335" s="4">
        <f>Sheet13[[#This Row],[Quantity Sold]] * Sheet13[[#This Row],[Unit Price]]</f>
        <v>4797</v>
      </c>
      <c r="M335" s="7" t="str">
        <f>IF( Sheet13[[#This Row],[Quantity Sold]] &gt; 4, Sheet13[[#This Row],[Total Price]] * 0.1, "0")</f>
        <v>0</v>
      </c>
      <c r="N335" s="5">
        <f>Sheet13[[#This Row],[Total Price]] - Sheet13[[#This Row],[Discount (10%)]]</f>
        <v>4797</v>
      </c>
      <c r="O335" t="s">
        <v>23</v>
      </c>
    </row>
    <row r="336" spans="1:15" x14ac:dyDescent="0.3">
      <c r="A336" t="s">
        <v>718</v>
      </c>
      <c r="B336" t="s">
        <v>719</v>
      </c>
      <c r="C336" t="s">
        <v>85</v>
      </c>
      <c r="D336" s="3">
        <v>33</v>
      </c>
      <c r="E336" t="s">
        <v>57</v>
      </c>
      <c r="F336" s="2">
        <v>45408</v>
      </c>
      <c r="G336" s="2" t="str">
        <f>IF( OR( MONTH(Sheet13[[#This Row],[Order Date]]) = 3, MONTH(Sheet13[[#This Row],[Order Date]]) = 4, MONTH(Sheet13[[#This Row],[Order Date]]) = 5),  "Summer", IF( OR(MONTH(Sheet13[[#This Row],[Order Date]]) = 6, MONTH(Sheet13[[#This Row],[Order Date]]) = 7, MONTH(Sheet13[[#This Row],[Order Date]]) = 8), "Rainy", "Winter"))</f>
        <v>Summer</v>
      </c>
      <c r="H336" t="s">
        <v>14</v>
      </c>
      <c r="I336" t="s">
        <v>15</v>
      </c>
      <c r="J336">
        <v>3</v>
      </c>
      <c r="K336" s="4">
        <v>499</v>
      </c>
      <c r="L336" s="4">
        <f>Sheet13[[#This Row],[Quantity Sold]] * Sheet13[[#This Row],[Unit Price]]</f>
        <v>1497</v>
      </c>
      <c r="M336" s="7" t="str">
        <f>IF( Sheet13[[#This Row],[Quantity Sold]] &gt; 4, Sheet13[[#This Row],[Total Price]] * 0.1, "0")</f>
        <v>0</v>
      </c>
      <c r="N336" s="5">
        <f>Sheet13[[#This Row],[Total Price]] - Sheet13[[#This Row],[Discount (10%)]]</f>
        <v>1497</v>
      </c>
      <c r="O336" t="s">
        <v>17</v>
      </c>
    </row>
    <row r="337" spans="1:15" x14ac:dyDescent="0.3">
      <c r="A337" t="s">
        <v>720</v>
      </c>
      <c r="B337" t="s">
        <v>721</v>
      </c>
      <c r="C337" t="s">
        <v>85</v>
      </c>
      <c r="D337" s="3">
        <v>37</v>
      </c>
      <c r="E337" t="s">
        <v>48</v>
      </c>
      <c r="F337" s="2">
        <v>45367</v>
      </c>
      <c r="G337" s="2" t="str">
        <f>IF( OR( MONTH(Sheet13[[#This Row],[Order Date]]) = 3, MONTH(Sheet13[[#This Row],[Order Date]]) = 4, MONTH(Sheet13[[#This Row],[Order Date]]) = 5),  "Summer", IF( OR(MONTH(Sheet13[[#This Row],[Order Date]]) = 6, MONTH(Sheet13[[#This Row],[Order Date]]) = 7, MONTH(Sheet13[[#This Row],[Order Date]]) = 8), "Rainy", "Winter"))</f>
        <v>Summer</v>
      </c>
      <c r="H337" t="s">
        <v>42</v>
      </c>
      <c r="I337" t="s">
        <v>62</v>
      </c>
      <c r="J337">
        <v>6</v>
      </c>
      <c r="K337" s="4">
        <v>899</v>
      </c>
      <c r="L337" s="4">
        <f>Sheet13[[#This Row],[Quantity Sold]] * Sheet13[[#This Row],[Unit Price]]</f>
        <v>5394</v>
      </c>
      <c r="M337" s="7">
        <f>IF( Sheet13[[#This Row],[Quantity Sold]] &gt; 4, Sheet13[[#This Row],[Total Price]] * 0.1, "0")</f>
        <v>539.4</v>
      </c>
      <c r="N337" s="5">
        <f>Sheet13[[#This Row],[Total Price]] - Sheet13[[#This Row],[Discount (10%)]]</f>
        <v>4854.6000000000004</v>
      </c>
      <c r="O337" t="s">
        <v>1149</v>
      </c>
    </row>
    <row r="338" spans="1:15" x14ac:dyDescent="0.3">
      <c r="A338" t="s">
        <v>722</v>
      </c>
      <c r="B338" t="s">
        <v>723</v>
      </c>
      <c r="C338" t="s">
        <v>41</v>
      </c>
      <c r="D338" s="3">
        <v>50</v>
      </c>
      <c r="E338" t="s">
        <v>1150</v>
      </c>
      <c r="F338" s="2">
        <v>45400</v>
      </c>
      <c r="G338" s="2" t="str">
        <f>IF( OR( MONTH(Sheet13[[#This Row],[Order Date]]) = 3, MONTH(Sheet13[[#This Row],[Order Date]]) = 4, MONTH(Sheet13[[#This Row],[Order Date]]) = 5),  "Summer", IF( OR(MONTH(Sheet13[[#This Row],[Order Date]]) = 6, MONTH(Sheet13[[#This Row],[Order Date]]) = 7, MONTH(Sheet13[[#This Row],[Order Date]]) = 8), "Rainy", "Winter"))</f>
        <v>Summer</v>
      </c>
      <c r="H338" t="s">
        <v>96</v>
      </c>
      <c r="I338" t="s">
        <v>59</v>
      </c>
      <c r="J338">
        <v>5</v>
      </c>
      <c r="K338" s="4">
        <v>999</v>
      </c>
      <c r="L338" s="4">
        <f>Sheet13[[#This Row],[Quantity Sold]] * Sheet13[[#This Row],[Unit Price]]</f>
        <v>4995</v>
      </c>
      <c r="M338" s="7">
        <f>IF( Sheet13[[#This Row],[Quantity Sold]] &gt; 4, Sheet13[[#This Row],[Total Price]] * 0.1, "0")</f>
        <v>499.5</v>
      </c>
      <c r="N338" s="5">
        <f>Sheet13[[#This Row],[Total Price]] - Sheet13[[#This Row],[Discount (10%)]]</f>
        <v>4495.5</v>
      </c>
      <c r="O338" t="s">
        <v>51</v>
      </c>
    </row>
    <row r="339" spans="1:15" x14ac:dyDescent="0.3">
      <c r="A339" t="s">
        <v>724</v>
      </c>
      <c r="B339" t="s">
        <v>725</v>
      </c>
      <c r="C339" t="s">
        <v>41</v>
      </c>
      <c r="D339" s="3">
        <v>49</v>
      </c>
      <c r="E339" t="s">
        <v>27</v>
      </c>
      <c r="F339" s="2">
        <v>45302</v>
      </c>
      <c r="G339" s="2" t="str">
        <f>IF( OR( MONTH(Sheet13[[#This Row],[Order Date]]) = 3, MONTH(Sheet13[[#This Row],[Order Date]]) = 4, MONTH(Sheet13[[#This Row],[Order Date]]) = 5),  "Summer", IF( OR(MONTH(Sheet13[[#This Row],[Order Date]]) = 6, MONTH(Sheet13[[#This Row],[Order Date]]) = 7, MONTH(Sheet13[[#This Row],[Order Date]]) = 8), "Rainy", "Winter"))</f>
        <v>Winter</v>
      </c>
      <c r="H339" t="s">
        <v>14</v>
      </c>
      <c r="I339" t="s">
        <v>59</v>
      </c>
      <c r="J339">
        <v>4</v>
      </c>
      <c r="K339" s="4">
        <v>1199</v>
      </c>
      <c r="L339" s="4">
        <f>Sheet13[[#This Row],[Quantity Sold]] * Sheet13[[#This Row],[Unit Price]]</f>
        <v>4796</v>
      </c>
      <c r="M339" s="7" t="str">
        <f>IF( Sheet13[[#This Row],[Quantity Sold]] &gt; 4, Sheet13[[#This Row],[Total Price]] * 0.1, "0")</f>
        <v>0</v>
      </c>
      <c r="N339" s="5">
        <f>Sheet13[[#This Row],[Total Price]] - Sheet13[[#This Row],[Discount (10%)]]</f>
        <v>4796</v>
      </c>
      <c r="O339" t="s">
        <v>51</v>
      </c>
    </row>
    <row r="340" spans="1:15" x14ac:dyDescent="0.3">
      <c r="A340" t="s">
        <v>726</v>
      </c>
      <c r="B340" t="s">
        <v>727</v>
      </c>
      <c r="C340" t="s">
        <v>41</v>
      </c>
      <c r="D340" s="3">
        <v>40</v>
      </c>
      <c r="E340" t="s">
        <v>27</v>
      </c>
      <c r="F340" s="2">
        <v>45358</v>
      </c>
      <c r="G340" s="2" t="str">
        <f>IF( OR( MONTH(Sheet13[[#This Row],[Order Date]]) = 3, MONTH(Sheet13[[#This Row],[Order Date]]) = 4, MONTH(Sheet13[[#This Row],[Order Date]]) = 5),  "Summer", IF( OR(MONTH(Sheet13[[#This Row],[Order Date]]) = 6, MONTH(Sheet13[[#This Row],[Order Date]]) = 7, MONTH(Sheet13[[#This Row],[Order Date]]) = 8), "Rainy", "Winter"))</f>
        <v>Summer</v>
      </c>
      <c r="H340" t="s">
        <v>80</v>
      </c>
      <c r="I340" t="s">
        <v>32</v>
      </c>
      <c r="J340">
        <v>4</v>
      </c>
      <c r="K340" s="4">
        <v>899</v>
      </c>
      <c r="L340" s="4">
        <f>Sheet13[[#This Row],[Quantity Sold]] * Sheet13[[#This Row],[Unit Price]]</f>
        <v>3596</v>
      </c>
      <c r="M340" s="7" t="str">
        <f>IF( Sheet13[[#This Row],[Quantity Sold]] &gt; 4, Sheet13[[#This Row],[Total Price]] * 0.1, "0")</f>
        <v>0</v>
      </c>
      <c r="N340" s="5">
        <f>Sheet13[[#This Row],[Total Price]] - Sheet13[[#This Row],[Discount (10%)]]</f>
        <v>3596</v>
      </c>
      <c r="O340" t="s">
        <v>23</v>
      </c>
    </row>
    <row r="341" spans="1:15" x14ac:dyDescent="0.3">
      <c r="A341" t="s">
        <v>728</v>
      </c>
      <c r="B341" t="s">
        <v>729</v>
      </c>
      <c r="C341" t="s">
        <v>41</v>
      </c>
      <c r="D341" s="3">
        <v>21</v>
      </c>
      <c r="E341" t="s">
        <v>48</v>
      </c>
      <c r="F341" s="2">
        <v>45432</v>
      </c>
      <c r="G341" s="2" t="str">
        <f>IF( OR( MONTH(Sheet13[[#This Row],[Order Date]]) = 3, MONTH(Sheet13[[#This Row],[Order Date]]) = 4, MONTH(Sheet13[[#This Row],[Order Date]]) = 5),  "Summer", IF( OR(MONTH(Sheet13[[#This Row],[Order Date]]) = 6, MONTH(Sheet13[[#This Row],[Order Date]]) = 7, MONTH(Sheet13[[#This Row],[Order Date]]) = 8), "Rainy", "Winter"))</f>
        <v>Summer</v>
      </c>
      <c r="H341" t="s">
        <v>14</v>
      </c>
      <c r="I341" t="s">
        <v>1148</v>
      </c>
      <c r="J341">
        <v>6</v>
      </c>
      <c r="K341" s="4">
        <v>499</v>
      </c>
      <c r="L341" s="4">
        <f>Sheet13[[#This Row],[Quantity Sold]] * Sheet13[[#This Row],[Unit Price]]</f>
        <v>2994</v>
      </c>
      <c r="M341" s="7">
        <f>IF( Sheet13[[#This Row],[Quantity Sold]] &gt; 4, Sheet13[[#This Row],[Total Price]] * 0.1, "0")</f>
        <v>299.40000000000003</v>
      </c>
      <c r="N341" s="5">
        <f>Sheet13[[#This Row],[Total Price]] - Sheet13[[#This Row],[Discount (10%)]]</f>
        <v>2694.6</v>
      </c>
      <c r="O341" t="s">
        <v>17</v>
      </c>
    </row>
    <row r="342" spans="1:15" x14ac:dyDescent="0.3">
      <c r="A342" t="s">
        <v>730</v>
      </c>
      <c r="B342" t="s">
        <v>731</v>
      </c>
      <c r="C342" t="s">
        <v>41</v>
      </c>
      <c r="D342" s="3">
        <v>18</v>
      </c>
      <c r="E342" t="s">
        <v>27</v>
      </c>
      <c r="F342" s="2">
        <v>45340</v>
      </c>
      <c r="G342" s="2" t="str">
        <f>IF( OR( MONTH(Sheet13[[#This Row],[Order Date]]) = 3, MONTH(Sheet13[[#This Row],[Order Date]]) = 4, MONTH(Sheet13[[#This Row],[Order Date]]) = 5),  "Summer", IF( OR(MONTH(Sheet13[[#This Row],[Order Date]]) = 6, MONTH(Sheet13[[#This Row],[Order Date]]) = 7, MONTH(Sheet13[[#This Row],[Order Date]]) = 8), "Rainy", "Winter"))</f>
        <v>Winter</v>
      </c>
      <c r="H342" t="s">
        <v>20</v>
      </c>
      <c r="I342" t="s">
        <v>15</v>
      </c>
      <c r="J342">
        <v>3</v>
      </c>
      <c r="K342" s="4">
        <v>799</v>
      </c>
      <c r="L342" s="4">
        <f>Sheet13[[#This Row],[Quantity Sold]] * Sheet13[[#This Row],[Unit Price]]</f>
        <v>2397</v>
      </c>
      <c r="M342" s="7" t="str">
        <f>IF( Sheet13[[#This Row],[Quantity Sold]] &gt; 4, Sheet13[[#This Row],[Total Price]] * 0.1, "0")</f>
        <v>0</v>
      </c>
      <c r="N342" s="5">
        <f>Sheet13[[#This Row],[Total Price]] - Sheet13[[#This Row],[Discount (10%)]]</f>
        <v>2397</v>
      </c>
      <c r="O342" t="s">
        <v>38</v>
      </c>
    </row>
    <row r="343" spans="1:15" x14ac:dyDescent="0.3">
      <c r="A343" t="s">
        <v>732</v>
      </c>
      <c r="B343" t="s">
        <v>733</v>
      </c>
      <c r="C343" t="s">
        <v>41</v>
      </c>
      <c r="D343" s="3">
        <v>48</v>
      </c>
      <c r="E343" t="s">
        <v>37</v>
      </c>
      <c r="F343" s="2">
        <v>45369</v>
      </c>
      <c r="G343" s="2" t="str">
        <f>IF( OR( MONTH(Sheet13[[#This Row],[Order Date]]) = 3, MONTH(Sheet13[[#This Row],[Order Date]]) = 4, MONTH(Sheet13[[#This Row],[Order Date]]) = 5),  "Summer", IF( OR(MONTH(Sheet13[[#This Row],[Order Date]]) = 6, MONTH(Sheet13[[#This Row],[Order Date]]) = 7, MONTH(Sheet13[[#This Row],[Order Date]]) = 8), "Rainy", "Winter"))</f>
        <v>Summer</v>
      </c>
      <c r="H343" t="s">
        <v>42</v>
      </c>
      <c r="I343" t="s">
        <v>105</v>
      </c>
      <c r="J343">
        <v>3</v>
      </c>
      <c r="K343" s="4">
        <v>799</v>
      </c>
      <c r="L343" s="4">
        <f>Sheet13[[#This Row],[Quantity Sold]] * Sheet13[[#This Row],[Unit Price]]</f>
        <v>2397</v>
      </c>
      <c r="M343" s="7" t="str">
        <f>IF( Sheet13[[#This Row],[Quantity Sold]] &gt; 4, Sheet13[[#This Row],[Total Price]] * 0.1, "0")</f>
        <v>0</v>
      </c>
      <c r="N343" s="5">
        <f>Sheet13[[#This Row],[Total Price]] - Sheet13[[#This Row],[Discount (10%)]]</f>
        <v>2397</v>
      </c>
      <c r="O343" t="s">
        <v>1149</v>
      </c>
    </row>
    <row r="344" spans="1:15" x14ac:dyDescent="0.3">
      <c r="A344" t="s">
        <v>734</v>
      </c>
      <c r="B344" t="s">
        <v>735</v>
      </c>
      <c r="C344" t="s">
        <v>85</v>
      </c>
      <c r="D344" s="3">
        <v>32</v>
      </c>
      <c r="E344" t="s">
        <v>37</v>
      </c>
      <c r="F344" s="2">
        <v>45306</v>
      </c>
      <c r="G344" s="2" t="str">
        <f>IF( OR( MONTH(Sheet13[[#This Row],[Order Date]]) = 3, MONTH(Sheet13[[#This Row],[Order Date]]) = 4, MONTH(Sheet13[[#This Row],[Order Date]]) = 5),  "Summer", IF( OR(MONTH(Sheet13[[#This Row],[Order Date]]) = 6, MONTH(Sheet13[[#This Row],[Order Date]]) = 7, MONTH(Sheet13[[#This Row],[Order Date]]) = 8), "Rainy", "Winter"))</f>
        <v>Winter</v>
      </c>
      <c r="H344" t="s">
        <v>88</v>
      </c>
      <c r="I344" t="s">
        <v>15</v>
      </c>
      <c r="J344">
        <v>2</v>
      </c>
      <c r="K344" s="4">
        <v>499</v>
      </c>
      <c r="L344" s="4">
        <f>Sheet13[[#This Row],[Quantity Sold]] * Sheet13[[#This Row],[Unit Price]]</f>
        <v>998</v>
      </c>
      <c r="M344" s="7" t="str">
        <f>IF( Sheet13[[#This Row],[Quantity Sold]] &gt; 4, Sheet13[[#This Row],[Total Price]] * 0.1, "0")</f>
        <v>0</v>
      </c>
      <c r="N344" s="5">
        <f>Sheet13[[#This Row],[Total Price]] - Sheet13[[#This Row],[Discount (10%)]]</f>
        <v>998</v>
      </c>
      <c r="O344" t="s">
        <v>17</v>
      </c>
    </row>
    <row r="345" spans="1:15" x14ac:dyDescent="0.3">
      <c r="A345" t="s">
        <v>736</v>
      </c>
      <c r="B345" t="s">
        <v>737</v>
      </c>
      <c r="C345" t="s">
        <v>41</v>
      </c>
      <c r="D345" s="3">
        <v>29</v>
      </c>
      <c r="E345" t="s">
        <v>27</v>
      </c>
      <c r="F345" s="2">
        <v>45409</v>
      </c>
      <c r="G345" s="2" t="str">
        <f>IF( OR( MONTH(Sheet13[[#This Row],[Order Date]]) = 3, MONTH(Sheet13[[#This Row],[Order Date]]) = 4, MONTH(Sheet13[[#This Row],[Order Date]]) = 5),  "Summer", IF( OR(MONTH(Sheet13[[#This Row],[Order Date]]) = 6, MONTH(Sheet13[[#This Row],[Order Date]]) = 7, MONTH(Sheet13[[#This Row],[Order Date]]) = 8), "Rainy", "Winter"))</f>
        <v>Summer</v>
      </c>
      <c r="H345" t="s">
        <v>65</v>
      </c>
      <c r="I345" t="s">
        <v>59</v>
      </c>
      <c r="J345">
        <v>6</v>
      </c>
      <c r="K345" s="4">
        <v>1599</v>
      </c>
      <c r="L345" s="4">
        <f>Sheet13[[#This Row],[Quantity Sold]] * Sheet13[[#This Row],[Unit Price]]</f>
        <v>9594</v>
      </c>
      <c r="M345" s="7">
        <f>IF( Sheet13[[#This Row],[Quantity Sold]] &gt; 4, Sheet13[[#This Row],[Total Price]] * 0.1, "0")</f>
        <v>959.40000000000009</v>
      </c>
      <c r="N345" s="5">
        <f>Sheet13[[#This Row],[Total Price]] - Sheet13[[#This Row],[Discount (10%)]]</f>
        <v>8634.6</v>
      </c>
      <c r="O345" t="s">
        <v>38</v>
      </c>
    </row>
    <row r="346" spans="1:15" x14ac:dyDescent="0.3">
      <c r="A346" t="s">
        <v>738</v>
      </c>
      <c r="B346" t="s">
        <v>739</v>
      </c>
      <c r="C346" t="s">
        <v>41</v>
      </c>
      <c r="D346" s="3">
        <v>21</v>
      </c>
      <c r="E346" t="s">
        <v>1150</v>
      </c>
      <c r="F346" s="2">
        <v>45376</v>
      </c>
      <c r="G346" s="2" t="str">
        <f>IF( OR( MONTH(Sheet13[[#This Row],[Order Date]]) = 3, MONTH(Sheet13[[#This Row],[Order Date]]) = 4, MONTH(Sheet13[[#This Row],[Order Date]]) = 5),  "Summer", IF( OR(MONTH(Sheet13[[#This Row],[Order Date]]) = 6, MONTH(Sheet13[[#This Row],[Order Date]]) = 7, MONTH(Sheet13[[#This Row],[Order Date]]) = 8), "Rainy", "Winter"))</f>
        <v>Summer</v>
      </c>
      <c r="H346" t="s">
        <v>28</v>
      </c>
      <c r="I346" t="s">
        <v>32</v>
      </c>
      <c r="J346">
        <v>3</v>
      </c>
      <c r="K346" s="4">
        <v>1299</v>
      </c>
      <c r="L346" s="4">
        <f>Sheet13[[#This Row],[Quantity Sold]] * Sheet13[[#This Row],[Unit Price]]</f>
        <v>3897</v>
      </c>
      <c r="M346" s="7" t="str">
        <f>IF( Sheet13[[#This Row],[Quantity Sold]] &gt; 4, Sheet13[[#This Row],[Total Price]] * 0.1, "0")</f>
        <v>0</v>
      </c>
      <c r="N346" s="5">
        <f>Sheet13[[#This Row],[Total Price]] - Sheet13[[#This Row],[Discount (10%)]]</f>
        <v>3897</v>
      </c>
      <c r="O346" t="s">
        <v>51</v>
      </c>
    </row>
    <row r="347" spans="1:15" x14ac:dyDescent="0.3">
      <c r="A347" t="s">
        <v>740</v>
      </c>
      <c r="B347" t="s">
        <v>741</v>
      </c>
      <c r="C347" t="s">
        <v>85</v>
      </c>
      <c r="D347" s="3">
        <v>21</v>
      </c>
      <c r="E347" t="s">
        <v>68</v>
      </c>
      <c r="F347" s="2">
        <v>45415</v>
      </c>
      <c r="G347" s="2" t="str">
        <f>IF( OR( MONTH(Sheet13[[#This Row],[Order Date]]) = 3, MONTH(Sheet13[[#This Row],[Order Date]]) = 4, MONTH(Sheet13[[#This Row],[Order Date]]) = 5),  "Summer", IF( OR(MONTH(Sheet13[[#This Row],[Order Date]]) = 6, MONTH(Sheet13[[#This Row],[Order Date]]) = 7, MONTH(Sheet13[[#This Row],[Order Date]]) = 8), "Rainy", "Winter"))</f>
        <v>Summer</v>
      </c>
      <c r="H347" t="s">
        <v>14</v>
      </c>
      <c r="I347" t="s">
        <v>15</v>
      </c>
      <c r="J347">
        <v>3</v>
      </c>
      <c r="K347" s="4">
        <v>499</v>
      </c>
      <c r="L347" s="4">
        <f>Sheet13[[#This Row],[Quantity Sold]] * Sheet13[[#This Row],[Unit Price]]</f>
        <v>1497</v>
      </c>
      <c r="M347" s="7" t="str">
        <f>IF( Sheet13[[#This Row],[Quantity Sold]] &gt; 4, Sheet13[[#This Row],[Total Price]] * 0.1, "0")</f>
        <v>0</v>
      </c>
      <c r="N347" s="5">
        <f>Sheet13[[#This Row],[Total Price]] - Sheet13[[#This Row],[Discount (10%)]]</f>
        <v>1497</v>
      </c>
      <c r="O347" t="s">
        <v>38</v>
      </c>
    </row>
    <row r="348" spans="1:15" x14ac:dyDescent="0.3">
      <c r="A348" t="s">
        <v>742</v>
      </c>
      <c r="B348" t="s">
        <v>743</v>
      </c>
      <c r="C348" t="s">
        <v>41</v>
      </c>
      <c r="D348" s="3">
        <v>43</v>
      </c>
      <c r="E348" t="s">
        <v>68</v>
      </c>
      <c r="F348" s="2">
        <v>45359</v>
      </c>
      <c r="G348" s="2" t="str">
        <f>IF( OR( MONTH(Sheet13[[#This Row],[Order Date]]) = 3, MONTH(Sheet13[[#This Row],[Order Date]]) = 4, MONTH(Sheet13[[#This Row],[Order Date]]) = 5),  "Summer", IF( OR(MONTH(Sheet13[[#This Row],[Order Date]]) = 6, MONTH(Sheet13[[#This Row],[Order Date]]) = 7, MONTH(Sheet13[[#This Row],[Order Date]]) = 8), "Rainy", "Winter"))</f>
        <v>Summer</v>
      </c>
      <c r="H348" t="s">
        <v>28</v>
      </c>
      <c r="I348" t="s">
        <v>59</v>
      </c>
      <c r="J348">
        <v>1</v>
      </c>
      <c r="K348" s="4">
        <v>799</v>
      </c>
      <c r="L348" s="4">
        <f>Sheet13[[#This Row],[Quantity Sold]] * Sheet13[[#This Row],[Unit Price]]</f>
        <v>799</v>
      </c>
      <c r="M348" s="7" t="str">
        <f>IF( Sheet13[[#This Row],[Quantity Sold]] &gt; 4, Sheet13[[#This Row],[Total Price]] * 0.1, "0")</f>
        <v>0</v>
      </c>
      <c r="N348" s="5">
        <f>Sheet13[[#This Row],[Total Price]] - Sheet13[[#This Row],[Discount (10%)]]</f>
        <v>799</v>
      </c>
      <c r="O348" t="s">
        <v>23</v>
      </c>
    </row>
    <row r="349" spans="1:15" x14ac:dyDescent="0.3">
      <c r="A349" t="s">
        <v>744</v>
      </c>
      <c r="B349" t="s">
        <v>745</v>
      </c>
      <c r="C349" t="s">
        <v>85</v>
      </c>
      <c r="D349" s="3">
        <v>21</v>
      </c>
      <c r="E349" t="s">
        <v>57</v>
      </c>
      <c r="F349" s="2">
        <v>45421</v>
      </c>
      <c r="G349" s="2" t="str">
        <f>IF( OR( MONTH(Sheet13[[#This Row],[Order Date]]) = 3, MONTH(Sheet13[[#This Row],[Order Date]]) = 4, MONTH(Sheet13[[#This Row],[Order Date]]) = 5),  "Summer", IF( OR(MONTH(Sheet13[[#This Row],[Order Date]]) = 6, MONTH(Sheet13[[#This Row],[Order Date]]) = 7, MONTH(Sheet13[[#This Row],[Order Date]]) = 8), "Rainy", "Winter"))</f>
        <v>Summer</v>
      </c>
      <c r="H349" t="s">
        <v>65</v>
      </c>
      <c r="I349" t="s">
        <v>59</v>
      </c>
      <c r="J349">
        <v>3</v>
      </c>
      <c r="K349" s="4">
        <v>1599</v>
      </c>
      <c r="L349" s="4">
        <f>Sheet13[[#This Row],[Quantity Sold]] * Sheet13[[#This Row],[Unit Price]]</f>
        <v>4797</v>
      </c>
      <c r="M349" s="7" t="str">
        <f>IF( Sheet13[[#This Row],[Quantity Sold]] &gt; 4, Sheet13[[#This Row],[Total Price]] * 0.1, "0")</f>
        <v>0</v>
      </c>
      <c r="N349" s="5">
        <f>Sheet13[[#This Row],[Total Price]] - Sheet13[[#This Row],[Discount (10%)]]</f>
        <v>4797</v>
      </c>
      <c r="O349" t="s">
        <v>17</v>
      </c>
    </row>
    <row r="350" spans="1:15" x14ac:dyDescent="0.3">
      <c r="A350" t="s">
        <v>746</v>
      </c>
      <c r="B350" t="s">
        <v>747</v>
      </c>
      <c r="C350" t="s">
        <v>41</v>
      </c>
      <c r="D350" s="3">
        <v>18</v>
      </c>
      <c r="E350" t="s">
        <v>68</v>
      </c>
      <c r="F350" s="2">
        <v>45417</v>
      </c>
      <c r="G350" s="2" t="str">
        <f>IF( OR( MONTH(Sheet13[[#This Row],[Order Date]]) = 3, MONTH(Sheet13[[#This Row],[Order Date]]) = 4, MONTH(Sheet13[[#This Row],[Order Date]]) = 5),  "Summer", IF( OR(MONTH(Sheet13[[#This Row],[Order Date]]) = 6, MONTH(Sheet13[[#This Row],[Order Date]]) = 7, MONTH(Sheet13[[#This Row],[Order Date]]) = 8), "Rainy", "Winter"))</f>
        <v>Summer</v>
      </c>
      <c r="H350" t="s">
        <v>65</v>
      </c>
      <c r="I350" t="s">
        <v>32</v>
      </c>
      <c r="J350">
        <v>4</v>
      </c>
      <c r="K350" s="4">
        <v>899</v>
      </c>
      <c r="L350" s="4">
        <f>Sheet13[[#This Row],[Quantity Sold]] * Sheet13[[#This Row],[Unit Price]]</f>
        <v>3596</v>
      </c>
      <c r="M350" s="7" t="str">
        <f>IF( Sheet13[[#This Row],[Quantity Sold]] &gt; 4, Sheet13[[#This Row],[Total Price]] * 0.1, "0")</f>
        <v>0</v>
      </c>
      <c r="N350" s="5">
        <f>Sheet13[[#This Row],[Total Price]] - Sheet13[[#This Row],[Discount (10%)]]</f>
        <v>3596</v>
      </c>
      <c r="O350" t="s">
        <v>17</v>
      </c>
    </row>
    <row r="351" spans="1:15" x14ac:dyDescent="0.3">
      <c r="A351" t="s">
        <v>748</v>
      </c>
      <c r="B351" t="s">
        <v>749</v>
      </c>
      <c r="C351" t="s">
        <v>85</v>
      </c>
      <c r="D351" s="3">
        <v>44</v>
      </c>
      <c r="E351" t="s">
        <v>57</v>
      </c>
      <c r="F351" s="2">
        <v>45342</v>
      </c>
      <c r="G351" s="2" t="str">
        <f>IF( OR( MONTH(Sheet13[[#This Row],[Order Date]]) = 3, MONTH(Sheet13[[#This Row],[Order Date]]) = 4, MONTH(Sheet13[[#This Row],[Order Date]]) = 5),  "Summer", IF( OR(MONTH(Sheet13[[#This Row],[Order Date]]) = 6, MONTH(Sheet13[[#This Row],[Order Date]]) = 7, MONTH(Sheet13[[#This Row],[Order Date]]) = 8), "Rainy", "Winter"))</f>
        <v>Winter</v>
      </c>
      <c r="H351" t="s">
        <v>20</v>
      </c>
      <c r="I351" t="s">
        <v>105</v>
      </c>
      <c r="J351">
        <v>5</v>
      </c>
      <c r="K351" s="4">
        <v>899</v>
      </c>
      <c r="L351" s="4">
        <f>Sheet13[[#This Row],[Quantity Sold]] * Sheet13[[#This Row],[Unit Price]]</f>
        <v>4495</v>
      </c>
      <c r="M351" s="7">
        <f>IF( Sheet13[[#This Row],[Quantity Sold]] &gt; 4, Sheet13[[#This Row],[Total Price]] * 0.1, "0")</f>
        <v>449.5</v>
      </c>
      <c r="N351" s="5">
        <f>Sheet13[[#This Row],[Total Price]] - Sheet13[[#This Row],[Discount (10%)]]</f>
        <v>4045.5</v>
      </c>
      <c r="O351" t="s">
        <v>23</v>
      </c>
    </row>
    <row r="352" spans="1:15" x14ac:dyDescent="0.3">
      <c r="A352" t="s">
        <v>750</v>
      </c>
      <c r="B352" t="s">
        <v>751</v>
      </c>
      <c r="C352" t="s">
        <v>85</v>
      </c>
      <c r="D352" s="3">
        <v>32</v>
      </c>
      <c r="E352" t="s">
        <v>1150</v>
      </c>
      <c r="F352" s="2">
        <v>45431</v>
      </c>
      <c r="G352" s="2" t="str">
        <f>IF( OR( MONTH(Sheet13[[#This Row],[Order Date]]) = 3, MONTH(Sheet13[[#This Row],[Order Date]]) = 4, MONTH(Sheet13[[#This Row],[Order Date]]) = 5),  "Summer", IF( OR(MONTH(Sheet13[[#This Row],[Order Date]]) = 6, MONTH(Sheet13[[#This Row],[Order Date]]) = 7, MONTH(Sheet13[[#This Row],[Order Date]]) = 8), "Rainy", "Winter"))</f>
        <v>Summer</v>
      </c>
      <c r="H352" t="s">
        <v>65</v>
      </c>
      <c r="I352" t="s">
        <v>62</v>
      </c>
      <c r="J352">
        <v>4</v>
      </c>
      <c r="K352" s="4">
        <v>1599</v>
      </c>
      <c r="L352" s="4">
        <f>Sheet13[[#This Row],[Quantity Sold]] * Sheet13[[#This Row],[Unit Price]]</f>
        <v>6396</v>
      </c>
      <c r="M352" s="7" t="str">
        <f>IF( Sheet13[[#This Row],[Quantity Sold]] &gt; 4, Sheet13[[#This Row],[Total Price]] * 0.1, "0")</f>
        <v>0</v>
      </c>
      <c r="N352" s="5">
        <f>Sheet13[[#This Row],[Total Price]] - Sheet13[[#This Row],[Discount (10%)]]</f>
        <v>6396</v>
      </c>
      <c r="O352" t="s">
        <v>17</v>
      </c>
    </row>
    <row r="353" spans="1:15" x14ac:dyDescent="0.3">
      <c r="A353" t="s">
        <v>752</v>
      </c>
      <c r="B353" t="s">
        <v>753</v>
      </c>
      <c r="C353" t="s">
        <v>85</v>
      </c>
      <c r="D353" s="3">
        <v>33</v>
      </c>
      <c r="E353" t="s">
        <v>57</v>
      </c>
      <c r="F353" s="2">
        <v>45323</v>
      </c>
      <c r="G353" s="2" t="str">
        <f>IF( OR( MONTH(Sheet13[[#This Row],[Order Date]]) = 3, MONTH(Sheet13[[#This Row],[Order Date]]) = 4, MONTH(Sheet13[[#This Row],[Order Date]]) = 5),  "Summer", IF( OR(MONTH(Sheet13[[#This Row],[Order Date]]) = 6, MONTH(Sheet13[[#This Row],[Order Date]]) = 7, MONTH(Sheet13[[#This Row],[Order Date]]) = 8), "Rainy", "Winter"))</f>
        <v>Winter</v>
      </c>
      <c r="H353" t="s">
        <v>1158</v>
      </c>
      <c r="I353" t="s">
        <v>32</v>
      </c>
      <c r="J353">
        <v>3</v>
      </c>
      <c r="K353" s="4">
        <v>999</v>
      </c>
      <c r="L353" s="4">
        <f>Sheet13[[#This Row],[Quantity Sold]] * Sheet13[[#This Row],[Unit Price]]</f>
        <v>2997</v>
      </c>
      <c r="M353" s="7" t="str">
        <f>IF( Sheet13[[#This Row],[Quantity Sold]] &gt; 4, Sheet13[[#This Row],[Total Price]] * 0.1, "0")</f>
        <v>0</v>
      </c>
      <c r="N353" s="5">
        <f>Sheet13[[#This Row],[Total Price]] - Sheet13[[#This Row],[Discount (10%)]]</f>
        <v>2997</v>
      </c>
      <c r="O353" t="s">
        <v>38</v>
      </c>
    </row>
    <row r="354" spans="1:15" x14ac:dyDescent="0.3">
      <c r="A354" t="s">
        <v>754</v>
      </c>
      <c r="B354" t="s">
        <v>755</v>
      </c>
      <c r="C354" t="s">
        <v>41</v>
      </c>
      <c r="D354" s="3">
        <v>34</v>
      </c>
      <c r="E354" t="s">
        <v>48</v>
      </c>
      <c r="F354" s="2">
        <v>45410</v>
      </c>
      <c r="G354" s="2" t="str">
        <f>IF( OR( MONTH(Sheet13[[#This Row],[Order Date]]) = 3, MONTH(Sheet13[[#This Row],[Order Date]]) = 4, MONTH(Sheet13[[#This Row],[Order Date]]) = 5),  "Summer", IF( OR(MONTH(Sheet13[[#This Row],[Order Date]]) = 6, MONTH(Sheet13[[#This Row],[Order Date]]) = 7, MONTH(Sheet13[[#This Row],[Order Date]]) = 8), "Rainy", "Winter"))</f>
        <v>Summer</v>
      </c>
      <c r="H354" t="s">
        <v>65</v>
      </c>
      <c r="I354" t="s">
        <v>1148</v>
      </c>
      <c r="J354">
        <v>5</v>
      </c>
      <c r="K354" s="4">
        <v>1299</v>
      </c>
      <c r="L354" s="4">
        <f>Sheet13[[#This Row],[Quantity Sold]] * Sheet13[[#This Row],[Unit Price]]</f>
        <v>6495</v>
      </c>
      <c r="M354" s="7">
        <f>IF( Sheet13[[#This Row],[Quantity Sold]] &gt; 4, Sheet13[[#This Row],[Total Price]] * 0.1, "0")</f>
        <v>649.5</v>
      </c>
      <c r="N354" s="5">
        <f>Sheet13[[#This Row],[Total Price]] - Sheet13[[#This Row],[Discount (10%)]]</f>
        <v>5845.5</v>
      </c>
      <c r="O354" t="s">
        <v>17</v>
      </c>
    </row>
    <row r="355" spans="1:15" x14ac:dyDescent="0.3">
      <c r="A355" t="s">
        <v>756</v>
      </c>
      <c r="B355" t="s">
        <v>757</v>
      </c>
      <c r="C355" t="s">
        <v>41</v>
      </c>
      <c r="D355" s="3">
        <v>53</v>
      </c>
      <c r="E355" t="s">
        <v>48</v>
      </c>
      <c r="F355" s="2">
        <v>45378</v>
      </c>
      <c r="G355" s="2" t="str">
        <f>IF( OR( MONTH(Sheet13[[#This Row],[Order Date]]) = 3, MONTH(Sheet13[[#This Row],[Order Date]]) = 4, MONTH(Sheet13[[#This Row],[Order Date]]) = 5),  "Summer", IF( OR(MONTH(Sheet13[[#This Row],[Order Date]]) = 6, MONTH(Sheet13[[#This Row],[Order Date]]) = 7, MONTH(Sheet13[[#This Row],[Order Date]]) = 8), "Rainy", "Winter"))</f>
        <v>Summer</v>
      </c>
      <c r="H355" t="s">
        <v>14</v>
      </c>
      <c r="I355" t="s">
        <v>59</v>
      </c>
      <c r="J355">
        <v>3</v>
      </c>
      <c r="K355" s="4">
        <v>1299</v>
      </c>
      <c r="L355" s="4">
        <f>Sheet13[[#This Row],[Quantity Sold]] * Sheet13[[#This Row],[Unit Price]]</f>
        <v>3897</v>
      </c>
      <c r="M355" s="7" t="str">
        <f>IF( Sheet13[[#This Row],[Quantity Sold]] &gt; 4, Sheet13[[#This Row],[Total Price]] * 0.1, "0")</f>
        <v>0</v>
      </c>
      <c r="N355" s="5">
        <f>Sheet13[[#This Row],[Total Price]] - Sheet13[[#This Row],[Discount (10%)]]</f>
        <v>3897</v>
      </c>
      <c r="O355" t="s">
        <v>17</v>
      </c>
    </row>
    <row r="356" spans="1:15" x14ac:dyDescent="0.3">
      <c r="A356" t="s">
        <v>758</v>
      </c>
      <c r="B356" t="s">
        <v>759</v>
      </c>
      <c r="C356" t="s">
        <v>41</v>
      </c>
      <c r="D356" s="3">
        <v>53</v>
      </c>
      <c r="E356" t="s">
        <v>1150</v>
      </c>
      <c r="F356" s="2">
        <v>45421</v>
      </c>
      <c r="G356" s="2" t="str">
        <f>IF( OR( MONTH(Sheet13[[#This Row],[Order Date]]) = 3, MONTH(Sheet13[[#This Row],[Order Date]]) = 4, MONTH(Sheet13[[#This Row],[Order Date]]) = 5),  "Summer", IF( OR(MONTH(Sheet13[[#This Row],[Order Date]]) = 6, MONTH(Sheet13[[#This Row],[Order Date]]) = 7, MONTH(Sheet13[[#This Row],[Order Date]]) = 8), "Rainy", "Winter"))</f>
        <v>Summer</v>
      </c>
      <c r="H356" t="s">
        <v>96</v>
      </c>
      <c r="I356" t="s">
        <v>32</v>
      </c>
      <c r="J356">
        <v>6</v>
      </c>
      <c r="K356" s="4">
        <v>1199</v>
      </c>
      <c r="L356" s="4">
        <f>Sheet13[[#This Row],[Quantity Sold]] * Sheet13[[#This Row],[Unit Price]]</f>
        <v>7194</v>
      </c>
      <c r="M356" s="7">
        <f>IF( Sheet13[[#This Row],[Quantity Sold]] &gt; 4, Sheet13[[#This Row],[Total Price]] * 0.1, "0")</f>
        <v>719.40000000000009</v>
      </c>
      <c r="N356" s="5">
        <f>Sheet13[[#This Row],[Total Price]] - Sheet13[[#This Row],[Discount (10%)]]</f>
        <v>6474.6</v>
      </c>
      <c r="O356" t="s">
        <v>17</v>
      </c>
    </row>
    <row r="357" spans="1:15" x14ac:dyDescent="0.3">
      <c r="A357" t="s">
        <v>760</v>
      </c>
      <c r="B357" t="s">
        <v>761</v>
      </c>
      <c r="C357" t="s">
        <v>41</v>
      </c>
      <c r="D357" s="3">
        <v>18</v>
      </c>
      <c r="E357" t="s">
        <v>68</v>
      </c>
      <c r="F357" s="2">
        <v>45302</v>
      </c>
      <c r="G357" s="2" t="str">
        <f>IF( OR( MONTH(Sheet13[[#This Row],[Order Date]]) = 3, MONTH(Sheet13[[#This Row],[Order Date]]) = 4, MONTH(Sheet13[[#This Row],[Order Date]]) = 5),  "Summer", IF( OR(MONTH(Sheet13[[#This Row],[Order Date]]) = 6, MONTH(Sheet13[[#This Row],[Order Date]]) = 7, MONTH(Sheet13[[#This Row],[Order Date]]) = 8), "Rainy", "Winter"))</f>
        <v>Winter</v>
      </c>
      <c r="H357" t="s">
        <v>42</v>
      </c>
      <c r="I357" t="s">
        <v>105</v>
      </c>
      <c r="J357">
        <v>1</v>
      </c>
      <c r="K357" s="4">
        <v>999</v>
      </c>
      <c r="L357" s="4">
        <f>Sheet13[[#This Row],[Quantity Sold]] * Sheet13[[#This Row],[Unit Price]]</f>
        <v>999</v>
      </c>
      <c r="M357" s="7" t="str">
        <f>IF( Sheet13[[#This Row],[Quantity Sold]] &gt; 4, Sheet13[[#This Row],[Total Price]] * 0.1, "0")</f>
        <v>0</v>
      </c>
      <c r="N357" s="5">
        <f>Sheet13[[#This Row],[Total Price]] - Sheet13[[#This Row],[Discount (10%)]]</f>
        <v>999</v>
      </c>
      <c r="O357" t="s">
        <v>17</v>
      </c>
    </row>
    <row r="358" spans="1:15" x14ac:dyDescent="0.3">
      <c r="A358" t="s">
        <v>762</v>
      </c>
      <c r="B358" t="s">
        <v>763</v>
      </c>
      <c r="C358" t="s">
        <v>41</v>
      </c>
      <c r="D358" s="3">
        <v>21</v>
      </c>
      <c r="E358" t="s">
        <v>27</v>
      </c>
      <c r="F358" s="2">
        <v>45427</v>
      </c>
      <c r="G358" s="2" t="str">
        <f>IF( OR( MONTH(Sheet13[[#This Row],[Order Date]]) = 3, MONTH(Sheet13[[#This Row],[Order Date]]) = 4, MONTH(Sheet13[[#This Row],[Order Date]]) = 5),  "Summer", IF( OR(MONTH(Sheet13[[#This Row],[Order Date]]) = 6, MONTH(Sheet13[[#This Row],[Order Date]]) = 7, MONTH(Sheet13[[#This Row],[Order Date]]) = 8), "Rainy", "Winter"))</f>
        <v>Summer</v>
      </c>
      <c r="H358" t="s">
        <v>114</v>
      </c>
      <c r="I358" t="s">
        <v>59</v>
      </c>
      <c r="J358">
        <v>1</v>
      </c>
      <c r="K358" s="4">
        <v>499</v>
      </c>
      <c r="L358" s="4">
        <f>Sheet13[[#This Row],[Quantity Sold]] * Sheet13[[#This Row],[Unit Price]]</f>
        <v>499</v>
      </c>
      <c r="M358" s="7" t="str">
        <f>IF( Sheet13[[#This Row],[Quantity Sold]] &gt; 4, Sheet13[[#This Row],[Total Price]] * 0.1, "0")</f>
        <v>0</v>
      </c>
      <c r="N358" s="5">
        <f>Sheet13[[#This Row],[Total Price]] - Sheet13[[#This Row],[Discount (10%)]]</f>
        <v>499</v>
      </c>
      <c r="O358" t="s">
        <v>1149</v>
      </c>
    </row>
    <row r="359" spans="1:15" x14ac:dyDescent="0.3">
      <c r="A359" t="s">
        <v>764</v>
      </c>
      <c r="B359" t="s">
        <v>765</v>
      </c>
      <c r="C359" t="s">
        <v>85</v>
      </c>
      <c r="D359" s="3">
        <v>21</v>
      </c>
      <c r="E359" t="s">
        <v>48</v>
      </c>
      <c r="F359" s="2">
        <v>45405</v>
      </c>
      <c r="G359" s="2" t="str">
        <f>IF( OR( MONTH(Sheet13[[#This Row],[Order Date]]) = 3, MONTH(Sheet13[[#This Row],[Order Date]]) = 4, MONTH(Sheet13[[#This Row],[Order Date]]) = 5),  "Summer", IF( OR(MONTH(Sheet13[[#This Row],[Order Date]]) = 6, MONTH(Sheet13[[#This Row],[Order Date]]) = 7, MONTH(Sheet13[[#This Row],[Order Date]]) = 8), "Rainy", "Winter"))</f>
        <v>Summer</v>
      </c>
      <c r="H359" t="s">
        <v>114</v>
      </c>
      <c r="I359" t="s">
        <v>59</v>
      </c>
      <c r="J359">
        <v>1</v>
      </c>
      <c r="K359" s="4">
        <v>1599</v>
      </c>
      <c r="L359" s="4">
        <f>Sheet13[[#This Row],[Quantity Sold]] * Sheet13[[#This Row],[Unit Price]]</f>
        <v>1599</v>
      </c>
      <c r="M359" s="7" t="str">
        <f>IF( Sheet13[[#This Row],[Quantity Sold]] &gt; 4, Sheet13[[#This Row],[Total Price]] * 0.1, "0")</f>
        <v>0</v>
      </c>
      <c r="N359" s="5">
        <f>Sheet13[[#This Row],[Total Price]] - Sheet13[[#This Row],[Discount (10%)]]</f>
        <v>1599</v>
      </c>
      <c r="O359" t="s">
        <v>38</v>
      </c>
    </row>
    <row r="360" spans="1:15" x14ac:dyDescent="0.3">
      <c r="A360" t="s">
        <v>766</v>
      </c>
      <c r="B360" t="s">
        <v>767</v>
      </c>
      <c r="C360" t="s">
        <v>41</v>
      </c>
      <c r="D360" s="3">
        <v>44</v>
      </c>
      <c r="E360" t="s">
        <v>27</v>
      </c>
      <c r="F360" s="2">
        <v>45353</v>
      </c>
      <c r="G360" s="2" t="str">
        <f>IF( OR( MONTH(Sheet13[[#This Row],[Order Date]]) = 3, MONTH(Sheet13[[#This Row],[Order Date]]) = 4, MONTH(Sheet13[[#This Row],[Order Date]]) = 5),  "Summer", IF( OR(MONTH(Sheet13[[#This Row],[Order Date]]) = 6, MONTH(Sheet13[[#This Row],[Order Date]]) = 7, MONTH(Sheet13[[#This Row],[Order Date]]) = 8), "Rainy", "Winter"))</f>
        <v>Summer</v>
      </c>
      <c r="H360" t="s">
        <v>42</v>
      </c>
      <c r="I360" t="s">
        <v>59</v>
      </c>
      <c r="J360">
        <v>1</v>
      </c>
      <c r="K360" s="4">
        <v>1199</v>
      </c>
      <c r="L360" s="4">
        <f>Sheet13[[#This Row],[Quantity Sold]] * Sheet13[[#This Row],[Unit Price]]</f>
        <v>1199</v>
      </c>
      <c r="M360" s="7" t="str">
        <f>IF( Sheet13[[#This Row],[Quantity Sold]] &gt; 4, Sheet13[[#This Row],[Total Price]] * 0.1, "0")</f>
        <v>0</v>
      </c>
      <c r="N360" s="5">
        <f>Sheet13[[#This Row],[Total Price]] - Sheet13[[#This Row],[Discount (10%)]]</f>
        <v>1199</v>
      </c>
      <c r="O360" t="s">
        <v>1149</v>
      </c>
    </row>
    <row r="361" spans="1:15" x14ac:dyDescent="0.3">
      <c r="A361" t="s">
        <v>768</v>
      </c>
      <c r="B361" t="s">
        <v>769</v>
      </c>
      <c r="C361" t="s">
        <v>85</v>
      </c>
      <c r="D361" s="3">
        <v>50</v>
      </c>
      <c r="E361" t="s">
        <v>27</v>
      </c>
      <c r="F361" s="2">
        <v>45373</v>
      </c>
      <c r="G361" s="2" t="str">
        <f>IF( OR( MONTH(Sheet13[[#This Row],[Order Date]]) = 3, MONTH(Sheet13[[#This Row],[Order Date]]) = 4, MONTH(Sheet13[[#This Row],[Order Date]]) = 5),  "Summer", IF( OR(MONTH(Sheet13[[#This Row],[Order Date]]) = 6, MONTH(Sheet13[[#This Row],[Order Date]]) = 7, MONTH(Sheet13[[#This Row],[Order Date]]) = 8), "Rainy", "Winter"))</f>
        <v>Summer</v>
      </c>
      <c r="H361" t="s">
        <v>14</v>
      </c>
      <c r="I361" t="s">
        <v>62</v>
      </c>
      <c r="J361">
        <v>1</v>
      </c>
      <c r="K361" s="4">
        <v>1299</v>
      </c>
      <c r="L361" s="4">
        <f>Sheet13[[#This Row],[Quantity Sold]] * Sheet13[[#This Row],[Unit Price]]</f>
        <v>1299</v>
      </c>
      <c r="M361" s="7" t="str">
        <f>IF( Sheet13[[#This Row],[Quantity Sold]] &gt; 4, Sheet13[[#This Row],[Total Price]] * 0.1, "0")</f>
        <v>0</v>
      </c>
      <c r="N361" s="5">
        <f>Sheet13[[#This Row],[Total Price]] - Sheet13[[#This Row],[Discount (10%)]]</f>
        <v>1299</v>
      </c>
      <c r="O361" t="s">
        <v>38</v>
      </c>
    </row>
    <row r="362" spans="1:15" x14ac:dyDescent="0.3">
      <c r="A362" t="s">
        <v>770</v>
      </c>
      <c r="B362" t="s">
        <v>771</v>
      </c>
      <c r="C362" t="s">
        <v>41</v>
      </c>
      <c r="D362" s="3">
        <v>42</v>
      </c>
      <c r="E362" t="s">
        <v>68</v>
      </c>
      <c r="F362" s="2">
        <v>45311</v>
      </c>
      <c r="G362" s="2" t="str">
        <f>IF( OR( MONTH(Sheet13[[#This Row],[Order Date]]) = 3, MONTH(Sheet13[[#This Row],[Order Date]]) = 4, MONTH(Sheet13[[#This Row],[Order Date]]) = 5),  "Summer", IF( OR(MONTH(Sheet13[[#This Row],[Order Date]]) = 6, MONTH(Sheet13[[#This Row],[Order Date]]) = 7, MONTH(Sheet13[[#This Row],[Order Date]]) = 8), "Rainy", "Winter"))</f>
        <v>Winter</v>
      </c>
      <c r="H362" t="s">
        <v>58</v>
      </c>
      <c r="I362" t="s">
        <v>62</v>
      </c>
      <c r="J362">
        <v>6</v>
      </c>
      <c r="K362" s="4">
        <v>1299</v>
      </c>
      <c r="L362" s="4">
        <f>Sheet13[[#This Row],[Quantity Sold]] * Sheet13[[#This Row],[Unit Price]]</f>
        <v>7794</v>
      </c>
      <c r="M362" s="7">
        <f>IF( Sheet13[[#This Row],[Quantity Sold]] &gt; 4, Sheet13[[#This Row],[Total Price]] * 0.1, "0")</f>
        <v>779.40000000000009</v>
      </c>
      <c r="N362" s="5">
        <f>Sheet13[[#This Row],[Total Price]] - Sheet13[[#This Row],[Discount (10%)]]</f>
        <v>7014.6</v>
      </c>
      <c r="O362" t="s">
        <v>17</v>
      </c>
    </row>
    <row r="363" spans="1:15" x14ac:dyDescent="0.3">
      <c r="A363" t="s">
        <v>772</v>
      </c>
      <c r="B363" t="s">
        <v>773</v>
      </c>
      <c r="C363" t="s">
        <v>85</v>
      </c>
      <c r="D363" s="3">
        <v>35</v>
      </c>
      <c r="E363" t="s">
        <v>1150</v>
      </c>
      <c r="F363" s="2">
        <v>45377</v>
      </c>
      <c r="G363" s="2" t="str">
        <f>IF( OR( MONTH(Sheet13[[#This Row],[Order Date]]) = 3, MONTH(Sheet13[[#This Row],[Order Date]]) = 4, MONTH(Sheet13[[#This Row],[Order Date]]) = 5),  "Summer", IF( OR(MONTH(Sheet13[[#This Row],[Order Date]]) = 6, MONTH(Sheet13[[#This Row],[Order Date]]) = 7, MONTH(Sheet13[[#This Row],[Order Date]]) = 8), "Rainy", "Winter"))</f>
        <v>Summer</v>
      </c>
      <c r="H363" t="s">
        <v>14</v>
      </c>
      <c r="I363" t="s">
        <v>15</v>
      </c>
      <c r="J363">
        <v>6</v>
      </c>
      <c r="K363" s="4">
        <v>1299</v>
      </c>
      <c r="L363" s="4">
        <f>Sheet13[[#This Row],[Quantity Sold]] * Sheet13[[#This Row],[Unit Price]]</f>
        <v>7794</v>
      </c>
      <c r="M363" s="7">
        <f>IF( Sheet13[[#This Row],[Quantity Sold]] &gt; 4, Sheet13[[#This Row],[Total Price]] * 0.1, "0")</f>
        <v>779.40000000000009</v>
      </c>
      <c r="N363" s="5">
        <f>Sheet13[[#This Row],[Total Price]] - Sheet13[[#This Row],[Discount (10%)]]</f>
        <v>7014.6</v>
      </c>
      <c r="O363" t="s">
        <v>1149</v>
      </c>
    </row>
    <row r="364" spans="1:15" x14ac:dyDescent="0.3">
      <c r="A364" t="s">
        <v>774</v>
      </c>
      <c r="B364" t="s">
        <v>775</v>
      </c>
      <c r="C364" t="s">
        <v>41</v>
      </c>
      <c r="D364" s="3">
        <v>55</v>
      </c>
      <c r="E364" t="s">
        <v>1150</v>
      </c>
      <c r="F364" s="2">
        <v>45318</v>
      </c>
      <c r="G364" s="2" t="str">
        <f>IF( OR( MONTH(Sheet13[[#This Row],[Order Date]]) = 3, MONTH(Sheet13[[#This Row],[Order Date]]) = 4, MONTH(Sheet13[[#This Row],[Order Date]]) = 5),  "Summer", IF( OR(MONTH(Sheet13[[#This Row],[Order Date]]) = 6, MONTH(Sheet13[[#This Row],[Order Date]]) = 7, MONTH(Sheet13[[#This Row],[Order Date]]) = 8), "Rainy", "Winter"))</f>
        <v>Winter</v>
      </c>
      <c r="H364" t="s">
        <v>14</v>
      </c>
      <c r="I364" t="s">
        <v>32</v>
      </c>
      <c r="J364">
        <v>5</v>
      </c>
      <c r="K364" s="4">
        <v>1599</v>
      </c>
      <c r="L364" s="4">
        <f>Sheet13[[#This Row],[Quantity Sold]] * Sheet13[[#This Row],[Unit Price]]</f>
        <v>7995</v>
      </c>
      <c r="M364" s="7">
        <f>IF( Sheet13[[#This Row],[Quantity Sold]] &gt; 4, Sheet13[[#This Row],[Total Price]] * 0.1, "0")</f>
        <v>799.5</v>
      </c>
      <c r="N364" s="5">
        <f>Sheet13[[#This Row],[Total Price]] - Sheet13[[#This Row],[Discount (10%)]]</f>
        <v>7195.5</v>
      </c>
      <c r="O364" t="s">
        <v>1149</v>
      </c>
    </row>
    <row r="365" spans="1:15" x14ac:dyDescent="0.3">
      <c r="A365" t="s">
        <v>776</v>
      </c>
      <c r="B365" t="s">
        <v>777</v>
      </c>
      <c r="C365" t="s">
        <v>85</v>
      </c>
      <c r="D365" s="3">
        <v>19</v>
      </c>
      <c r="E365" t="s">
        <v>48</v>
      </c>
      <c r="F365" s="2">
        <v>45416</v>
      </c>
      <c r="G365" s="2" t="str">
        <f>IF( OR( MONTH(Sheet13[[#This Row],[Order Date]]) = 3, MONTH(Sheet13[[#This Row],[Order Date]]) = 4, MONTH(Sheet13[[#This Row],[Order Date]]) = 5),  "Summer", IF( OR(MONTH(Sheet13[[#This Row],[Order Date]]) = 6, MONTH(Sheet13[[#This Row],[Order Date]]) = 7, MONTH(Sheet13[[#This Row],[Order Date]]) = 8), "Rainy", "Winter"))</f>
        <v>Summer</v>
      </c>
      <c r="H365" t="s">
        <v>28</v>
      </c>
      <c r="I365" t="s">
        <v>59</v>
      </c>
      <c r="J365">
        <v>6</v>
      </c>
      <c r="K365" s="4">
        <v>999</v>
      </c>
      <c r="L365" s="4">
        <f>Sheet13[[#This Row],[Quantity Sold]] * Sheet13[[#This Row],[Unit Price]]</f>
        <v>5994</v>
      </c>
      <c r="M365" s="7">
        <f>IF( Sheet13[[#This Row],[Quantity Sold]] &gt; 4, Sheet13[[#This Row],[Total Price]] * 0.1, "0")</f>
        <v>599.4</v>
      </c>
      <c r="N365" s="5">
        <f>Sheet13[[#This Row],[Total Price]] - Sheet13[[#This Row],[Discount (10%)]]</f>
        <v>5394.6</v>
      </c>
      <c r="O365" t="s">
        <v>38</v>
      </c>
    </row>
    <row r="366" spans="1:15" x14ac:dyDescent="0.3">
      <c r="A366" t="s">
        <v>778</v>
      </c>
      <c r="B366" t="s">
        <v>779</v>
      </c>
      <c r="C366" t="s">
        <v>41</v>
      </c>
      <c r="D366" s="3">
        <v>21</v>
      </c>
      <c r="E366" t="s">
        <v>68</v>
      </c>
      <c r="F366" s="2">
        <v>45389</v>
      </c>
      <c r="G366" s="2" t="str">
        <f>IF( OR( MONTH(Sheet13[[#This Row],[Order Date]]) = 3, MONTH(Sheet13[[#This Row],[Order Date]]) = 4, MONTH(Sheet13[[#This Row],[Order Date]]) = 5),  "Summer", IF( OR(MONTH(Sheet13[[#This Row],[Order Date]]) = 6, MONTH(Sheet13[[#This Row],[Order Date]]) = 7, MONTH(Sheet13[[#This Row],[Order Date]]) = 8), "Rainy", "Winter"))</f>
        <v>Summer</v>
      </c>
      <c r="H366" t="s">
        <v>114</v>
      </c>
      <c r="I366" t="s">
        <v>59</v>
      </c>
      <c r="J366">
        <v>1</v>
      </c>
      <c r="K366" s="4">
        <v>799</v>
      </c>
      <c r="L366" s="4">
        <f>Sheet13[[#This Row],[Quantity Sold]] * Sheet13[[#This Row],[Unit Price]]</f>
        <v>799</v>
      </c>
      <c r="M366" s="7" t="str">
        <f>IF( Sheet13[[#This Row],[Quantity Sold]] &gt; 4, Sheet13[[#This Row],[Total Price]] * 0.1, "0")</f>
        <v>0</v>
      </c>
      <c r="N366" s="5">
        <f>Sheet13[[#This Row],[Total Price]] - Sheet13[[#This Row],[Discount (10%)]]</f>
        <v>799</v>
      </c>
      <c r="O366" t="s">
        <v>1149</v>
      </c>
    </row>
    <row r="367" spans="1:15" x14ac:dyDescent="0.3">
      <c r="A367" t="s">
        <v>780</v>
      </c>
      <c r="B367" t="s">
        <v>781</v>
      </c>
      <c r="C367" t="s">
        <v>41</v>
      </c>
      <c r="D367" s="3">
        <v>21</v>
      </c>
      <c r="E367" t="s">
        <v>48</v>
      </c>
      <c r="F367" s="2">
        <v>45375</v>
      </c>
      <c r="G367" s="2" t="str">
        <f>IF( OR( MONTH(Sheet13[[#This Row],[Order Date]]) = 3, MONTH(Sheet13[[#This Row],[Order Date]]) = 4, MONTH(Sheet13[[#This Row],[Order Date]]) = 5),  "Summer", IF( OR(MONTH(Sheet13[[#This Row],[Order Date]]) = 6, MONTH(Sheet13[[#This Row],[Order Date]]) = 7, MONTH(Sheet13[[#This Row],[Order Date]]) = 8), "Rainy", "Winter"))</f>
        <v>Summer</v>
      </c>
      <c r="H367" t="s">
        <v>114</v>
      </c>
      <c r="I367" t="s">
        <v>105</v>
      </c>
      <c r="J367">
        <v>4</v>
      </c>
      <c r="K367" s="4">
        <v>799</v>
      </c>
      <c r="L367" s="4">
        <f>Sheet13[[#This Row],[Quantity Sold]] * Sheet13[[#This Row],[Unit Price]]</f>
        <v>3196</v>
      </c>
      <c r="M367" s="7" t="str">
        <f>IF( Sheet13[[#This Row],[Quantity Sold]] &gt; 4, Sheet13[[#This Row],[Total Price]] * 0.1, "0")</f>
        <v>0</v>
      </c>
      <c r="N367" s="5">
        <f>Sheet13[[#This Row],[Total Price]] - Sheet13[[#This Row],[Discount (10%)]]</f>
        <v>3196</v>
      </c>
      <c r="O367" t="s">
        <v>17</v>
      </c>
    </row>
    <row r="368" spans="1:15" x14ac:dyDescent="0.3">
      <c r="A368" t="s">
        <v>782</v>
      </c>
      <c r="B368" t="s">
        <v>783</v>
      </c>
      <c r="C368" t="s">
        <v>41</v>
      </c>
      <c r="D368" s="3">
        <v>22</v>
      </c>
      <c r="E368" t="s">
        <v>1150</v>
      </c>
      <c r="F368" s="2">
        <v>45408</v>
      </c>
      <c r="G368" s="2" t="str">
        <f>IF( OR( MONTH(Sheet13[[#This Row],[Order Date]]) = 3, MONTH(Sheet13[[#This Row],[Order Date]]) = 4, MONTH(Sheet13[[#This Row],[Order Date]]) = 5),  "Summer", IF( OR(MONTH(Sheet13[[#This Row],[Order Date]]) = 6, MONTH(Sheet13[[#This Row],[Order Date]]) = 7, MONTH(Sheet13[[#This Row],[Order Date]]) = 8), "Rainy", "Winter"))</f>
        <v>Summer</v>
      </c>
      <c r="H368" t="s">
        <v>65</v>
      </c>
      <c r="I368" t="s">
        <v>59</v>
      </c>
      <c r="J368">
        <v>5</v>
      </c>
      <c r="K368" s="4">
        <v>899</v>
      </c>
      <c r="L368" s="4">
        <f>Sheet13[[#This Row],[Quantity Sold]] * Sheet13[[#This Row],[Unit Price]]</f>
        <v>4495</v>
      </c>
      <c r="M368" s="7">
        <f>IF( Sheet13[[#This Row],[Quantity Sold]] &gt; 4, Sheet13[[#This Row],[Total Price]] * 0.1, "0")</f>
        <v>449.5</v>
      </c>
      <c r="N368" s="5">
        <f>Sheet13[[#This Row],[Total Price]] - Sheet13[[#This Row],[Discount (10%)]]</f>
        <v>4045.5</v>
      </c>
      <c r="O368" t="s">
        <v>17</v>
      </c>
    </row>
    <row r="369" spans="1:15" x14ac:dyDescent="0.3">
      <c r="A369" t="s">
        <v>784</v>
      </c>
      <c r="B369" t="s">
        <v>785</v>
      </c>
      <c r="C369" t="s">
        <v>41</v>
      </c>
      <c r="D369" s="3">
        <v>19</v>
      </c>
      <c r="E369" t="s">
        <v>37</v>
      </c>
      <c r="F369" s="2">
        <v>45416</v>
      </c>
      <c r="G369" s="2" t="str">
        <f>IF( OR( MONTH(Sheet13[[#This Row],[Order Date]]) = 3, MONTH(Sheet13[[#This Row],[Order Date]]) = 4, MONTH(Sheet13[[#This Row],[Order Date]]) = 5),  "Summer", IF( OR(MONTH(Sheet13[[#This Row],[Order Date]]) = 6, MONTH(Sheet13[[#This Row],[Order Date]]) = 7, MONTH(Sheet13[[#This Row],[Order Date]]) = 8), "Rainy", "Winter"))</f>
        <v>Summer</v>
      </c>
      <c r="H369" t="s">
        <v>58</v>
      </c>
      <c r="I369" t="s">
        <v>62</v>
      </c>
      <c r="J369">
        <v>3</v>
      </c>
      <c r="K369" s="4">
        <v>1299</v>
      </c>
      <c r="L369" s="4">
        <f>Sheet13[[#This Row],[Quantity Sold]] * Sheet13[[#This Row],[Unit Price]]</f>
        <v>3897</v>
      </c>
      <c r="M369" s="7" t="str">
        <f>IF( Sheet13[[#This Row],[Quantity Sold]] &gt; 4, Sheet13[[#This Row],[Total Price]] * 0.1, "0")</f>
        <v>0</v>
      </c>
      <c r="N369" s="5">
        <f>Sheet13[[#This Row],[Total Price]] - Sheet13[[#This Row],[Discount (10%)]]</f>
        <v>3897</v>
      </c>
      <c r="O369" t="s">
        <v>17</v>
      </c>
    </row>
    <row r="370" spans="1:15" x14ac:dyDescent="0.3">
      <c r="A370" t="s">
        <v>786</v>
      </c>
      <c r="B370" t="s">
        <v>787</v>
      </c>
      <c r="C370" t="s">
        <v>41</v>
      </c>
      <c r="D370" s="3">
        <v>57</v>
      </c>
      <c r="E370" t="s">
        <v>68</v>
      </c>
      <c r="F370" s="2">
        <v>45436</v>
      </c>
      <c r="G370" s="2" t="str">
        <f>IF( OR( MONTH(Sheet13[[#This Row],[Order Date]]) = 3, MONTH(Sheet13[[#This Row],[Order Date]]) = 4, MONTH(Sheet13[[#This Row],[Order Date]]) = 5),  "Summer", IF( OR(MONTH(Sheet13[[#This Row],[Order Date]]) = 6, MONTH(Sheet13[[#This Row],[Order Date]]) = 7, MONTH(Sheet13[[#This Row],[Order Date]]) = 8), "Rainy", "Winter"))</f>
        <v>Summer</v>
      </c>
      <c r="H370" t="s">
        <v>80</v>
      </c>
      <c r="I370" t="s">
        <v>59</v>
      </c>
      <c r="J370">
        <v>6</v>
      </c>
      <c r="K370" s="4">
        <v>799</v>
      </c>
      <c r="L370" s="4">
        <f>Sheet13[[#This Row],[Quantity Sold]] * Sheet13[[#This Row],[Unit Price]]</f>
        <v>4794</v>
      </c>
      <c r="M370" s="7">
        <f>IF( Sheet13[[#This Row],[Quantity Sold]] &gt; 4, Sheet13[[#This Row],[Total Price]] * 0.1, "0")</f>
        <v>479.40000000000003</v>
      </c>
      <c r="N370" s="5">
        <f>Sheet13[[#This Row],[Total Price]] - Sheet13[[#This Row],[Discount (10%)]]</f>
        <v>4314.6000000000004</v>
      </c>
      <c r="O370" t="s">
        <v>23</v>
      </c>
    </row>
    <row r="371" spans="1:15" x14ac:dyDescent="0.3">
      <c r="A371" t="s">
        <v>788</v>
      </c>
      <c r="B371" t="s">
        <v>789</v>
      </c>
      <c r="C371" t="s">
        <v>85</v>
      </c>
      <c r="D371" s="3">
        <v>37</v>
      </c>
      <c r="E371" t="s">
        <v>27</v>
      </c>
      <c r="F371" s="2">
        <v>45352</v>
      </c>
      <c r="G371" s="2" t="str">
        <f>IF( OR( MONTH(Sheet13[[#This Row],[Order Date]]) = 3, MONTH(Sheet13[[#This Row],[Order Date]]) = 4, MONTH(Sheet13[[#This Row],[Order Date]]) = 5),  "Summer", IF( OR(MONTH(Sheet13[[#This Row],[Order Date]]) = 6, MONTH(Sheet13[[#This Row],[Order Date]]) = 7, MONTH(Sheet13[[#This Row],[Order Date]]) = 8), "Rainy", "Winter"))</f>
        <v>Summer</v>
      </c>
      <c r="H371" t="s">
        <v>114</v>
      </c>
      <c r="I371" t="s">
        <v>15</v>
      </c>
      <c r="J371">
        <v>3</v>
      </c>
      <c r="K371" s="4">
        <v>999</v>
      </c>
      <c r="L371" s="4">
        <f>Sheet13[[#This Row],[Quantity Sold]] * Sheet13[[#This Row],[Unit Price]]</f>
        <v>2997</v>
      </c>
      <c r="M371" s="7" t="str">
        <f>IF( Sheet13[[#This Row],[Quantity Sold]] &gt; 4, Sheet13[[#This Row],[Total Price]] * 0.1, "0")</f>
        <v>0</v>
      </c>
      <c r="N371" s="5">
        <f>Sheet13[[#This Row],[Total Price]] - Sheet13[[#This Row],[Discount (10%)]]</f>
        <v>2997</v>
      </c>
      <c r="O371" t="s">
        <v>51</v>
      </c>
    </row>
    <row r="372" spans="1:15" x14ac:dyDescent="0.3">
      <c r="A372" t="s">
        <v>790</v>
      </c>
      <c r="B372" t="s">
        <v>791</v>
      </c>
      <c r="C372" t="s">
        <v>85</v>
      </c>
      <c r="D372" s="3">
        <v>51</v>
      </c>
      <c r="E372" t="s">
        <v>1150</v>
      </c>
      <c r="F372" s="2">
        <v>45353</v>
      </c>
      <c r="G372" s="2" t="str">
        <f>IF( OR( MONTH(Sheet13[[#This Row],[Order Date]]) = 3, MONTH(Sheet13[[#This Row],[Order Date]]) = 4, MONTH(Sheet13[[#This Row],[Order Date]]) = 5),  "Summer", IF( OR(MONTH(Sheet13[[#This Row],[Order Date]]) = 6, MONTH(Sheet13[[#This Row],[Order Date]]) = 7, MONTH(Sheet13[[#This Row],[Order Date]]) = 8), "Rainy", "Winter"))</f>
        <v>Summer</v>
      </c>
      <c r="H372" t="s">
        <v>28</v>
      </c>
      <c r="I372" t="s">
        <v>59</v>
      </c>
      <c r="J372">
        <v>1</v>
      </c>
      <c r="K372" s="4">
        <v>999</v>
      </c>
      <c r="L372" s="4">
        <f>Sheet13[[#This Row],[Quantity Sold]] * Sheet13[[#This Row],[Unit Price]]</f>
        <v>999</v>
      </c>
      <c r="M372" s="7" t="str">
        <f>IF( Sheet13[[#This Row],[Quantity Sold]] &gt; 4, Sheet13[[#This Row],[Total Price]] * 0.1, "0")</f>
        <v>0</v>
      </c>
      <c r="N372" s="5">
        <f>Sheet13[[#This Row],[Total Price]] - Sheet13[[#This Row],[Discount (10%)]]</f>
        <v>999</v>
      </c>
      <c r="O372" t="s">
        <v>17</v>
      </c>
    </row>
    <row r="373" spans="1:15" x14ac:dyDescent="0.3">
      <c r="A373" t="s">
        <v>792</v>
      </c>
      <c r="B373" t="s">
        <v>793</v>
      </c>
      <c r="C373" t="s">
        <v>41</v>
      </c>
      <c r="D373" s="3">
        <v>59</v>
      </c>
      <c r="E373" t="s">
        <v>48</v>
      </c>
      <c r="F373" s="2">
        <v>45354</v>
      </c>
      <c r="G373" s="2" t="str">
        <f>IF( OR( MONTH(Sheet13[[#This Row],[Order Date]]) = 3, MONTH(Sheet13[[#This Row],[Order Date]]) = 4, MONTH(Sheet13[[#This Row],[Order Date]]) = 5),  "Summer", IF( OR(MONTH(Sheet13[[#This Row],[Order Date]]) = 6, MONTH(Sheet13[[#This Row],[Order Date]]) = 7, MONTH(Sheet13[[#This Row],[Order Date]]) = 8), "Rainy", "Winter"))</f>
        <v>Summer</v>
      </c>
      <c r="H373" t="s">
        <v>58</v>
      </c>
      <c r="I373" t="s">
        <v>32</v>
      </c>
      <c r="J373">
        <v>6</v>
      </c>
      <c r="K373" s="4">
        <v>799</v>
      </c>
      <c r="L373" s="4">
        <f>Sheet13[[#This Row],[Quantity Sold]] * Sheet13[[#This Row],[Unit Price]]</f>
        <v>4794</v>
      </c>
      <c r="M373" s="7">
        <f>IF( Sheet13[[#This Row],[Quantity Sold]] &gt; 4, Sheet13[[#This Row],[Total Price]] * 0.1, "0")</f>
        <v>479.40000000000003</v>
      </c>
      <c r="N373" s="5">
        <f>Sheet13[[#This Row],[Total Price]] - Sheet13[[#This Row],[Discount (10%)]]</f>
        <v>4314.6000000000004</v>
      </c>
      <c r="O373" t="s">
        <v>17</v>
      </c>
    </row>
    <row r="374" spans="1:15" x14ac:dyDescent="0.3">
      <c r="A374" t="s">
        <v>794</v>
      </c>
      <c r="B374" t="s">
        <v>795</v>
      </c>
      <c r="C374" t="s">
        <v>41</v>
      </c>
      <c r="D374" s="3">
        <v>39</v>
      </c>
      <c r="E374" t="s">
        <v>1150</v>
      </c>
      <c r="F374" s="2">
        <v>45298</v>
      </c>
      <c r="G374" s="2" t="str">
        <f>IF( OR( MONTH(Sheet13[[#This Row],[Order Date]]) = 3, MONTH(Sheet13[[#This Row],[Order Date]]) = 4, MONTH(Sheet13[[#This Row],[Order Date]]) = 5),  "Summer", IF( OR(MONTH(Sheet13[[#This Row],[Order Date]]) = 6, MONTH(Sheet13[[#This Row],[Order Date]]) = 7, MONTH(Sheet13[[#This Row],[Order Date]]) = 8), "Rainy", "Winter"))</f>
        <v>Winter</v>
      </c>
      <c r="H374" t="s">
        <v>114</v>
      </c>
      <c r="I374" t="s">
        <v>62</v>
      </c>
      <c r="J374">
        <v>4</v>
      </c>
      <c r="K374" s="4">
        <v>1299</v>
      </c>
      <c r="L374" s="4">
        <f>Sheet13[[#This Row],[Quantity Sold]] * Sheet13[[#This Row],[Unit Price]]</f>
        <v>5196</v>
      </c>
      <c r="M374" s="7" t="str">
        <f>IF( Sheet13[[#This Row],[Quantity Sold]] &gt; 4, Sheet13[[#This Row],[Total Price]] * 0.1, "0")</f>
        <v>0</v>
      </c>
      <c r="N374" s="5">
        <f>Sheet13[[#This Row],[Total Price]] - Sheet13[[#This Row],[Discount (10%)]]</f>
        <v>5196</v>
      </c>
      <c r="O374" t="s">
        <v>17</v>
      </c>
    </row>
    <row r="375" spans="1:15" x14ac:dyDescent="0.3">
      <c r="A375" t="s">
        <v>796</v>
      </c>
      <c r="B375" t="s">
        <v>797</v>
      </c>
      <c r="C375" t="s">
        <v>41</v>
      </c>
      <c r="D375" s="3">
        <v>21</v>
      </c>
      <c r="E375" t="s">
        <v>27</v>
      </c>
      <c r="F375" s="2">
        <v>45394</v>
      </c>
      <c r="G375" s="2" t="str">
        <f>IF( OR( MONTH(Sheet13[[#This Row],[Order Date]]) = 3, MONTH(Sheet13[[#This Row],[Order Date]]) = 4, MONTH(Sheet13[[#This Row],[Order Date]]) = 5),  "Summer", IF( OR(MONTH(Sheet13[[#This Row],[Order Date]]) = 6, MONTH(Sheet13[[#This Row],[Order Date]]) = 7, MONTH(Sheet13[[#This Row],[Order Date]]) = 8), "Rainy", "Winter"))</f>
        <v>Summer</v>
      </c>
      <c r="H375" t="s">
        <v>80</v>
      </c>
      <c r="I375" t="s">
        <v>59</v>
      </c>
      <c r="J375">
        <v>6</v>
      </c>
      <c r="K375" s="4">
        <v>999</v>
      </c>
      <c r="L375" s="4">
        <f>Sheet13[[#This Row],[Quantity Sold]] * Sheet13[[#This Row],[Unit Price]]</f>
        <v>5994</v>
      </c>
      <c r="M375" s="7">
        <f>IF( Sheet13[[#This Row],[Quantity Sold]] &gt; 4, Sheet13[[#This Row],[Total Price]] * 0.1, "0")</f>
        <v>599.4</v>
      </c>
      <c r="N375" s="5">
        <f>Sheet13[[#This Row],[Total Price]] - Sheet13[[#This Row],[Discount (10%)]]</f>
        <v>5394.6</v>
      </c>
      <c r="O375" t="s">
        <v>17</v>
      </c>
    </row>
    <row r="376" spans="1:15" x14ac:dyDescent="0.3">
      <c r="A376" t="s">
        <v>798</v>
      </c>
      <c r="B376" t="s">
        <v>799</v>
      </c>
      <c r="C376" t="s">
        <v>85</v>
      </c>
      <c r="D376" s="3">
        <v>21</v>
      </c>
      <c r="E376" t="s">
        <v>68</v>
      </c>
      <c r="F376" s="2">
        <v>45393</v>
      </c>
      <c r="G376" s="2" t="str">
        <f>IF( OR( MONTH(Sheet13[[#This Row],[Order Date]]) = 3, MONTH(Sheet13[[#This Row],[Order Date]]) = 4, MONTH(Sheet13[[#This Row],[Order Date]]) = 5),  "Summer", IF( OR(MONTH(Sheet13[[#This Row],[Order Date]]) = 6, MONTH(Sheet13[[#This Row],[Order Date]]) = 7, MONTH(Sheet13[[#This Row],[Order Date]]) = 8), "Rainy", "Winter"))</f>
        <v>Summer</v>
      </c>
      <c r="H376" t="s">
        <v>42</v>
      </c>
      <c r="I376" t="s">
        <v>59</v>
      </c>
      <c r="J376">
        <v>6</v>
      </c>
      <c r="K376" s="4">
        <v>1299</v>
      </c>
      <c r="L376" s="4">
        <f>Sheet13[[#This Row],[Quantity Sold]] * Sheet13[[#This Row],[Unit Price]]</f>
        <v>7794</v>
      </c>
      <c r="M376" s="7">
        <f>IF( Sheet13[[#This Row],[Quantity Sold]] &gt; 4, Sheet13[[#This Row],[Total Price]] * 0.1, "0")</f>
        <v>779.40000000000009</v>
      </c>
      <c r="N376" s="5">
        <f>Sheet13[[#This Row],[Total Price]] - Sheet13[[#This Row],[Discount (10%)]]</f>
        <v>7014.6</v>
      </c>
      <c r="O376" t="s">
        <v>1149</v>
      </c>
    </row>
    <row r="377" spans="1:15" x14ac:dyDescent="0.3">
      <c r="A377" t="s">
        <v>800</v>
      </c>
      <c r="B377" t="s">
        <v>801</v>
      </c>
      <c r="C377" t="s">
        <v>41</v>
      </c>
      <c r="D377" s="3">
        <v>31</v>
      </c>
      <c r="E377" t="s">
        <v>48</v>
      </c>
      <c r="F377" s="2">
        <v>45404</v>
      </c>
      <c r="G377" s="2" t="str">
        <f>IF( OR( MONTH(Sheet13[[#This Row],[Order Date]]) = 3, MONTH(Sheet13[[#This Row],[Order Date]]) = 4, MONTH(Sheet13[[#This Row],[Order Date]]) = 5),  "Summer", IF( OR(MONTH(Sheet13[[#This Row],[Order Date]]) = 6, MONTH(Sheet13[[#This Row],[Order Date]]) = 7, MONTH(Sheet13[[#This Row],[Order Date]]) = 8), "Rainy", "Winter"))</f>
        <v>Summer</v>
      </c>
      <c r="H377" t="s">
        <v>28</v>
      </c>
      <c r="I377" t="s">
        <v>59</v>
      </c>
      <c r="J377">
        <v>6</v>
      </c>
      <c r="K377" s="4">
        <v>499</v>
      </c>
      <c r="L377" s="4">
        <f>Sheet13[[#This Row],[Quantity Sold]] * Sheet13[[#This Row],[Unit Price]]</f>
        <v>2994</v>
      </c>
      <c r="M377" s="7">
        <f>IF( Sheet13[[#This Row],[Quantity Sold]] &gt; 4, Sheet13[[#This Row],[Total Price]] * 0.1, "0")</f>
        <v>299.40000000000003</v>
      </c>
      <c r="N377" s="5">
        <f>Sheet13[[#This Row],[Total Price]] - Sheet13[[#This Row],[Discount (10%)]]</f>
        <v>2694.6</v>
      </c>
      <c r="O377" t="s">
        <v>17</v>
      </c>
    </row>
    <row r="378" spans="1:15" x14ac:dyDescent="0.3">
      <c r="A378" t="s">
        <v>802</v>
      </c>
      <c r="B378" t="s">
        <v>803</v>
      </c>
      <c r="C378" t="s">
        <v>85</v>
      </c>
      <c r="D378" s="3">
        <v>56</v>
      </c>
      <c r="E378" t="s">
        <v>48</v>
      </c>
      <c r="F378" s="2">
        <v>45390</v>
      </c>
      <c r="G378" s="2" t="str">
        <f>IF( OR( MONTH(Sheet13[[#This Row],[Order Date]]) = 3, MONTH(Sheet13[[#This Row],[Order Date]]) = 4, MONTH(Sheet13[[#This Row],[Order Date]]) = 5),  "Summer", IF( OR(MONTH(Sheet13[[#This Row],[Order Date]]) = 6, MONTH(Sheet13[[#This Row],[Order Date]]) = 7, MONTH(Sheet13[[#This Row],[Order Date]]) = 8), "Rainy", "Winter"))</f>
        <v>Summer</v>
      </c>
      <c r="H378" t="s">
        <v>96</v>
      </c>
      <c r="I378" t="s">
        <v>15</v>
      </c>
      <c r="J378">
        <v>3</v>
      </c>
      <c r="K378" s="4">
        <v>1199</v>
      </c>
      <c r="L378" s="4">
        <f>Sheet13[[#This Row],[Quantity Sold]] * Sheet13[[#This Row],[Unit Price]]</f>
        <v>3597</v>
      </c>
      <c r="M378" s="7" t="str">
        <f>IF( Sheet13[[#This Row],[Quantity Sold]] &gt; 4, Sheet13[[#This Row],[Total Price]] * 0.1, "0")</f>
        <v>0</v>
      </c>
      <c r="N378" s="5">
        <f>Sheet13[[#This Row],[Total Price]] - Sheet13[[#This Row],[Discount (10%)]]</f>
        <v>3597</v>
      </c>
      <c r="O378" t="s">
        <v>38</v>
      </c>
    </row>
    <row r="379" spans="1:15" x14ac:dyDescent="0.3">
      <c r="A379" t="s">
        <v>804</v>
      </c>
      <c r="B379" t="s">
        <v>805</v>
      </c>
      <c r="C379" t="s">
        <v>41</v>
      </c>
      <c r="D379" s="3">
        <v>54</v>
      </c>
      <c r="E379" t="s">
        <v>1150</v>
      </c>
      <c r="F379" s="2">
        <v>45346</v>
      </c>
      <c r="G379" s="2" t="str">
        <f>IF( OR( MONTH(Sheet13[[#This Row],[Order Date]]) = 3, MONTH(Sheet13[[#This Row],[Order Date]]) = 4, MONTH(Sheet13[[#This Row],[Order Date]]) = 5),  "Summer", IF( OR(MONTH(Sheet13[[#This Row],[Order Date]]) = 6, MONTH(Sheet13[[#This Row],[Order Date]]) = 7, MONTH(Sheet13[[#This Row],[Order Date]]) = 8), "Rainy", "Winter"))</f>
        <v>Winter</v>
      </c>
      <c r="H379" t="s">
        <v>58</v>
      </c>
      <c r="I379" t="s">
        <v>32</v>
      </c>
      <c r="J379">
        <v>3</v>
      </c>
      <c r="K379" s="4">
        <v>799</v>
      </c>
      <c r="L379" s="4">
        <f>Sheet13[[#This Row],[Quantity Sold]] * Sheet13[[#This Row],[Unit Price]]</f>
        <v>2397</v>
      </c>
      <c r="M379" s="7" t="str">
        <f>IF( Sheet13[[#This Row],[Quantity Sold]] &gt; 4, Sheet13[[#This Row],[Total Price]] * 0.1, "0")</f>
        <v>0</v>
      </c>
      <c r="N379" s="5">
        <f>Sheet13[[#This Row],[Total Price]] - Sheet13[[#This Row],[Discount (10%)]]</f>
        <v>2397</v>
      </c>
      <c r="O379" t="s">
        <v>17</v>
      </c>
    </row>
    <row r="380" spans="1:15" x14ac:dyDescent="0.3">
      <c r="A380" t="s">
        <v>806</v>
      </c>
      <c r="B380" t="s">
        <v>807</v>
      </c>
      <c r="C380" t="s">
        <v>41</v>
      </c>
      <c r="D380" s="3">
        <v>22</v>
      </c>
      <c r="E380" t="s">
        <v>27</v>
      </c>
      <c r="F380" s="2">
        <v>45347</v>
      </c>
      <c r="G380" s="2" t="str">
        <f>IF( OR( MONTH(Sheet13[[#This Row],[Order Date]]) = 3, MONTH(Sheet13[[#This Row],[Order Date]]) = 4, MONTH(Sheet13[[#This Row],[Order Date]]) = 5),  "Summer", IF( OR(MONTH(Sheet13[[#This Row],[Order Date]]) = 6, MONTH(Sheet13[[#This Row],[Order Date]]) = 7, MONTH(Sheet13[[#This Row],[Order Date]]) = 8), "Rainy", "Winter"))</f>
        <v>Winter</v>
      </c>
      <c r="H380" t="s">
        <v>114</v>
      </c>
      <c r="I380" t="s">
        <v>32</v>
      </c>
      <c r="J380">
        <v>3</v>
      </c>
      <c r="K380" s="4">
        <v>1599</v>
      </c>
      <c r="L380" s="4">
        <f>Sheet13[[#This Row],[Quantity Sold]] * Sheet13[[#This Row],[Unit Price]]</f>
        <v>4797</v>
      </c>
      <c r="M380" s="7" t="str">
        <f>IF( Sheet13[[#This Row],[Quantity Sold]] &gt; 4, Sheet13[[#This Row],[Total Price]] * 0.1, "0")</f>
        <v>0</v>
      </c>
      <c r="N380" s="5">
        <f>Sheet13[[#This Row],[Total Price]] - Sheet13[[#This Row],[Discount (10%)]]</f>
        <v>4797</v>
      </c>
      <c r="O380" t="s">
        <v>38</v>
      </c>
    </row>
    <row r="381" spans="1:15" x14ac:dyDescent="0.3">
      <c r="A381" t="s">
        <v>808</v>
      </c>
      <c r="B381" t="s">
        <v>809</v>
      </c>
      <c r="C381" t="s">
        <v>85</v>
      </c>
      <c r="D381" s="3">
        <v>46</v>
      </c>
      <c r="E381" t="s">
        <v>1150</v>
      </c>
      <c r="F381" s="2">
        <v>45324</v>
      </c>
      <c r="G381" s="2" t="str">
        <f>IF( OR( MONTH(Sheet13[[#This Row],[Order Date]]) = 3, MONTH(Sheet13[[#This Row],[Order Date]]) = 4, MONTH(Sheet13[[#This Row],[Order Date]]) = 5),  "Summer", IF( OR(MONTH(Sheet13[[#This Row],[Order Date]]) = 6, MONTH(Sheet13[[#This Row],[Order Date]]) = 7, MONTH(Sheet13[[#This Row],[Order Date]]) = 8), "Rainy", "Winter"))</f>
        <v>Winter</v>
      </c>
      <c r="H381" t="s">
        <v>14</v>
      </c>
      <c r="I381" t="s">
        <v>62</v>
      </c>
      <c r="J381">
        <v>4</v>
      </c>
      <c r="K381" s="4">
        <v>799</v>
      </c>
      <c r="L381" s="4">
        <f>Sheet13[[#This Row],[Quantity Sold]] * Sheet13[[#This Row],[Unit Price]]</f>
        <v>3196</v>
      </c>
      <c r="M381" s="7" t="str">
        <f>IF( Sheet13[[#This Row],[Quantity Sold]] &gt; 4, Sheet13[[#This Row],[Total Price]] * 0.1, "0")</f>
        <v>0</v>
      </c>
      <c r="N381" s="5">
        <f>Sheet13[[#This Row],[Total Price]] - Sheet13[[#This Row],[Discount (10%)]]</f>
        <v>3196</v>
      </c>
      <c r="O381" t="s">
        <v>17</v>
      </c>
    </row>
    <row r="382" spans="1:15" x14ac:dyDescent="0.3">
      <c r="A382" t="s">
        <v>810</v>
      </c>
      <c r="B382" t="s">
        <v>811</v>
      </c>
      <c r="C382" t="s">
        <v>41</v>
      </c>
      <c r="D382" s="3">
        <v>21</v>
      </c>
      <c r="E382" t="s">
        <v>48</v>
      </c>
      <c r="F382" s="2">
        <v>45432</v>
      </c>
      <c r="G382" s="2" t="str">
        <f>IF( OR( MONTH(Sheet13[[#This Row],[Order Date]]) = 3, MONTH(Sheet13[[#This Row],[Order Date]]) = 4, MONTH(Sheet13[[#This Row],[Order Date]]) = 5),  "Summer", IF( OR(MONTH(Sheet13[[#This Row],[Order Date]]) = 6, MONTH(Sheet13[[#This Row],[Order Date]]) = 7, MONTH(Sheet13[[#This Row],[Order Date]]) = 8), "Rainy", "Winter"))</f>
        <v>Summer</v>
      </c>
      <c r="H382" t="s">
        <v>80</v>
      </c>
      <c r="I382" t="s">
        <v>1148</v>
      </c>
      <c r="J382">
        <v>6</v>
      </c>
      <c r="K382" s="4">
        <v>1199</v>
      </c>
      <c r="L382" s="4">
        <f>Sheet13[[#This Row],[Quantity Sold]] * Sheet13[[#This Row],[Unit Price]]</f>
        <v>7194</v>
      </c>
      <c r="M382" s="7">
        <f>IF( Sheet13[[#This Row],[Quantity Sold]] &gt; 4, Sheet13[[#This Row],[Total Price]] * 0.1, "0")</f>
        <v>719.40000000000009</v>
      </c>
      <c r="N382" s="5">
        <f>Sheet13[[#This Row],[Total Price]] - Sheet13[[#This Row],[Discount (10%)]]</f>
        <v>6474.6</v>
      </c>
      <c r="O382" t="s">
        <v>17</v>
      </c>
    </row>
    <row r="383" spans="1:15" x14ac:dyDescent="0.3">
      <c r="A383" t="s">
        <v>812</v>
      </c>
      <c r="B383" t="s">
        <v>813</v>
      </c>
      <c r="C383" t="s">
        <v>41</v>
      </c>
      <c r="D383" s="3">
        <v>21</v>
      </c>
      <c r="E383" t="s">
        <v>27</v>
      </c>
      <c r="F383" s="2">
        <v>45321</v>
      </c>
      <c r="G383" s="2" t="str">
        <f>IF( OR( MONTH(Sheet13[[#This Row],[Order Date]]) = 3, MONTH(Sheet13[[#This Row],[Order Date]]) = 4, MONTH(Sheet13[[#This Row],[Order Date]]) = 5),  "Summer", IF( OR(MONTH(Sheet13[[#This Row],[Order Date]]) = 6, MONTH(Sheet13[[#This Row],[Order Date]]) = 7, MONTH(Sheet13[[#This Row],[Order Date]]) = 8), "Rainy", "Winter"))</f>
        <v>Winter</v>
      </c>
      <c r="H383" t="s">
        <v>114</v>
      </c>
      <c r="I383" t="s">
        <v>59</v>
      </c>
      <c r="J383">
        <v>6</v>
      </c>
      <c r="K383" s="4">
        <v>1299</v>
      </c>
      <c r="L383" s="4">
        <f>Sheet13[[#This Row],[Quantity Sold]] * Sheet13[[#This Row],[Unit Price]]</f>
        <v>7794</v>
      </c>
      <c r="M383" s="7">
        <f>IF( Sheet13[[#This Row],[Quantity Sold]] &gt; 4, Sheet13[[#This Row],[Total Price]] * 0.1, "0")</f>
        <v>779.40000000000009</v>
      </c>
      <c r="N383" s="5">
        <f>Sheet13[[#This Row],[Total Price]] - Sheet13[[#This Row],[Discount (10%)]]</f>
        <v>7014.6</v>
      </c>
      <c r="O383" t="s">
        <v>17</v>
      </c>
    </row>
    <row r="384" spans="1:15" x14ac:dyDescent="0.3">
      <c r="A384" t="s">
        <v>814</v>
      </c>
      <c r="B384" t="s">
        <v>815</v>
      </c>
      <c r="C384" t="s">
        <v>85</v>
      </c>
      <c r="D384" s="3">
        <v>38</v>
      </c>
      <c r="E384" t="s">
        <v>48</v>
      </c>
      <c r="F384" s="2">
        <v>45405</v>
      </c>
      <c r="G384" s="2" t="str">
        <f>IF( OR( MONTH(Sheet13[[#This Row],[Order Date]]) = 3, MONTH(Sheet13[[#This Row],[Order Date]]) = 4, MONTH(Sheet13[[#This Row],[Order Date]]) = 5),  "Summer", IF( OR(MONTH(Sheet13[[#This Row],[Order Date]]) = 6, MONTH(Sheet13[[#This Row],[Order Date]]) = 7, MONTH(Sheet13[[#This Row],[Order Date]]) = 8), "Rainy", "Winter"))</f>
        <v>Summer</v>
      </c>
      <c r="H384" t="s">
        <v>65</v>
      </c>
      <c r="I384" t="s">
        <v>15</v>
      </c>
      <c r="J384">
        <v>4</v>
      </c>
      <c r="K384" s="4">
        <v>999</v>
      </c>
      <c r="L384" s="4">
        <f>Sheet13[[#This Row],[Quantity Sold]] * Sheet13[[#This Row],[Unit Price]]</f>
        <v>3996</v>
      </c>
      <c r="M384" s="7" t="str">
        <f>IF( Sheet13[[#This Row],[Quantity Sold]] &gt; 4, Sheet13[[#This Row],[Total Price]] * 0.1, "0")</f>
        <v>0</v>
      </c>
      <c r="N384" s="5">
        <f>Sheet13[[#This Row],[Total Price]] - Sheet13[[#This Row],[Discount (10%)]]</f>
        <v>3996</v>
      </c>
      <c r="O384" t="s">
        <v>1149</v>
      </c>
    </row>
    <row r="385" spans="1:15" x14ac:dyDescent="0.3">
      <c r="A385" t="s">
        <v>816</v>
      </c>
      <c r="B385" t="s">
        <v>817</v>
      </c>
      <c r="C385" t="s">
        <v>41</v>
      </c>
      <c r="D385" s="3">
        <v>33</v>
      </c>
      <c r="E385" t="s">
        <v>27</v>
      </c>
      <c r="F385" s="2">
        <v>45412</v>
      </c>
      <c r="G385" s="2" t="str">
        <f>IF( OR( MONTH(Sheet13[[#This Row],[Order Date]]) = 3, MONTH(Sheet13[[#This Row],[Order Date]]) = 4, MONTH(Sheet13[[#This Row],[Order Date]]) = 5),  "Summer", IF( OR(MONTH(Sheet13[[#This Row],[Order Date]]) = 6, MONTH(Sheet13[[#This Row],[Order Date]]) = 7, MONTH(Sheet13[[#This Row],[Order Date]]) = 8), "Rainy", "Winter"))</f>
        <v>Summer</v>
      </c>
      <c r="H385" t="s">
        <v>65</v>
      </c>
      <c r="I385" t="s">
        <v>59</v>
      </c>
      <c r="J385">
        <v>2</v>
      </c>
      <c r="K385" s="4">
        <v>1599</v>
      </c>
      <c r="L385" s="4">
        <f>Sheet13[[#This Row],[Quantity Sold]] * Sheet13[[#This Row],[Unit Price]]</f>
        <v>3198</v>
      </c>
      <c r="M385" s="7" t="str">
        <f>IF( Sheet13[[#This Row],[Quantity Sold]] &gt; 4, Sheet13[[#This Row],[Total Price]] * 0.1, "0")</f>
        <v>0</v>
      </c>
      <c r="N385" s="5">
        <f>Sheet13[[#This Row],[Total Price]] - Sheet13[[#This Row],[Discount (10%)]]</f>
        <v>3198</v>
      </c>
      <c r="O385" t="s">
        <v>17</v>
      </c>
    </row>
    <row r="386" spans="1:15" x14ac:dyDescent="0.3">
      <c r="A386" t="s">
        <v>818</v>
      </c>
      <c r="B386" t="s">
        <v>819</v>
      </c>
      <c r="C386" t="s">
        <v>85</v>
      </c>
      <c r="D386" s="3">
        <v>43</v>
      </c>
      <c r="E386" t="s">
        <v>48</v>
      </c>
      <c r="F386" s="2">
        <v>45382</v>
      </c>
      <c r="G386" s="2" t="str">
        <f>IF( OR( MONTH(Sheet13[[#This Row],[Order Date]]) = 3, MONTH(Sheet13[[#This Row],[Order Date]]) = 4, MONTH(Sheet13[[#This Row],[Order Date]]) = 5),  "Summer", IF( OR(MONTH(Sheet13[[#This Row],[Order Date]]) = 6, MONTH(Sheet13[[#This Row],[Order Date]]) = 7, MONTH(Sheet13[[#This Row],[Order Date]]) = 8), "Rainy", "Winter"))</f>
        <v>Summer</v>
      </c>
      <c r="H386" t="s">
        <v>65</v>
      </c>
      <c r="I386" t="s">
        <v>1148</v>
      </c>
      <c r="J386">
        <v>1</v>
      </c>
      <c r="K386" s="4">
        <v>499</v>
      </c>
      <c r="L386" s="4">
        <f>Sheet13[[#This Row],[Quantity Sold]] * Sheet13[[#This Row],[Unit Price]]</f>
        <v>499</v>
      </c>
      <c r="M386" s="7" t="str">
        <f>IF( Sheet13[[#This Row],[Quantity Sold]] &gt; 4, Sheet13[[#This Row],[Total Price]] * 0.1, "0")</f>
        <v>0</v>
      </c>
      <c r="N386" s="5">
        <f>Sheet13[[#This Row],[Total Price]] - Sheet13[[#This Row],[Discount (10%)]]</f>
        <v>499</v>
      </c>
      <c r="O386" t="s">
        <v>1149</v>
      </c>
    </row>
    <row r="387" spans="1:15" x14ac:dyDescent="0.3">
      <c r="A387" t="s">
        <v>820</v>
      </c>
      <c r="B387" t="s">
        <v>821</v>
      </c>
      <c r="C387" t="s">
        <v>41</v>
      </c>
      <c r="D387" s="3">
        <v>31</v>
      </c>
      <c r="E387" t="s">
        <v>37</v>
      </c>
      <c r="F387" s="2">
        <v>45303</v>
      </c>
      <c r="G387" s="2" t="str">
        <f>IF( OR( MONTH(Sheet13[[#This Row],[Order Date]]) = 3, MONTH(Sheet13[[#This Row],[Order Date]]) = 4, MONTH(Sheet13[[#This Row],[Order Date]]) = 5),  "Summer", IF( OR(MONTH(Sheet13[[#This Row],[Order Date]]) = 6, MONTH(Sheet13[[#This Row],[Order Date]]) = 7, MONTH(Sheet13[[#This Row],[Order Date]]) = 8), "Rainy", "Winter"))</f>
        <v>Winter</v>
      </c>
      <c r="H387" t="s">
        <v>1158</v>
      </c>
      <c r="I387" t="s">
        <v>105</v>
      </c>
      <c r="J387">
        <v>6</v>
      </c>
      <c r="K387" s="4">
        <v>799</v>
      </c>
      <c r="L387" s="4">
        <f>Sheet13[[#This Row],[Quantity Sold]] * Sheet13[[#This Row],[Unit Price]]</f>
        <v>4794</v>
      </c>
      <c r="M387" s="7">
        <f>IF( Sheet13[[#This Row],[Quantity Sold]] &gt; 4, Sheet13[[#This Row],[Total Price]] * 0.1, "0")</f>
        <v>479.40000000000003</v>
      </c>
      <c r="N387" s="5">
        <f>Sheet13[[#This Row],[Total Price]] - Sheet13[[#This Row],[Discount (10%)]]</f>
        <v>4314.6000000000004</v>
      </c>
      <c r="O387" t="s">
        <v>17</v>
      </c>
    </row>
    <row r="388" spans="1:15" x14ac:dyDescent="0.3">
      <c r="A388" t="s">
        <v>822</v>
      </c>
      <c r="B388" t="s">
        <v>823</v>
      </c>
      <c r="C388" t="s">
        <v>41</v>
      </c>
      <c r="D388" s="3">
        <v>27</v>
      </c>
      <c r="E388" t="s">
        <v>37</v>
      </c>
      <c r="F388" s="2">
        <v>45395</v>
      </c>
      <c r="G388" s="2" t="str">
        <f>IF( OR( MONTH(Sheet13[[#This Row],[Order Date]]) = 3, MONTH(Sheet13[[#This Row],[Order Date]]) = 4, MONTH(Sheet13[[#This Row],[Order Date]]) = 5),  "Summer", IF( OR(MONTH(Sheet13[[#This Row],[Order Date]]) = 6, MONTH(Sheet13[[#This Row],[Order Date]]) = 7, MONTH(Sheet13[[#This Row],[Order Date]]) = 8), "Rainy", "Winter"))</f>
        <v>Summer</v>
      </c>
      <c r="H388" t="s">
        <v>14</v>
      </c>
      <c r="I388" t="s">
        <v>59</v>
      </c>
      <c r="J388">
        <v>3</v>
      </c>
      <c r="K388" s="4">
        <v>799</v>
      </c>
      <c r="L388" s="4">
        <f>Sheet13[[#This Row],[Quantity Sold]] * Sheet13[[#This Row],[Unit Price]]</f>
        <v>2397</v>
      </c>
      <c r="M388" s="7" t="str">
        <f>IF( Sheet13[[#This Row],[Quantity Sold]] &gt; 4, Sheet13[[#This Row],[Total Price]] * 0.1, "0")</f>
        <v>0</v>
      </c>
      <c r="N388" s="5">
        <f>Sheet13[[#This Row],[Total Price]] - Sheet13[[#This Row],[Discount (10%)]]</f>
        <v>2397</v>
      </c>
      <c r="O388" t="s">
        <v>1149</v>
      </c>
    </row>
    <row r="389" spans="1:15" x14ac:dyDescent="0.3">
      <c r="A389" t="s">
        <v>824</v>
      </c>
      <c r="B389" t="s">
        <v>825</v>
      </c>
      <c r="C389" t="s">
        <v>85</v>
      </c>
      <c r="D389" s="3">
        <v>21</v>
      </c>
      <c r="E389" t="s">
        <v>68</v>
      </c>
      <c r="F389" s="2">
        <v>45427</v>
      </c>
      <c r="G389" s="2" t="str">
        <f>IF( OR( MONTH(Sheet13[[#This Row],[Order Date]]) = 3, MONTH(Sheet13[[#This Row],[Order Date]]) = 4, MONTH(Sheet13[[#This Row],[Order Date]]) = 5),  "Summer", IF( OR(MONTH(Sheet13[[#This Row],[Order Date]]) = 6, MONTH(Sheet13[[#This Row],[Order Date]]) = 7, MONTH(Sheet13[[#This Row],[Order Date]]) = 8), "Rainy", "Winter"))</f>
        <v>Summer</v>
      </c>
      <c r="H389" t="s">
        <v>28</v>
      </c>
      <c r="I389" t="s">
        <v>15</v>
      </c>
      <c r="J389">
        <v>5</v>
      </c>
      <c r="K389" s="4">
        <v>499</v>
      </c>
      <c r="L389" s="4">
        <f>Sheet13[[#This Row],[Quantity Sold]] * Sheet13[[#This Row],[Unit Price]]</f>
        <v>2495</v>
      </c>
      <c r="M389" s="7">
        <f>IF( Sheet13[[#This Row],[Quantity Sold]] &gt; 4, Sheet13[[#This Row],[Total Price]] * 0.1, "0")</f>
        <v>249.5</v>
      </c>
      <c r="N389" s="5">
        <f>Sheet13[[#This Row],[Total Price]] - Sheet13[[#This Row],[Discount (10%)]]</f>
        <v>2245.5</v>
      </c>
      <c r="O389" t="s">
        <v>17</v>
      </c>
    </row>
    <row r="390" spans="1:15" x14ac:dyDescent="0.3">
      <c r="A390" t="s">
        <v>826</v>
      </c>
      <c r="B390" t="s">
        <v>827</v>
      </c>
      <c r="C390" t="s">
        <v>85</v>
      </c>
      <c r="D390" s="3">
        <v>52</v>
      </c>
      <c r="E390" t="s">
        <v>57</v>
      </c>
      <c r="F390" s="2">
        <v>45292</v>
      </c>
      <c r="G390" s="2" t="str">
        <f>IF( OR( MONTH(Sheet13[[#This Row],[Order Date]]) = 3, MONTH(Sheet13[[#This Row],[Order Date]]) = 4, MONTH(Sheet13[[#This Row],[Order Date]]) = 5),  "Summer", IF( OR(MONTH(Sheet13[[#This Row],[Order Date]]) = 6, MONTH(Sheet13[[#This Row],[Order Date]]) = 7, MONTH(Sheet13[[#This Row],[Order Date]]) = 8), "Rainy", "Winter"))</f>
        <v>Winter</v>
      </c>
      <c r="H390" t="s">
        <v>114</v>
      </c>
      <c r="I390" t="s">
        <v>62</v>
      </c>
      <c r="J390">
        <v>3</v>
      </c>
      <c r="K390" s="4">
        <v>1199</v>
      </c>
      <c r="L390" s="4">
        <f>Sheet13[[#This Row],[Quantity Sold]] * Sheet13[[#This Row],[Unit Price]]</f>
        <v>3597</v>
      </c>
      <c r="M390" s="7" t="str">
        <f>IF( Sheet13[[#This Row],[Quantity Sold]] &gt; 4, Sheet13[[#This Row],[Total Price]] * 0.1, "0")</f>
        <v>0</v>
      </c>
      <c r="N390" s="5">
        <f>Sheet13[[#This Row],[Total Price]] - Sheet13[[#This Row],[Discount (10%)]]</f>
        <v>3597</v>
      </c>
      <c r="O390" t="s">
        <v>1149</v>
      </c>
    </row>
    <row r="391" spans="1:15" x14ac:dyDescent="0.3">
      <c r="A391" t="s">
        <v>828</v>
      </c>
      <c r="B391" t="s">
        <v>829</v>
      </c>
      <c r="C391" t="s">
        <v>41</v>
      </c>
      <c r="D391" s="3">
        <v>34</v>
      </c>
      <c r="E391" t="s">
        <v>1150</v>
      </c>
      <c r="F391" s="2">
        <v>45421</v>
      </c>
      <c r="G391" s="2" t="str">
        <f>IF( OR( MONTH(Sheet13[[#This Row],[Order Date]]) = 3, MONTH(Sheet13[[#This Row],[Order Date]]) = 4, MONTH(Sheet13[[#This Row],[Order Date]]) = 5),  "Summer", IF( OR(MONTH(Sheet13[[#This Row],[Order Date]]) = 6, MONTH(Sheet13[[#This Row],[Order Date]]) = 7, MONTH(Sheet13[[#This Row],[Order Date]]) = 8), "Rainy", "Winter"))</f>
        <v>Summer</v>
      </c>
      <c r="H391" t="s">
        <v>42</v>
      </c>
      <c r="I391" t="s">
        <v>32</v>
      </c>
      <c r="J391">
        <v>6</v>
      </c>
      <c r="K391" s="4">
        <v>899</v>
      </c>
      <c r="L391" s="4">
        <f>Sheet13[[#This Row],[Quantity Sold]] * Sheet13[[#This Row],[Unit Price]]</f>
        <v>5394</v>
      </c>
      <c r="M391" s="7">
        <f>IF( Sheet13[[#This Row],[Quantity Sold]] &gt; 4, Sheet13[[#This Row],[Total Price]] * 0.1, "0")</f>
        <v>539.4</v>
      </c>
      <c r="N391" s="5">
        <f>Sheet13[[#This Row],[Total Price]] - Sheet13[[#This Row],[Discount (10%)]]</f>
        <v>4854.6000000000004</v>
      </c>
      <c r="O391" t="s">
        <v>17</v>
      </c>
    </row>
    <row r="392" spans="1:15" x14ac:dyDescent="0.3">
      <c r="A392" t="s">
        <v>830</v>
      </c>
      <c r="B392" t="s">
        <v>831</v>
      </c>
      <c r="C392" t="s">
        <v>41</v>
      </c>
      <c r="D392" s="3">
        <v>19</v>
      </c>
      <c r="E392" t="s">
        <v>37</v>
      </c>
      <c r="F392" s="2">
        <v>45313</v>
      </c>
      <c r="G392" s="2" t="str">
        <f>IF( OR( MONTH(Sheet13[[#This Row],[Order Date]]) = 3, MONTH(Sheet13[[#This Row],[Order Date]]) = 4, MONTH(Sheet13[[#This Row],[Order Date]]) = 5),  "Summer", IF( OR(MONTH(Sheet13[[#This Row],[Order Date]]) = 6, MONTH(Sheet13[[#This Row],[Order Date]]) = 7, MONTH(Sheet13[[#This Row],[Order Date]]) = 8), "Rainy", "Winter"))</f>
        <v>Winter</v>
      </c>
      <c r="H392" t="s">
        <v>1158</v>
      </c>
      <c r="I392" t="s">
        <v>32</v>
      </c>
      <c r="J392">
        <v>2</v>
      </c>
      <c r="K392" s="4">
        <v>1599</v>
      </c>
      <c r="L392" s="4">
        <f>Sheet13[[#This Row],[Quantity Sold]] * Sheet13[[#This Row],[Unit Price]]</f>
        <v>3198</v>
      </c>
      <c r="M392" s="7" t="str">
        <f>IF( Sheet13[[#This Row],[Quantity Sold]] &gt; 4, Sheet13[[#This Row],[Total Price]] * 0.1, "0")</f>
        <v>0</v>
      </c>
      <c r="N392" s="5">
        <f>Sheet13[[#This Row],[Total Price]] - Sheet13[[#This Row],[Discount (10%)]]</f>
        <v>3198</v>
      </c>
      <c r="O392" t="s">
        <v>17</v>
      </c>
    </row>
    <row r="393" spans="1:15" x14ac:dyDescent="0.3">
      <c r="A393" t="s">
        <v>832</v>
      </c>
      <c r="B393" t="s">
        <v>833</v>
      </c>
      <c r="C393" t="s">
        <v>85</v>
      </c>
      <c r="D393" s="3">
        <v>22</v>
      </c>
      <c r="E393" t="s">
        <v>1150</v>
      </c>
      <c r="F393" s="2">
        <v>45395</v>
      </c>
      <c r="G393" s="2" t="str">
        <f>IF( OR( MONTH(Sheet13[[#This Row],[Order Date]]) = 3, MONTH(Sheet13[[#This Row],[Order Date]]) = 4, MONTH(Sheet13[[#This Row],[Order Date]]) = 5),  "Summer", IF( OR(MONTH(Sheet13[[#This Row],[Order Date]]) = 6, MONTH(Sheet13[[#This Row],[Order Date]]) = 7, MONTH(Sheet13[[#This Row],[Order Date]]) = 8), "Rainy", "Winter"))</f>
        <v>Summer</v>
      </c>
      <c r="H393" t="s">
        <v>65</v>
      </c>
      <c r="I393" t="s">
        <v>1148</v>
      </c>
      <c r="J393">
        <v>2</v>
      </c>
      <c r="K393" s="4">
        <v>499</v>
      </c>
      <c r="L393" s="4">
        <f>Sheet13[[#This Row],[Quantity Sold]] * Sheet13[[#This Row],[Unit Price]]</f>
        <v>998</v>
      </c>
      <c r="M393" s="7" t="str">
        <f>IF( Sheet13[[#This Row],[Quantity Sold]] &gt; 4, Sheet13[[#This Row],[Total Price]] * 0.1, "0")</f>
        <v>0</v>
      </c>
      <c r="N393" s="5">
        <f>Sheet13[[#This Row],[Total Price]] - Sheet13[[#This Row],[Discount (10%)]]</f>
        <v>998</v>
      </c>
      <c r="O393" t="s">
        <v>17</v>
      </c>
    </row>
    <row r="394" spans="1:15" x14ac:dyDescent="0.3">
      <c r="A394" t="s">
        <v>834</v>
      </c>
      <c r="B394" t="s">
        <v>835</v>
      </c>
      <c r="C394" t="s">
        <v>41</v>
      </c>
      <c r="D394" s="3">
        <v>21</v>
      </c>
      <c r="E394" t="s">
        <v>48</v>
      </c>
      <c r="F394" s="2">
        <v>45422</v>
      </c>
      <c r="G394" s="2" t="str">
        <f>IF( OR( MONTH(Sheet13[[#This Row],[Order Date]]) = 3, MONTH(Sheet13[[#This Row],[Order Date]]) = 4, MONTH(Sheet13[[#This Row],[Order Date]]) = 5),  "Summer", IF( OR(MONTH(Sheet13[[#This Row],[Order Date]]) = 6, MONTH(Sheet13[[#This Row],[Order Date]]) = 7, MONTH(Sheet13[[#This Row],[Order Date]]) = 8), "Rainy", "Winter"))</f>
        <v>Summer</v>
      </c>
      <c r="H394" t="s">
        <v>14</v>
      </c>
      <c r="I394" t="s">
        <v>32</v>
      </c>
      <c r="J394">
        <v>2</v>
      </c>
      <c r="K394" s="4">
        <v>799</v>
      </c>
      <c r="L394" s="4">
        <f>Sheet13[[#This Row],[Quantity Sold]] * Sheet13[[#This Row],[Unit Price]]</f>
        <v>1598</v>
      </c>
      <c r="M394" s="7" t="str">
        <f>IF( Sheet13[[#This Row],[Quantity Sold]] &gt; 4, Sheet13[[#This Row],[Total Price]] * 0.1, "0")</f>
        <v>0</v>
      </c>
      <c r="N394" s="5">
        <f>Sheet13[[#This Row],[Total Price]] - Sheet13[[#This Row],[Discount (10%)]]</f>
        <v>1598</v>
      </c>
      <c r="O394" t="s">
        <v>51</v>
      </c>
    </row>
    <row r="395" spans="1:15" x14ac:dyDescent="0.3">
      <c r="A395" t="s">
        <v>836</v>
      </c>
      <c r="B395" t="s">
        <v>837</v>
      </c>
      <c r="C395" t="s">
        <v>41</v>
      </c>
      <c r="D395" s="3">
        <v>42</v>
      </c>
      <c r="E395" t="s">
        <v>1150</v>
      </c>
      <c r="F395" s="2">
        <v>45376</v>
      </c>
      <c r="G395" s="2" t="str">
        <f>IF( OR( MONTH(Sheet13[[#This Row],[Order Date]]) = 3, MONTH(Sheet13[[#This Row],[Order Date]]) = 4, MONTH(Sheet13[[#This Row],[Order Date]]) = 5),  "Summer", IF( OR(MONTH(Sheet13[[#This Row],[Order Date]]) = 6, MONTH(Sheet13[[#This Row],[Order Date]]) = 7, MONTH(Sheet13[[#This Row],[Order Date]]) = 8), "Rainy", "Winter"))</f>
        <v>Summer</v>
      </c>
      <c r="H395" t="s">
        <v>80</v>
      </c>
      <c r="I395" t="s">
        <v>59</v>
      </c>
      <c r="J395">
        <v>3</v>
      </c>
      <c r="K395" s="4">
        <v>799</v>
      </c>
      <c r="L395" s="4">
        <f>Sheet13[[#This Row],[Quantity Sold]] * Sheet13[[#This Row],[Unit Price]]</f>
        <v>2397</v>
      </c>
      <c r="M395" s="7" t="str">
        <f>IF( Sheet13[[#This Row],[Quantity Sold]] &gt; 4, Sheet13[[#This Row],[Total Price]] * 0.1, "0")</f>
        <v>0</v>
      </c>
      <c r="N395" s="5">
        <f>Sheet13[[#This Row],[Total Price]] - Sheet13[[#This Row],[Discount (10%)]]</f>
        <v>2397</v>
      </c>
      <c r="O395" t="s">
        <v>1149</v>
      </c>
    </row>
    <row r="396" spans="1:15" x14ac:dyDescent="0.3">
      <c r="A396" t="s">
        <v>838</v>
      </c>
      <c r="B396" t="s">
        <v>839</v>
      </c>
      <c r="C396" t="s">
        <v>41</v>
      </c>
      <c r="D396" s="3">
        <v>51</v>
      </c>
      <c r="E396" t="s">
        <v>1150</v>
      </c>
      <c r="F396" s="2">
        <v>45292</v>
      </c>
      <c r="G396" s="2" t="str">
        <f>IF( OR( MONTH(Sheet13[[#This Row],[Order Date]]) = 3, MONTH(Sheet13[[#This Row],[Order Date]]) = 4, MONTH(Sheet13[[#This Row],[Order Date]]) = 5),  "Summer", IF( OR(MONTH(Sheet13[[#This Row],[Order Date]]) = 6, MONTH(Sheet13[[#This Row],[Order Date]]) = 7, MONTH(Sheet13[[#This Row],[Order Date]]) = 8), "Rainy", "Winter"))</f>
        <v>Winter</v>
      </c>
      <c r="H396" t="s">
        <v>14</v>
      </c>
      <c r="I396" t="s">
        <v>15</v>
      </c>
      <c r="J396">
        <v>6</v>
      </c>
      <c r="K396" s="4">
        <v>1299</v>
      </c>
      <c r="L396" s="4">
        <f>Sheet13[[#This Row],[Quantity Sold]] * Sheet13[[#This Row],[Unit Price]]</f>
        <v>7794</v>
      </c>
      <c r="M396" s="7">
        <f>IF( Sheet13[[#This Row],[Quantity Sold]] &gt; 4, Sheet13[[#This Row],[Total Price]] * 0.1, "0")</f>
        <v>779.40000000000009</v>
      </c>
      <c r="N396" s="5">
        <f>Sheet13[[#This Row],[Total Price]] - Sheet13[[#This Row],[Discount (10%)]]</f>
        <v>7014.6</v>
      </c>
      <c r="O396" t="s">
        <v>51</v>
      </c>
    </row>
    <row r="397" spans="1:15" x14ac:dyDescent="0.3">
      <c r="A397" t="s">
        <v>840</v>
      </c>
      <c r="B397" t="s">
        <v>841</v>
      </c>
      <c r="C397" t="s">
        <v>41</v>
      </c>
      <c r="D397" s="3">
        <v>21</v>
      </c>
      <c r="E397" t="s">
        <v>37</v>
      </c>
      <c r="F397" s="2">
        <v>45436</v>
      </c>
      <c r="G397" s="2" t="str">
        <f>IF( OR( MONTH(Sheet13[[#This Row],[Order Date]]) = 3, MONTH(Sheet13[[#This Row],[Order Date]]) = 4, MONTH(Sheet13[[#This Row],[Order Date]]) = 5),  "Summer", IF( OR(MONTH(Sheet13[[#This Row],[Order Date]]) = 6, MONTH(Sheet13[[#This Row],[Order Date]]) = 7, MONTH(Sheet13[[#This Row],[Order Date]]) = 8), "Rainy", "Winter"))</f>
        <v>Summer</v>
      </c>
      <c r="H397" t="s">
        <v>14</v>
      </c>
      <c r="I397" t="s">
        <v>15</v>
      </c>
      <c r="J397">
        <v>5</v>
      </c>
      <c r="K397" s="4">
        <v>899</v>
      </c>
      <c r="L397" s="4">
        <f>Sheet13[[#This Row],[Quantity Sold]] * Sheet13[[#This Row],[Unit Price]]</f>
        <v>4495</v>
      </c>
      <c r="M397" s="7">
        <f>IF( Sheet13[[#This Row],[Quantity Sold]] &gt; 4, Sheet13[[#This Row],[Total Price]] * 0.1, "0")</f>
        <v>449.5</v>
      </c>
      <c r="N397" s="5">
        <f>Sheet13[[#This Row],[Total Price]] - Sheet13[[#This Row],[Discount (10%)]]</f>
        <v>4045.5</v>
      </c>
      <c r="O397" t="s">
        <v>51</v>
      </c>
    </row>
    <row r="398" spans="1:15" x14ac:dyDescent="0.3">
      <c r="A398" t="s">
        <v>842</v>
      </c>
      <c r="B398" t="s">
        <v>843</v>
      </c>
      <c r="C398" t="s">
        <v>41</v>
      </c>
      <c r="D398" s="3">
        <v>48</v>
      </c>
      <c r="E398" t="s">
        <v>48</v>
      </c>
      <c r="F398" s="2">
        <v>45364</v>
      </c>
      <c r="G398" s="2" t="str">
        <f>IF( OR( MONTH(Sheet13[[#This Row],[Order Date]]) = 3, MONTH(Sheet13[[#This Row],[Order Date]]) = 4, MONTH(Sheet13[[#This Row],[Order Date]]) = 5),  "Summer", IF( OR(MONTH(Sheet13[[#This Row],[Order Date]]) = 6, MONTH(Sheet13[[#This Row],[Order Date]]) = 7, MONTH(Sheet13[[#This Row],[Order Date]]) = 8), "Rainy", "Winter"))</f>
        <v>Summer</v>
      </c>
      <c r="H398" t="s">
        <v>80</v>
      </c>
      <c r="I398" t="s">
        <v>32</v>
      </c>
      <c r="J398">
        <v>4</v>
      </c>
      <c r="K398" s="4">
        <v>1299</v>
      </c>
      <c r="L398" s="4">
        <f>Sheet13[[#This Row],[Quantity Sold]] * Sheet13[[#This Row],[Unit Price]]</f>
        <v>5196</v>
      </c>
      <c r="M398" s="7" t="str">
        <f>IF( Sheet13[[#This Row],[Quantity Sold]] &gt; 4, Sheet13[[#This Row],[Total Price]] * 0.1, "0")</f>
        <v>0</v>
      </c>
      <c r="N398" s="5">
        <f>Sheet13[[#This Row],[Total Price]] - Sheet13[[#This Row],[Discount (10%)]]</f>
        <v>5196</v>
      </c>
      <c r="O398" t="s">
        <v>38</v>
      </c>
    </row>
    <row r="399" spans="1:15" x14ac:dyDescent="0.3">
      <c r="A399" t="s">
        <v>844</v>
      </c>
      <c r="B399" t="s">
        <v>845</v>
      </c>
      <c r="C399" t="s">
        <v>85</v>
      </c>
      <c r="D399" s="3">
        <v>21</v>
      </c>
      <c r="E399" t="s">
        <v>57</v>
      </c>
      <c r="F399" s="2">
        <v>45337</v>
      </c>
      <c r="G399" s="2" t="str">
        <f>IF( OR( MONTH(Sheet13[[#This Row],[Order Date]]) = 3, MONTH(Sheet13[[#This Row],[Order Date]]) = 4, MONTH(Sheet13[[#This Row],[Order Date]]) = 5),  "Summer", IF( OR(MONTH(Sheet13[[#This Row],[Order Date]]) = 6, MONTH(Sheet13[[#This Row],[Order Date]]) = 7, MONTH(Sheet13[[#This Row],[Order Date]]) = 8), "Rainy", "Winter"))</f>
        <v>Winter</v>
      </c>
      <c r="H399" t="s">
        <v>65</v>
      </c>
      <c r="I399" t="s">
        <v>15</v>
      </c>
      <c r="J399">
        <v>3</v>
      </c>
      <c r="K399" s="4">
        <v>899</v>
      </c>
      <c r="L399" s="4">
        <f>Sheet13[[#This Row],[Quantity Sold]] * Sheet13[[#This Row],[Unit Price]]</f>
        <v>2697</v>
      </c>
      <c r="M399" s="7" t="str">
        <f>IF( Sheet13[[#This Row],[Quantity Sold]] &gt; 4, Sheet13[[#This Row],[Total Price]] * 0.1, "0")</f>
        <v>0</v>
      </c>
      <c r="N399" s="5">
        <f>Sheet13[[#This Row],[Total Price]] - Sheet13[[#This Row],[Discount (10%)]]</f>
        <v>2697</v>
      </c>
      <c r="O399" t="s">
        <v>23</v>
      </c>
    </row>
    <row r="400" spans="1:15" x14ac:dyDescent="0.3">
      <c r="A400" t="s">
        <v>846</v>
      </c>
      <c r="B400" t="s">
        <v>40</v>
      </c>
      <c r="C400" t="s">
        <v>85</v>
      </c>
      <c r="D400" s="3">
        <v>21</v>
      </c>
      <c r="E400" t="s">
        <v>37</v>
      </c>
      <c r="F400" s="2">
        <v>45422</v>
      </c>
      <c r="G400" s="2" t="str">
        <f>IF( OR( MONTH(Sheet13[[#This Row],[Order Date]]) = 3, MONTH(Sheet13[[#This Row],[Order Date]]) = 4, MONTH(Sheet13[[#This Row],[Order Date]]) = 5),  "Summer", IF( OR(MONTH(Sheet13[[#This Row],[Order Date]]) = 6, MONTH(Sheet13[[#This Row],[Order Date]]) = 7, MONTH(Sheet13[[#This Row],[Order Date]]) = 8), "Rainy", "Winter"))</f>
        <v>Summer</v>
      </c>
      <c r="H400" t="s">
        <v>65</v>
      </c>
      <c r="I400" t="s">
        <v>59</v>
      </c>
      <c r="J400">
        <v>6</v>
      </c>
      <c r="K400" s="4">
        <v>799</v>
      </c>
      <c r="L400" s="4">
        <f>Sheet13[[#This Row],[Quantity Sold]] * Sheet13[[#This Row],[Unit Price]]</f>
        <v>4794</v>
      </c>
      <c r="M400" s="7">
        <f>IF( Sheet13[[#This Row],[Quantity Sold]] &gt; 4, Sheet13[[#This Row],[Total Price]] * 0.1, "0")</f>
        <v>479.40000000000003</v>
      </c>
      <c r="N400" s="5">
        <f>Sheet13[[#This Row],[Total Price]] - Sheet13[[#This Row],[Discount (10%)]]</f>
        <v>4314.6000000000004</v>
      </c>
      <c r="O400" t="s">
        <v>38</v>
      </c>
    </row>
    <row r="401" spans="1:15" x14ac:dyDescent="0.3">
      <c r="A401" t="s">
        <v>847</v>
      </c>
      <c r="B401" t="s">
        <v>848</v>
      </c>
      <c r="C401" t="s">
        <v>85</v>
      </c>
      <c r="D401" s="3">
        <v>25</v>
      </c>
      <c r="E401" t="s">
        <v>27</v>
      </c>
      <c r="F401" s="2">
        <v>45437</v>
      </c>
      <c r="G401" s="2" t="str">
        <f>IF( OR( MONTH(Sheet13[[#This Row],[Order Date]]) = 3, MONTH(Sheet13[[#This Row],[Order Date]]) = 4, MONTH(Sheet13[[#This Row],[Order Date]]) = 5),  "Summer", IF( OR(MONTH(Sheet13[[#This Row],[Order Date]]) = 6, MONTH(Sheet13[[#This Row],[Order Date]]) = 7, MONTH(Sheet13[[#This Row],[Order Date]]) = 8), "Rainy", "Winter"))</f>
        <v>Summer</v>
      </c>
      <c r="H401" t="s">
        <v>114</v>
      </c>
      <c r="I401" t="s">
        <v>32</v>
      </c>
      <c r="J401">
        <v>2</v>
      </c>
      <c r="K401" s="4">
        <v>1599</v>
      </c>
      <c r="L401" s="4">
        <f>Sheet13[[#This Row],[Quantity Sold]] * Sheet13[[#This Row],[Unit Price]]</f>
        <v>3198</v>
      </c>
      <c r="M401" s="7" t="str">
        <f>IF( Sheet13[[#This Row],[Quantity Sold]] &gt; 4, Sheet13[[#This Row],[Total Price]] * 0.1, "0")</f>
        <v>0</v>
      </c>
      <c r="N401" s="5">
        <f>Sheet13[[#This Row],[Total Price]] - Sheet13[[#This Row],[Discount (10%)]]</f>
        <v>3198</v>
      </c>
      <c r="O401" t="s">
        <v>23</v>
      </c>
    </row>
    <row r="402" spans="1:15" x14ac:dyDescent="0.3">
      <c r="A402" t="s">
        <v>849</v>
      </c>
      <c r="B402" t="s">
        <v>850</v>
      </c>
      <c r="C402" t="s">
        <v>41</v>
      </c>
      <c r="D402" s="3">
        <v>23</v>
      </c>
      <c r="E402" t="s">
        <v>1150</v>
      </c>
      <c r="F402" s="2">
        <v>45389</v>
      </c>
      <c r="G402" s="2" t="str">
        <f>IF( OR( MONTH(Sheet13[[#This Row],[Order Date]]) = 3, MONTH(Sheet13[[#This Row],[Order Date]]) = 4, MONTH(Sheet13[[#This Row],[Order Date]]) = 5),  "Summer", IF( OR(MONTH(Sheet13[[#This Row],[Order Date]]) = 6, MONTH(Sheet13[[#This Row],[Order Date]]) = 7, MONTH(Sheet13[[#This Row],[Order Date]]) = 8), "Rainy", "Winter"))</f>
        <v>Summer</v>
      </c>
      <c r="H402" t="s">
        <v>58</v>
      </c>
      <c r="I402" t="s">
        <v>15</v>
      </c>
      <c r="J402">
        <v>5</v>
      </c>
      <c r="K402" s="4">
        <v>899</v>
      </c>
      <c r="L402" s="4">
        <f>Sheet13[[#This Row],[Quantity Sold]] * Sheet13[[#This Row],[Unit Price]]</f>
        <v>4495</v>
      </c>
      <c r="M402" s="7">
        <f>IF( Sheet13[[#This Row],[Quantity Sold]] &gt; 4, Sheet13[[#This Row],[Total Price]] * 0.1, "0")</f>
        <v>449.5</v>
      </c>
      <c r="N402" s="5">
        <f>Sheet13[[#This Row],[Total Price]] - Sheet13[[#This Row],[Discount (10%)]]</f>
        <v>4045.5</v>
      </c>
      <c r="O402" t="s">
        <v>51</v>
      </c>
    </row>
    <row r="403" spans="1:15" x14ac:dyDescent="0.3">
      <c r="A403" t="s">
        <v>851</v>
      </c>
      <c r="B403" t="s">
        <v>852</v>
      </c>
      <c r="C403" t="s">
        <v>85</v>
      </c>
      <c r="D403" s="3">
        <v>32</v>
      </c>
      <c r="E403" t="s">
        <v>68</v>
      </c>
      <c r="F403" s="2">
        <v>45376</v>
      </c>
      <c r="G403" s="2" t="str">
        <f>IF( OR( MONTH(Sheet13[[#This Row],[Order Date]]) = 3, MONTH(Sheet13[[#This Row],[Order Date]]) = 4, MONTH(Sheet13[[#This Row],[Order Date]]) = 5),  "Summer", IF( OR(MONTH(Sheet13[[#This Row],[Order Date]]) = 6, MONTH(Sheet13[[#This Row],[Order Date]]) = 7, MONTH(Sheet13[[#This Row],[Order Date]]) = 8), "Rainy", "Winter"))</f>
        <v>Summer</v>
      </c>
      <c r="H403" t="s">
        <v>58</v>
      </c>
      <c r="I403" t="s">
        <v>62</v>
      </c>
      <c r="J403">
        <v>4</v>
      </c>
      <c r="K403" s="4">
        <v>1199</v>
      </c>
      <c r="L403" s="4">
        <f>Sheet13[[#This Row],[Quantity Sold]] * Sheet13[[#This Row],[Unit Price]]</f>
        <v>4796</v>
      </c>
      <c r="M403" s="7" t="str">
        <f>IF( Sheet13[[#This Row],[Quantity Sold]] &gt; 4, Sheet13[[#This Row],[Total Price]] * 0.1, "0")</f>
        <v>0</v>
      </c>
      <c r="N403" s="5">
        <f>Sheet13[[#This Row],[Total Price]] - Sheet13[[#This Row],[Discount (10%)]]</f>
        <v>4796</v>
      </c>
      <c r="O403" t="s">
        <v>51</v>
      </c>
    </row>
    <row r="404" spans="1:15" x14ac:dyDescent="0.3">
      <c r="A404" t="s">
        <v>853</v>
      </c>
      <c r="B404" t="s">
        <v>854</v>
      </c>
      <c r="C404" t="s">
        <v>41</v>
      </c>
      <c r="D404" s="3">
        <v>21</v>
      </c>
      <c r="E404" t="s">
        <v>57</v>
      </c>
      <c r="F404" s="2">
        <v>45403</v>
      </c>
      <c r="G404" s="2" t="str">
        <f>IF( OR( MONTH(Sheet13[[#This Row],[Order Date]]) = 3, MONTH(Sheet13[[#This Row],[Order Date]]) = 4, MONTH(Sheet13[[#This Row],[Order Date]]) = 5),  "Summer", IF( OR(MONTH(Sheet13[[#This Row],[Order Date]]) = 6, MONTH(Sheet13[[#This Row],[Order Date]]) = 7, MONTH(Sheet13[[#This Row],[Order Date]]) = 8), "Rainy", "Winter"))</f>
        <v>Summer</v>
      </c>
      <c r="H404" t="s">
        <v>96</v>
      </c>
      <c r="I404" t="s">
        <v>59</v>
      </c>
      <c r="J404">
        <v>2</v>
      </c>
      <c r="K404" s="4">
        <v>499</v>
      </c>
      <c r="L404" s="4">
        <f>Sheet13[[#This Row],[Quantity Sold]] * Sheet13[[#This Row],[Unit Price]]</f>
        <v>998</v>
      </c>
      <c r="M404" s="7" t="str">
        <f>IF( Sheet13[[#This Row],[Quantity Sold]] &gt; 4, Sheet13[[#This Row],[Total Price]] * 0.1, "0")</f>
        <v>0</v>
      </c>
      <c r="N404" s="5">
        <f>Sheet13[[#This Row],[Total Price]] - Sheet13[[#This Row],[Discount (10%)]]</f>
        <v>998</v>
      </c>
      <c r="O404" t="s">
        <v>1149</v>
      </c>
    </row>
    <row r="405" spans="1:15" x14ac:dyDescent="0.3">
      <c r="A405" t="s">
        <v>855</v>
      </c>
      <c r="B405" t="s">
        <v>856</v>
      </c>
      <c r="C405" t="s">
        <v>41</v>
      </c>
      <c r="D405" s="3">
        <v>51</v>
      </c>
      <c r="E405" t="s">
        <v>57</v>
      </c>
      <c r="F405" s="2">
        <v>45417</v>
      </c>
      <c r="G405" s="2" t="str">
        <f>IF( OR( MONTH(Sheet13[[#This Row],[Order Date]]) = 3, MONTH(Sheet13[[#This Row],[Order Date]]) = 4, MONTH(Sheet13[[#This Row],[Order Date]]) = 5),  "Summer", IF( OR(MONTH(Sheet13[[#This Row],[Order Date]]) = 6, MONTH(Sheet13[[#This Row],[Order Date]]) = 7, MONTH(Sheet13[[#This Row],[Order Date]]) = 8), "Rainy", "Winter"))</f>
        <v>Summer</v>
      </c>
      <c r="H405" t="s">
        <v>114</v>
      </c>
      <c r="I405" t="s">
        <v>1148</v>
      </c>
      <c r="J405">
        <v>4</v>
      </c>
      <c r="K405" s="4">
        <v>1199</v>
      </c>
      <c r="L405" s="4">
        <f>Sheet13[[#This Row],[Quantity Sold]] * Sheet13[[#This Row],[Unit Price]]</f>
        <v>4796</v>
      </c>
      <c r="M405" s="7" t="str">
        <f>IF( Sheet13[[#This Row],[Quantity Sold]] &gt; 4, Sheet13[[#This Row],[Total Price]] * 0.1, "0")</f>
        <v>0</v>
      </c>
      <c r="N405" s="5">
        <f>Sheet13[[#This Row],[Total Price]] - Sheet13[[#This Row],[Discount (10%)]]</f>
        <v>4796</v>
      </c>
      <c r="O405" t="s">
        <v>51</v>
      </c>
    </row>
    <row r="406" spans="1:15" x14ac:dyDescent="0.3">
      <c r="A406" t="s">
        <v>857</v>
      </c>
      <c r="B406" t="s">
        <v>858</v>
      </c>
      <c r="C406" t="s">
        <v>85</v>
      </c>
      <c r="D406" s="3">
        <v>35</v>
      </c>
      <c r="E406" t="s">
        <v>57</v>
      </c>
      <c r="F406" s="2">
        <v>45437</v>
      </c>
      <c r="G406" s="2" t="str">
        <f>IF( OR( MONTH(Sheet13[[#This Row],[Order Date]]) = 3, MONTH(Sheet13[[#This Row],[Order Date]]) = 4, MONTH(Sheet13[[#This Row],[Order Date]]) = 5),  "Summer", IF( OR(MONTH(Sheet13[[#This Row],[Order Date]]) = 6, MONTH(Sheet13[[#This Row],[Order Date]]) = 7, MONTH(Sheet13[[#This Row],[Order Date]]) = 8), "Rainy", "Winter"))</f>
        <v>Summer</v>
      </c>
      <c r="H406" t="s">
        <v>42</v>
      </c>
      <c r="I406" t="s">
        <v>59</v>
      </c>
      <c r="J406">
        <v>3</v>
      </c>
      <c r="K406" s="4">
        <v>899</v>
      </c>
      <c r="L406" s="4">
        <f>Sheet13[[#This Row],[Quantity Sold]] * Sheet13[[#This Row],[Unit Price]]</f>
        <v>2697</v>
      </c>
      <c r="M406" s="7" t="str">
        <f>IF( Sheet13[[#This Row],[Quantity Sold]] &gt; 4, Sheet13[[#This Row],[Total Price]] * 0.1, "0")</f>
        <v>0</v>
      </c>
      <c r="N406" s="5">
        <f>Sheet13[[#This Row],[Total Price]] - Sheet13[[#This Row],[Discount (10%)]]</f>
        <v>2697</v>
      </c>
      <c r="O406" t="s">
        <v>23</v>
      </c>
    </row>
    <row r="407" spans="1:15" x14ac:dyDescent="0.3">
      <c r="A407" t="s">
        <v>859</v>
      </c>
      <c r="B407" t="s">
        <v>860</v>
      </c>
      <c r="C407" t="s">
        <v>41</v>
      </c>
      <c r="D407" s="3">
        <v>36</v>
      </c>
      <c r="E407" t="s">
        <v>1150</v>
      </c>
      <c r="F407" s="2">
        <v>45329</v>
      </c>
      <c r="G407" s="2" t="str">
        <f>IF( OR( MONTH(Sheet13[[#This Row],[Order Date]]) = 3, MONTH(Sheet13[[#This Row],[Order Date]]) = 4, MONTH(Sheet13[[#This Row],[Order Date]]) = 5),  "Summer", IF( OR(MONTH(Sheet13[[#This Row],[Order Date]]) = 6, MONTH(Sheet13[[#This Row],[Order Date]]) = 7, MONTH(Sheet13[[#This Row],[Order Date]]) = 8), "Rainy", "Winter"))</f>
        <v>Winter</v>
      </c>
      <c r="H407" t="s">
        <v>80</v>
      </c>
      <c r="I407" t="s">
        <v>59</v>
      </c>
      <c r="J407">
        <v>3</v>
      </c>
      <c r="K407" s="4">
        <v>999</v>
      </c>
      <c r="L407" s="4">
        <f>Sheet13[[#This Row],[Quantity Sold]] * Sheet13[[#This Row],[Unit Price]]</f>
        <v>2997</v>
      </c>
      <c r="M407" s="7" t="str">
        <f>IF( Sheet13[[#This Row],[Quantity Sold]] &gt; 4, Sheet13[[#This Row],[Total Price]] * 0.1, "0")</f>
        <v>0</v>
      </c>
      <c r="N407" s="5">
        <f>Sheet13[[#This Row],[Total Price]] - Sheet13[[#This Row],[Discount (10%)]]</f>
        <v>2997</v>
      </c>
      <c r="O407" t="s">
        <v>51</v>
      </c>
    </row>
    <row r="408" spans="1:15" x14ac:dyDescent="0.3">
      <c r="A408" t="s">
        <v>861</v>
      </c>
      <c r="B408" t="s">
        <v>862</v>
      </c>
      <c r="C408" t="s">
        <v>85</v>
      </c>
      <c r="D408" s="3">
        <v>36</v>
      </c>
      <c r="E408" t="s">
        <v>27</v>
      </c>
      <c r="F408" s="2">
        <v>45340</v>
      </c>
      <c r="G408" s="2" t="str">
        <f>IF( OR( MONTH(Sheet13[[#This Row],[Order Date]]) = 3, MONTH(Sheet13[[#This Row],[Order Date]]) = 4, MONTH(Sheet13[[#This Row],[Order Date]]) = 5),  "Summer", IF( OR(MONTH(Sheet13[[#This Row],[Order Date]]) = 6, MONTH(Sheet13[[#This Row],[Order Date]]) = 7, MONTH(Sheet13[[#This Row],[Order Date]]) = 8), "Rainy", "Winter"))</f>
        <v>Winter</v>
      </c>
      <c r="H408" t="s">
        <v>1158</v>
      </c>
      <c r="I408" t="s">
        <v>62</v>
      </c>
      <c r="J408">
        <v>5</v>
      </c>
      <c r="K408" s="4">
        <v>999</v>
      </c>
      <c r="L408" s="4">
        <f>Sheet13[[#This Row],[Quantity Sold]] * Sheet13[[#This Row],[Unit Price]]</f>
        <v>4995</v>
      </c>
      <c r="M408" s="7">
        <f>IF( Sheet13[[#This Row],[Quantity Sold]] &gt; 4, Sheet13[[#This Row],[Total Price]] * 0.1, "0")</f>
        <v>499.5</v>
      </c>
      <c r="N408" s="5">
        <f>Sheet13[[#This Row],[Total Price]] - Sheet13[[#This Row],[Discount (10%)]]</f>
        <v>4495.5</v>
      </c>
      <c r="O408" t="s">
        <v>38</v>
      </c>
    </row>
    <row r="409" spans="1:15" x14ac:dyDescent="0.3">
      <c r="A409" t="s">
        <v>863</v>
      </c>
      <c r="B409" t="s">
        <v>864</v>
      </c>
      <c r="C409" t="s">
        <v>85</v>
      </c>
      <c r="D409" s="3">
        <v>43</v>
      </c>
      <c r="E409" t="s">
        <v>37</v>
      </c>
      <c r="F409" s="2">
        <v>45439</v>
      </c>
      <c r="G409" s="2" t="str">
        <f>IF( OR( MONTH(Sheet13[[#This Row],[Order Date]]) = 3, MONTH(Sheet13[[#This Row],[Order Date]]) = 4, MONTH(Sheet13[[#This Row],[Order Date]]) = 5),  "Summer", IF( OR(MONTH(Sheet13[[#This Row],[Order Date]]) = 6, MONTH(Sheet13[[#This Row],[Order Date]]) = 7, MONTH(Sheet13[[#This Row],[Order Date]]) = 8), "Rainy", "Winter"))</f>
        <v>Summer</v>
      </c>
      <c r="H409" t="s">
        <v>14</v>
      </c>
      <c r="I409" t="s">
        <v>105</v>
      </c>
      <c r="J409">
        <v>1</v>
      </c>
      <c r="K409" s="4">
        <v>899</v>
      </c>
      <c r="L409" s="4">
        <f>Sheet13[[#This Row],[Quantity Sold]] * Sheet13[[#This Row],[Unit Price]]</f>
        <v>899</v>
      </c>
      <c r="M409" s="7" t="str">
        <f>IF( Sheet13[[#This Row],[Quantity Sold]] &gt; 4, Sheet13[[#This Row],[Total Price]] * 0.1, "0")</f>
        <v>0</v>
      </c>
      <c r="N409" s="5">
        <f>Sheet13[[#This Row],[Total Price]] - Sheet13[[#This Row],[Discount (10%)]]</f>
        <v>899</v>
      </c>
      <c r="O409" t="s">
        <v>1149</v>
      </c>
    </row>
    <row r="410" spans="1:15" x14ac:dyDescent="0.3">
      <c r="A410" t="s">
        <v>865</v>
      </c>
      <c r="B410" t="s">
        <v>866</v>
      </c>
      <c r="C410" t="s">
        <v>85</v>
      </c>
      <c r="D410" s="3">
        <v>21</v>
      </c>
      <c r="E410" t="s">
        <v>48</v>
      </c>
      <c r="F410" s="2">
        <v>45312</v>
      </c>
      <c r="G410" s="2" t="str">
        <f>IF( OR( MONTH(Sheet13[[#This Row],[Order Date]]) = 3, MONTH(Sheet13[[#This Row],[Order Date]]) = 4, MONTH(Sheet13[[#This Row],[Order Date]]) = 5),  "Summer", IF( OR(MONTH(Sheet13[[#This Row],[Order Date]]) = 6, MONTH(Sheet13[[#This Row],[Order Date]]) = 7, MONTH(Sheet13[[#This Row],[Order Date]]) = 8), "Rainy", "Winter"))</f>
        <v>Winter</v>
      </c>
      <c r="H410" t="s">
        <v>42</v>
      </c>
      <c r="I410" t="s">
        <v>62</v>
      </c>
      <c r="J410">
        <v>3</v>
      </c>
      <c r="K410" s="4">
        <v>1299</v>
      </c>
      <c r="L410" s="4">
        <f>Sheet13[[#This Row],[Quantity Sold]] * Sheet13[[#This Row],[Unit Price]]</f>
        <v>3897</v>
      </c>
      <c r="M410" s="7" t="str">
        <f>IF( Sheet13[[#This Row],[Quantity Sold]] &gt; 4, Sheet13[[#This Row],[Total Price]] * 0.1, "0")</f>
        <v>0</v>
      </c>
      <c r="N410" s="5">
        <f>Sheet13[[#This Row],[Total Price]] - Sheet13[[#This Row],[Discount (10%)]]</f>
        <v>3897</v>
      </c>
      <c r="O410" t="s">
        <v>38</v>
      </c>
    </row>
    <row r="411" spans="1:15" x14ac:dyDescent="0.3">
      <c r="A411" t="s">
        <v>867</v>
      </c>
      <c r="B411" t="s">
        <v>868</v>
      </c>
      <c r="C411" t="s">
        <v>41</v>
      </c>
      <c r="D411" s="3">
        <v>23</v>
      </c>
      <c r="E411" t="s">
        <v>37</v>
      </c>
      <c r="F411" s="2">
        <v>45346</v>
      </c>
      <c r="G411" s="2" t="str">
        <f>IF( OR( MONTH(Sheet13[[#This Row],[Order Date]]) = 3, MONTH(Sheet13[[#This Row],[Order Date]]) = 4, MONTH(Sheet13[[#This Row],[Order Date]]) = 5),  "Summer", IF( OR(MONTH(Sheet13[[#This Row],[Order Date]]) = 6, MONTH(Sheet13[[#This Row],[Order Date]]) = 7, MONTH(Sheet13[[#This Row],[Order Date]]) = 8), "Rainy", "Winter"))</f>
        <v>Winter</v>
      </c>
      <c r="H411" t="s">
        <v>1158</v>
      </c>
      <c r="I411" t="s">
        <v>59</v>
      </c>
      <c r="J411">
        <v>6</v>
      </c>
      <c r="K411" s="4">
        <v>1199</v>
      </c>
      <c r="L411" s="4">
        <f>Sheet13[[#This Row],[Quantity Sold]] * Sheet13[[#This Row],[Unit Price]]</f>
        <v>7194</v>
      </c>
      <c r="M411" s="7">
        <f>IF( Sheet13[[#This Row],[Quantity Sold]] &gt; 4, Sheet13[[#This Row],[Total Price]] * 0.1, "0")</f>
        <v>719.40000000000009</v>
      </c>
      <c r="N411" s="5">
        <f>Sheet13[[#This Row],[Total Price]] - Sheet13[[#This Row],[Discount (10%)]]</f>
        <v>6474.6</v>
      </c>
      <c r="O411" t="s">
        <v>17</v>
      </c>
    </row>
    <row r="412" spans="1:15" x14ac:dyDescent="0.3">
      <c r="A412" t="s">
        <v>869</v>
      </c>
      <c r="B412" t="s">
        <v>870</v>
      </c>
      <c r="C412" t="s">
        <v>41</v>
      </c>
      <c r="D412" s="3">
        <v>36</v>
      </c>
      <c r="E412" t="s">
        <v>68</v>
      </c>
      <c r="F412" s="2">
        <v>45308</v>
      </c>
      <c r="G412" s="2" t="str">
        <f>IF( OR( MONTH(Sheet13[[#This Row],[Order Date]]) = 3, MONTH(Sheet13[[#This Row],[Order Date]]) = 4, MONTH(Sheet13[[#This Row],[Order Date]]) = 5),  "Summer", IF( OR(MONTH(Sheet13[[#This Row],[Order Date]]) = 6, MONTH(Sheet13[[#This Row],[Order Date]]) = 7, MONTH(Sheet13[[#This Row],[Order Date]]) = 8), "Rainy", "Winter"))</f>
        <v>Winter</v>
      </c>
      <c r="H412" t="s">
        <v>58</v>
      </c>
      <c r="I412" t="s">
        <v>105</v>
      </c>
      <c r="J412">
        <v>1</v>
      </c>
      <c r="K412" s="4">
        <v>499</v>
      </c>
      <c r="L412" s="4">
        <f>Sheet13[[#This Row],[Quantity Sold]] * Sheet13[[#This Row],[Unit Price]]</f>
        <v>499</v>
      </c>
      <c r="M412" s="7" t="str">
        <f>IF( Sheet13[[#This Row],[Quantity Sold]] &gt; 4, Sheet13[[#This Row],[Total Price]] * 0.1, "0")</f>
        <v>0</v>
      </c>
      <c r="N412" s="5">
        <f>Sheet13[[#This Row],[Total Price]] - Sheet13[[#This Row],[Discount (10%)]]</f>
        <v>499</v>
      </c>
      <c r="O412" t="s">
        <v>17</v>
      </c>
    </row>
    <row r="413" spans="1:15" x14ac:dyDescent="0.3">
      <c r="A413" t="s">
        <v>871</v>
      </c>
      <c r="B413" t="s">
        <v>872</v>
      </c>
      <c r="C413" t="s">
        <v>41</v>
      </c>
      <c r="D413" s="3">
        <v>36</v>
      </c>
      <c r="E413" t="s">
        <v>37</v>
      </c>
      <c r="F413" s="2">
        <v>45402</v>
      </c>
      <c r="G413" s="2" t="str">
        <f>IF( OR( MONTH(Sheet13[[#This Row],[Order Date]]) = 3, MONTH(Sheet13[[#This Row],[Order Date]]) = 4, MONTH(Sheet13[[#This Row],[Order Date]]) = 5),  "Summer", IF( OR(MONTH(Sheet13[[#This Row],[Order Date]]) = 6, MONTH(Sheet13[[#This Row],[Order Date]]) = 7, MONTH(Sheet13[[#This Row],[Order Date]]) = 8), "Rainy", "Winter"))</f>
        <v>Summer</v>
      </c>
      <c r="H413" t="s">
        <v>65</v>
      </c>
      <c r="I413" t="s">
        <v>32</v>
      </c>
      <c r="J413">
        <v>3</v>
      </c>
      <c r="K413" s="4">
        <v>899</v>
      </c>
      <c r="L413" s="4">
        <f>Sheet13[[#This Row],[Quantity Sold]] * Sheet13[[#This Row],[Unit Price]]</f>
        <v>2697</v>
      </c>
      <c r="M413" s="7" t="str">
        <f>IF( Sheet13[[#This Row],[Quantity Sold]] &gt; 4, Sheet13[[#This Row],[Total Price]] * 0.1, "0")</f>
        <v>0</v>
      </c>
      <c r="N413" s="5">
        <f>Sheet13[[#This Row],[Total Price]] - Sheet13[[#This Row],[Discount (10%)]]</f>
        <v>2697</v>
      </c>
      <c r="O413" t="s">
        <v>23</v>
      </c>
    </row>
    <row r="414" spans="1:15" x14ac:dyDescent="0.3">
      <c r="A414" t="s">
        <v>873</v>
      </c>
      <c r="B414" t="s">
        <v>874</v>
      </c>
      <c r="C414" t="s">
        <v>85</v>
      </c>
      <c r="D414" s="3">
        <v>38</v>
      </c>
      <c r="E414" t="s">
        <v>68</v>
      </c>
      <c r="F414" s="2">
        <v>45421</v>
      </c>
      <c r="G414" s="2" t="str">
        <f>IF( OR( MONTH(Sheet13[[#This Row],[Order Date]]) = 3, MONTH(Sheet13[[#This Row],[Order Date]]) = 4, MONTH(Sheet13[[#This Row],[Order Date]]) = 5),  "Summer", IF( OR(MONTH(Sheet13[[#This Row],[Order Date]]) = 6, MONTH(Sheet13[[#This Row],[Order Date]]) = 7, MONTH(Sheet13[[#This Row],[Order Date]]) = 8), "Rainy", "Winter"))</f>
        <v>Summer</v>
      </c>
      <c r="H414" t="s">
        <v>42</v>
      </c>
      <c r="I414" t="s">
        <v>59</v>
      </c>
      <c r="J414">
        <v>1</v>
      </c>
      <c r="K414" s="4">
        <v>999</v>
      </c>
      <c r="L414" s="4">
        <f>Sheet13[[#This Row],[Quantity Sold]] * Sheet13[[#This Row],[Unit Price]]</f>
        <v>999</v>
      </c>
      <c r="M414" s="7" t="str">
        <f>IF( Sheet13[[#This Row],[Quantity Sold]] &gt; 4, Sheet13[[#This Row],[Total Price]] * 0.1, "0")</f>
        <v>0</v>
      </c>
      <c r="N414" s="5">
        <f>Sheet13[[#This Row],[Total Price]] - Sheet13[[#This Row],[Discount (10%)]]</f>
        <v>999</v>
      </c>
      <c r="O414" t="s">
        <v>17</v>
      </c>
    </row>
    <row r="415" spans="1:15" x14ac:dyDescent="0.3">
      <c r="A415" t="s">
        <v>875</v>
      </c>
      <c r="B415" t="s">
        <v>876</v>
      </c>
      <c r="C415" t="s">
        <v>85</v>
      </c>
      <c r="D415" s="3">
        <v>30</v>
      </c>
      <c r="E415" t="s">
        <v>48</v>
      </c>
      <c r="F415" s="2">
        <v>45361</v>
      </c>
      <c r="G415" s="2" t="str">
        <f>IF( OR( MONTH(Sheet13[[#This Row],[Order Date]]) = 3, MONTH(Sheet13[[#This Row],[Order Date]]) = 4, MONTH(Sheet13[[#This Row],[Order Date]]) = 5),  "Summer", IF( OR(MONTH(Sheet13[[#This Row],[Order Date]]) = 6, MONTH(Sheet13[[#This Row],[Order Date]]) = 7, MONTH(Sheet13[[#This Row],[Order Date]]) = 8), "Rainy", "Winter"))</f>
        <v>Summer</v>
      </c>
      <c r="H415" t="s">
        <v>42</v>
      </c>
      <c r="I415" t="s">
        <v>105</v>
      </c>
      <c r="J415">
        <v>5</v>
      </c>
      <c r="K415" s="4">
        <v>799</v>
      </c>
      <c r="L415" s="4">
        <f>Sheet13[[#This Row],[Quantity Sold]] * Sheet13[[#This Row],[Unit Price]]</f>
        <v>3995</v>
      </c>
      <c r="M415" s="7">
        <f>IF( Sheet13[[#This Row],[Quantity Sold]] &gt; 4, Sheet13[[#This Row],[Total Price]] * 0.1, "0")</f>
        <v>399.5</v>
      </c>
      <c r="N415" s="5">
        <f>Sheet13[[#This Row],[Total Price]] - Sheet13[[#This Row],[Discount (10%)]]</f>
        <v>3595.5</v>
      </c>
      <c r="O415" t="s">
        <v>38</v>
      </c>
    </row>
    <row r="416" spans="1:15" x14ac:dyDescent="0.3">
      <c r="A416" t="s">
        <v>877</v>
      </c>
      <c r="B416" t="s">
        <v>878</v>
      </c>
      <c r="C416" t="s">
        <v>41</v>
      </c>
      <c r="D416" s="3">
        <v>25</v>
      </c>
      <c r="E416" t="s">
        <v>1150</v>
      </c>
      <c r="F416" s="2">
        <v>45372</v>
      </c>
      <c r="G416" s="2" t="str">
        <f>IF( OR( MONTH(Sheet13[[#This Row],[Order Date]]) = 3, MONTH(Sheet13[[#This Row],[Order Date]]) = 4, MONTH(Sheet13[[#This Row],[Order Date]]) = 5),  "Summer", IF( OR(MONTH(Sheet13[[#This Row],[Order Date]]) = 6, MONTH(Sheet13[[#This Row],[Order Date]]) = 7, MONTH(Sheet13[[#This Row],[Order Date]]) = 8), "Rainy", "Winter"))</f>
        <v>Summer</v>
      </c>
      <c r="H416" t="s">
        <v>28</v>
      </c>
      <c r="I416" t="s">
        <v>59</v>
      </c>
      <c r="J416">
        <v>1</v>
      </c>
      <c r="K416" s="4">
        <v>1199</v>
      </c>
      <c r="L416" s="4">
        <f>Sheet13[[#This Row],[Quantity Sold]] * Sheet13[[#This Row],[Unit Price]]</f>
        <v>1199</v>
      </c>
      <c r="M416" s="7" t="str">
        <f>IF( Sheet13[[#This Row],[Quantity Sold]] &gt; 4, Sheet13[[#This Row],[Total Price]] * 0.1, "0")</f>
        <v>0</v>
      </c>
      <c r="N416" s="5">
        <f>Sheet13[[#This Row],[Total Price]] - Sheet13[[#This Row],[Discount (10%)]]</f>
        <v>1199</v>
      </c>
      <c r="O416" t="s">
        <v>23</v>
      </c>
    </row>
    <row r="417" spans="1:15" x14ac:dyDescent="0.3">
      <c r="A417" t="s">
        <v>879</v>
      </c>
      <c r="B417" t="s">
        <v>880</v>
      </c>
      <c r="C417" t="s">
        <v>85</v>
      </c>
      <c r="D417" s="3">
        <v>24</v>
      </c>
      <c r="E417" t="s">
        <v>68</v>
      </c>
      <c r="F417" s="2">
        <v>45405</v>
      </c>
      <c r="G417" s="2" t="str">
        <f>IF( OR( MONTH(Sheet13[[#This Row],[Order Date]]) = 3, MONTH(Sheet13[[#This Row],[Order Date]]) = 4, MONTH(Sheet13[[#This Row],[Order Date]]) = 5),  "Summer", IF( OR(MONTH(Sheet13[[#This Row],[Order Date]]) = 6, MONTH(Sheet13[[#This Row],[Order Date]]) = 7, MONTH(Sheet13[[#This Row],[Order Date]]) = 8), "Rainy", "Winter"))</f>
        <v>Summer</v>
      </c>
      <c r="H417" t="s">
        <v>114</v>
      </c>
      <c r="I417" t="s">
        <v>105</v>
      </c>
      <c r="J417">
        <v>4</v>
      </c>
      <c r="K417" s="4">
        <v>1199</v>
      </c>
      <c r="L417" s="4">
        <f>Sheet13[[#This Row],[Quantity Sold]] * Sheet13[[#This Row],[Unit Price]]</f>
        <v>4796</v>
      </c>
      <c r="M417" s="7" t="str">
        <f>IF( Sheet13[[#This Row],[Quantity Sold]] &gt; 4, Sheet13[[#This Row],[Total Price]] * 0.1, "0")</f>
        <v>0</v>
      </c>
      <c r="N417" s="5">
        <f>Sheet13[[#This Row],[Total Price]] - Sheet13[[#This Row],[Discount (10%)]]</f>
        <v>4796</v>
      </c>
      <c r="O417" t="s">
        <v>17</v>
      </c>
    </row>
    <row r="418" spans="1:15" x14ac:dyDescent="0.3">
      <c r="A418" t="s">
        <v>881</v>
      </c>
      <c r="B418" t="s">
        <v>882</v>
      </c>
      <c r="C418" t="s">
        <v>85</v>
      </c>
      <c r="D418" s="3">
        <v>51</v>
      </c>
      <c r="E418" t="s">
        <v>37</v>
      </c>
      <c r="F418" s="2">
        <v>45304</v>
      </c>
      <c r="G418" s="2" t="str">
        <f>IF( OR( MONTH(Sheet13[[#This Row],[Order Date]]) = 3, MONTH(Sheet13[[#This Row],[Order Date]]) = 4, MONTH(Sheet13[[#This Row],[Order Date]]) = 5),  "Summer", IF( OR(MONTH(Sheet13[[#This Row],[Order Date]]) = 6, MONTH(Sheet13[[#This Row],[Order Date]]) = 7, MONTH(Sheet13[[#This Row],[Order Date]]) = 8), "Rainy", "Winter"))</f>
        <v>Winter</v>
      </c>
      <c r="H418" t="s">
        <v>80</v>
      </c>
      <c r="I418" t="s">
        <v>15</v>
      </c>
      <c r="J418">
        <v>4</v>
      </c>
      <c r="K418" s="4">
        <v>799</v>
      </c>
      <c r="L418" s="4">
        <f>Sheet13[[#This Row],[Quantity Sold]] * Sheet13[[#This Row],[Unit Price]]</f>
        <v>3196</v>
      </c>
      <c r="M418" s="7" t="str">
        <f>IF( Sheet13[[#This Row],[Quantity Sold]] &gt; 4, Sheet13[[#This Row],[Total Price]] * 0.1, "0")</f>
        <v>0</v>
      </c>
      <c r="N418" s="5">
        <f>Sheet13[[#This Row],[Total Price]] - Sheet13[[#This Row],[Discount (10%)]]</f>
        <v>3196</v>
      </c>
      <c r="O418" t="s">
        <v>1149</v>
      </c>
    </row>
    <row r="419" spans="1:15" x14ac:dyDescent="0.3">
      <c r="A419" t="s">
        <v>883</v>
      </c>
      <c r="B419" t="s">
        <v>884</v>
      </c>
      <c r="C419" t="s">
        <v>85</v>
      </c>
      <c r="D419" s="3">
        <v>51</v>
      </c>
      <c r="E419" t="s">
        <v>68</v>
      </c>
      <c r="F419" s="2">
        <v>45435</v>
      </c>
      <c r="G419" s="2" t="str">
        <f>IF( OR( MONTH(Sheet13[[#This Row],[Order Date]]) = 3, MONTH(Sheet13[[#This Row],[Order Date]]) = 4, MONTH(Sheet13[[#This Row],[Order Date]]) = 5),  "Summer", IF( OR(MONTH(Sheet13[[#This Row],[Order Date]]) = 6, MONTH(Sheet13[[#This Row],[Order Date]]) = 7, MONTH(Sheet13[[#This Row],[Order Date]]) = 8), "Rainy", "Winter"))</f>
        <v>Summer</v>
      </c>
      <c r="H419" t="s">
        <v>58</v>
      </c>
      <c r="I419" t="s">
        <v>32</v>
      </c>
      <c r="J419">
        <v>6</v>
      </c>
      <c r="K419" s="4">
        <v>999</v>
      </c>
      <c r="L419" s="4">
        <f>Sheet13[[#This Row],[Quantity Sold]] * Sheet13[[#This Row],[Unit Price]]</f>
        <v>5994</v>
      </c>
      <c r="M419" s="7">
        <f>IF( Sheet13[[#This Row],[Quantity Sold]] &gt; 4, Sheet13[[#This Row],[Total Price]] * 0.1, "0")</f>
        <v>599.4</v>
      </c>
      <c r="N419" s="5">
        <f>Sheet13[[#This Row],[Total Price]] - Sheet13[[#This Row],[Discount (10%)]]</f>
        <v>5394.6</v>
      </c>
      <c r="O419" t="s">
        <v>51</v>
      </c>
    </row>
    <row r="420" spans="1:15" x14ac:dyDescent="0.3">
      <c r="A420" t="s">
        <v>885</v>
      </c>
      <c r="B420" t="s">
        <v>886</v>
      </c>
      <c r="C420" t="s">
        <v>85</v>
      </c>
      <c r="D420" s="3">
        <v>41</v>
      </c>
      <c r="E420" t="s">
        <v>27</v>
      </c>
      <c r="F420" s="2">
        <v>45331</v>
      </c>
      <c r="G420" s="2" t="str">
        <f>IF( OR( MONTH(Sheet13[[#This Row],[Order Date]]) = 3, MONTH(Sheet13[[#This Row],[Order Date]]) = 4, MONTH(Sheet13[[#This Row],[Order Date]]) = 5),  "Summer", IF( OR(MONTH(Sheet13[[#This Row],[Order Date]]) = 6, MONTH(Sheet13[[#This Row],[Order Date]]) = 7, MONTH(Sheet13[[#This Row],[Order Date]]) = 8), "Rainy", "Winter"))</f>
        <v>Winter</v>
      </c>
      <c r="H420" t="s">
        <v>42</v>
      </c>
      <c r="I420" t="s">
        <v>1148</v>
      </c>
      <c r="J420">
        <v>3</v>
      </c>
      <c r="K420" s="4">
        <v>1299</v>
      </c>
      <c r="L420" s="4">
        <f>Sheet13[[#This Row],[Quantity Sold]] * Sheet13[[#This Row],[Unit Price]]</f>
        <v>3897</v>
      </c>
      <c r="M420" s="7" t="str">
        <f>IF( Sheet13[[#This Row],[Quantity Sold]] &gt; 4, Sheet13[[#This Row],[Total Price]] * 0.1, "0")</f>
        <v>0</v>
      </c>
      <c r="N420" s="5">
        <f>Sheet13[[#This Row],[Total Price]] - Sheet13[[#This Row],[Discount (10%)]]</f>
        <v>3897</v>
      </c>
      <c r="O420" t="s">
        <v>23</v>
      </c>
    </row>
    <row r="421" spans="1:15" x14ac:dyDescent="0.3">
      <c r="A421" t="s">
        <v>887</v>
      </c>
      <c r="B421" t="s">
        <v>888</v>
      </c>
      <c r="C421" t="s">
        <v>85</v>
      </c>
      <c r="D421" s="3">
        <v>55</v>
      </c>
      <c r="E421" t="s">
        <v>48</v>
      </c>
      <c r="F421" s="2">
        <v>45422</v>
      </c>
      <c r="G421" s="2" t="str">
        <f>IF( OR( MONTH(Sheet13[[#This Row],[Order Date]]) = 3, MONTH(Sheet13[[#This Row],[Order Date]]) = 4, MONTH(Sheet13[[#This Row],[Order Date]]) = 5),  "Summer", IF( OR(MONTH(Sheet13[[#This Row],[Order Date]]) = 6, MONTH(Sheet13[[#This Row],[Order Date]]) = 7, MONTH(Sheet13[[#This Row],[Order Date]]) = 8), "Rainy", "Winter"))</f>
        <v>Summer</v>
      </c>
      <c r="H421" t="s">
        <v>96</v>
      </c>
      <c r="I421" t="s">
        <v>59</v>
      </c>
      <c r="J421">
        <v>5</v>
      </c>
      <c r="K421" s="4">
        <v>999</v>
      </c>
      <c r="L421" s="4">
        <f>Sheet13[[#This Row],[Quantity Sold]] * Sheet13[[#This Row],[Unit Price]]</f>
        <v>4995</v>
      </c>
      <c r="M421" s="7">
        <f>IF( Sheet13[[#This Row],[Quantity Sold]] &gt; 4, Sheet13[[#This Row],[Total Price]] * 0.1, "0")</f>
        <v>499.5</v>
      </c>
      <c r="N421" s="5">
        <f>Sheet13[[#This Row],[Total Price]] - Sheet13[[#This Row],[Discount (10%)]]</f>
        <v>4495.5</v>
      </c>
      <c r="O421" t="s">
        <v>51</v>
      </c>
    </row>
    <row r="422" spans="1:15" x14ac:dyDescent="0.3">
      <c r="A422" t="s">
        <v>889</v>
      </c>
      <c r="B422" t="s">
        <v>890</v>
      </c>
      <c r="C422" t="s">
        <v>85</v>
      </c>
      <c r="D422" s="3">
        <v>56</v>
      </c>
      <c r="E422" t="s">
        <v>57</v>
      </c>
      <c r="F422" s="2">
        <v>45432</v>
      </c>
      <c r="G422" s="2" t="str">
        <f>IF( OR( MONTH(Sheet13[[#This Row],[Order Date]]) = 3, MONTH(Sheet13[[#This Row],[Order Date]]) = 4, MONTH(Sheet13[[#This Row],[Order Date]]) = 5),  "Summer", IF( OR(MONTH(Sheet13[[#This Row],[Order Date]]) = 6, MONTH(Sheet13[[#This Row],[Order Date]]) = 7, MONTH(Sheet13[[#This Row],[Order Date]]) = 8), "Rainy", "Winter"))</f>
        <v>Summer</v>
      </c>
      <c r="H422" t="s">
        <v>42</v>
      </c>
      <c r="I422" t="s">
        <v>1148</v>
      </c>
      <c r="J422">
        <v>2</v>
      </c>
      <c r="K422" s="4">
        <v>499</v>
      </c>
      <c r="L422" s="4">
        <f>Sheet13[[#This Row],[Quantity Sold]] * Sheet13[[#This Row],[Unit Price]]</f>
        <v>998</v>
      </c>
      <c r="M422" s="7" t="str">
        <f>IF( Sheet13[[#This Row],[Quantity Sold]] &gt; 4, Sheet13[[#This Row],[Total Price]] * 0.1, "0")</f>
        <v>0</v>
      </c>
      <c r="N422" s="5">
        <f>Sheet13[[#This Row],[Total Price]] - Sheet13[[#This Row],[Discount (10%)]]</f>
        <v>998</v>
      </c>
      <c r="O422" t="s">
        <v>1149</v>
      </c>
    </row>
    <row r="423" spans="1:15" x14ac:dyDescent="0.3">
      <c r="A423" t="s">
        <v>891</v>
      </c>
      <c r="B423" t="s">
        <v>892</v>
      </c>
      <c r="C423" t="s">
        <v>41</v>
      </c>
      <c r="D423" s="3">
        <v>53</v>
      </c>
      <c r="E423" t="s">
        <v>48</v>
      </c>
      <c r="F423" s="2">
        <v>45436</v>
      </c>
      <c r="G423" s="2" t="str">
        <f>IF( OR( MONTH(Sheet13[[#This Row],[Order Date]]) = 3, MONTH(Sheet13[[#This Row],[Order Date]]) = 4, MONTH(Sheet13[[#This Row],[Order Date]]) = 5),  "Summer", IF( OR(MONTH(Sheet13[[#This Row],[Order Date]]) = 6, MONTH(Sheet13[[#This Row],[Order Date]]) = 7, MONTH(Sheet13[[#This Row],[Order Date]]) = 8), "Rainy", "Winter"))</f>
        <v>Summer</v>
      </c>
      <c r="H423" t="s">
        <v>88</v>
      </c>
      <c r="I423" t="s">
        <v>15</v>
      </c>
      <c r="J423">
        <v>4</v>
      </c>
      <c r="K423" s="4">
        <v>999</v>
      </c>
      <c r="L423" s="4">
        <f>Sheet13[[#This Row],[Quantity Sold]] * Sheet13[[#This Row],[Unit Price]]</f>
        <v>3996</v>
      </c>
      <c r="M423" s="7" t="str">
        <f>IF( Sheet13[[#This Row],[Quantity Sold]] &gt; 4, Sheet13[[#This Row],[Total Price]] * 0.1, "0")</f>
        <v>0</v>
      </c>
      <c r="N423" s="5">
        <f>Sheet13[[#This Row],[Total Price]] - Sheet13[[#This Row],[Discount (10%)]]</f>
        <v>3996</v>
      </c>
      <c r="O423" t="s">
        <v>38</v>
      </c>
    </row>
    <row r="424" spans="1:15" x14ac:dyDescent="0.3">
      <c r="A424" t="s">
        <v>893</v>
      </c>
      <c r="B424" t="s">
        <v>894</v>
      </c>
      <c r="C424" t="s">
        <v>85</v>
      </c>
      <c r="D424" s="3">
        <v>25</v>
      </c>
      <c r="E424" t="s">
        <v>57</v>
      </c>
      <c r="F424" s="2">
        <v>45421</v>
      </c>
      <c r="G424" s="2" t="str">
        <f>IF( OR( MONTH(Sheet13[[#This Row],[Order Date]]) = 3, MONTH(Sheet13[[#This Row],[Order Date]]) = 4, MONTH(Sheet13[[#This Row],[Order Date]]) = 5),  "Summer", IF( OR(MONTH(Sheet13[[#This Row],[Order Date]]) = 6, MONTH(Sheet13[[#This Row],[Order Date]]) = 7, MONTH(Sheet13[[#This Row],[Order Date]]) = 8), "Rainy", "Winter"))</f>
        <v>Summer</v>
      </c>
      <c r="H424" t="s">
        <v>65</v>
      </c>
      <c r="I424" t="s">
        <v>32</v>
      </c>
      <c r="J424">
        <v>4</v>
      </c>
      <c r="K424" s="4">
        <v>1299</v>
      </c>
      <c r="L424" s="4">
        <f>Sheet13[[#This Row],[Quantity Sold]] * Sheet13[[#This Row],[Unit Price]]</f>
        <v>5196</v>
      </c>
      <c r="M424" s="7" t="str">
        <f>IF( Sheet13[[#This Row],[Quantity Sold]] &gt; 4, Sheet13[[#This Row],[Total Price]] * 0.1, "0")</f>
        <v>0</v>
      </c>
      <c r="N424" s="5">
        <f>Sheet13[[#This Row],[Total Price]] - Sheet13[[#This Row],[Discount (10%)]]</f>
        <v>5196</v>
      </c>
      <c r="O424" t="s">
        <v>1149</v>
      </c>
    </row>
    <row r="425" spans="1:15" x14ac:dyDescent="0.3">
      <c r="A425" t="s">
        <v>895</v>
      </c>
      <c r="B425" t="s">
        <v>896</v>
      </c>
      <c r="C425" t="s">
        <v>85</v>
      </c>
      <c r="D425" s="3">
        <v>21</v>
      </c>
      <c r="E425" t="s">
        <v>27</v>
      </c>
      <c r="F425" s="2">
        <v>45292</v>
      </c>
      <c r="G425" s="2" t="str">
        <f>IF( OR( MONTH(Sheet13[[#This Row],[Order Date]]) = 3, MONTH(Sheet13[[#This Row],[Order Date]]) = 4, MONTH(Sheet13[[#This Row],[Order Date]]) = 5),  "Summer", IF( OR(MONTH(Sheet13[[#This Row],[Order Date]]) = 6, MONTH(Sheet13[[#This Row],[Order Date]]) = 7, MONTH(Sheet13[[#This Row],[Order Date]]) = 8), "Rainy", "Winter"))</f>
        <v>Winter</v>
      </c>
      <c r="H425" t="s">
        <v>14</v>
      </c>
      <c r="I425" t="s">
        <v>15</v>
      </c>
      <c r="J425">
        <v>2</v>
      </c>
      <c r="K425" s="4">
        <v>799</v>
      </c>
      <c r="L425" s="4">
        <f>Sheet13[[#This Row],[Quantity Sold]] * Sheet13[[#This Row],[Unit Price]]</f>
        <v>1598</v>
      </c>
      <c r="M425" s="7" t="str">
        <f>IF( Sheet13[[#This Row],[Quantity Sold]] &gt; 4, Sheet13[[#This Row],[Total Price]] * 0.1, "0")</f>
        <v>0</v>
      </c>
      <c r="N425" s="5">
        <f>Sheet13[[#This Row],[Total Price]] - Sheet13[[#This Row],[Discount (10%)]]</f>
        <v>1598</v>
      </c>
      <c r="O425" t="s">
        <v>17</v>
      </c>
    </row>
    <row r="426" spans="1:15" x14ac:dyDescent="0.3">
      <c r="A426" t="s">
        <v>897</v>
      </c>
      <c r="B426" t="s">
        <v>898</v>
      </c>
      <c r="C426" t="s">
        <v>41</v>
      </c>
      <c r="D426" s="3">
        <v>27</v>
      </c>
      <c r="E426" t="s">
        <v>48</v>
      </c>
      <c r="F426" s="2">
        <v>45400</v>
      </c>
      <c r="G426" s="2" t="str">
        <f>IF( OR( MONTH(Sheet13[[#This Row],[Order Date]]) = 3, MONTH(Sheet13[[#This Row],[Order Date]]) = 4, MONTH(Sheet13[[#This Row],[Order Date]]) = 5),  "Summer", IF( OR(MONTH(Sheet13[[#This Row],[Order Date]]) = 6, MONTH(Sheet13[[#This Row],[Order Date]]) = 7, MONTH(Sheet13[[#This Row],[Order Date]]) = 8), "Rainy", "Winter"))</f>
        <v>Summer</v>
      </c>
      <c r="H426" t="s">
        <v>20</v>
      </c>
      <c r="I426" t="s">
        <v>1148</v>
      </c>
      <c r="J426">
        <v>2</v>
      </c>
      <c r="K426" s="4">
        <v>1599</v>
      </c>
      <c r="L426" s="4">
        <f>Sheet13[[#This Row],[Quantity Sold]] * Sheet13[[#This Row],[Unit Price]]</f>
        <v>3198</v>
      </c>
      <c r="M426" s="7" t="str">
        <f>IF( Sheet13[[#This Row],[Quantity Sold]] &gt; 4, Sheet13[[#This Row],[Total Price]] * 0.1, "0")</f>
        <v>0</v>
      </c>
      <c r="N426" s="5">
        <f>Sheet13[[#This Row],[Total Price]] - Sheet13[[#This Row],[Discount (10%)]]</f>
        <v>3198</v>
      </c>
      <c r="O426" t="s">
        <v>17</v>
      </c>
    </row>
    <row r="427" spans="1:15" x14ac:dyDescent="0.3">
      <c r="A427" t="s">
        <v>899</v>
      </c>
      <c r="B427" t="s">
        <v>900</v>
      </c>
      <c r="C427" t="s">
        <v>41</v>
      </c>
      <c r="D427" s="3">
        <v>46</v>
      </c>
      <c r="E427" t="s">
        <v>68</v>
      </c>
      <c r="F427" s="2">
        <v>45400</v>
      </c>
      <c r="G427" s="2" t="str">
        <f>IF( OR( MONTH(Sheet13[[#This Row],[Order Date]]) = 3, MONTH(Sheet13[[#This Row],[Order Date]]) = 4, MONTH(Sheet13[[#This Row],[Order Date]]) = 5),  "Summer", IF( OR(MONTH(Sheet13[[#This Row],[Order Date]]) = 6, MONTH(Sheet13[[#This Row],[Order Date]]) = 7, MONTH(Sheet13[[#This Row],[Order Date]]) = 8), "Rainy", "Winter"))</f>
        <v>Summer</v>
      </c>
      <c r="H427" t="s">
        <v>58</v>
      </c>
      <c r="I427" t="s">
        <v>32</v>
      </c>
      <c r="J427">
        <v>2</v>
      </c>
      <c r="K427" s="4">
        <v>999</v>
      </c>
      <c r="L427" s="4">
        <f>Sheet13[[#This Row],[Quantity Sold]] * Sheet13[[#This Row],[Unit Price]]</f>
        <v>1998</v>
      </c>
      <c r="M427" s="7" t="str">
        <f>IF( Sheet13[[#This Row],[Quantity Sold]] &gt; 4, Sheet13[[#This Row],[Total Price]] * 0.1, "0")</f>
        <v>0</v>
      </c>
      <c r="N427" s="5">
        <f>Sheet13[[#This Row],[Total Price]] - Sheet13[[#This Row],[Discount (10%)]]</f>
        <v>1998</v>
      </c>
      <c r="O427" t="s">
        <v>17</v>
      </c>
    </row>
    <row r="428" spans="1:15" x14ac:dyDescent="0.3">
      <c r="A428" t="s">
        <v>901</v>
      </c>
      <c r="B428" t="s">
        <v>902</v>
      </c>
      <c r="C428" t="s">
        <v>41</v>
      </c>
      <c r="D428" s="3">
        <v>22</v>
      </c>
      <c r="E428" t="s">
        <v>27</v>
      </c>
      <c r="F428" s="2">
        <v>45416</v>
      </c>
      <c r="G428" s="2" t="str">
        <f>IF( OR( MONTH(Sheet13[[#This Row],[Order Date]]) = 3, MONTH(Sheet13[[#This Row],[Order Date]]) = 4, MONTH(Sheet13[[#This Row],[Order Date]]) = 5),  "Summer", IF( OR(MONTH(Sheet13[[#This Row],[Order Date]]) = 6, MONTH(Sheet13[[#This Row],[Order Date]]) = 7, MONTH(Sheet13[[#This Row],[Order Date]]) = 8), "Rainy", "Winter"))</f>
        <v>Summer</v>
      </c>
      <c r="H428" t="s">
        <v>14</v>
      </c>
      <c r="I428" t="s">
        <v>59</v>
      </c>
      <c r="J428">
        <v>4</v>
      </c>
      <c r="K428" s="4">
        <v>799</v>
      </c>
      <c r="L428" s="4">
        <f>Sheet13[[#This Row],[Quantity Sold]] * Sheet13[[#This Row],[Unit Price]]</f>
        <v>3196</v>
      </c>
      <c r="M428" s="7" t="str">
        <f>IF( Sheet13[[#This Row],[Quantity Sold]] &gt; 4, Sheet13[[#This Row],[Total Price]] * 0.1, "0")</f>
        <v>0</v>
      </c>
      <c r="N428" s="5">
        <f>Sheet13[[#This Row],[Total Price]] - Sheet13[[#This Row],[Discount (10%)]]</f>
        <v>3196</v>
      </c>
      <c r="O428" t="s">
        <v>17</v>
      </c>
    </row>
    <row r="429" spans="1:15" x14ac:dyDescent="0.3">
      <c r="A429" t="s">
        <v>903</v>
      </c>
      <c r="B429" t="s">
        <v>904</v>
      </c>
      <c r="C429" t="s">
        <v>41</v>
      </c>
      <c r="D429" s="3">
        <v>22</v>
      </c>
      <c r="E429" t="s">
        <v>27</v>
      </c>
      <c r="F429" s="2">
        <v>45323</v>
      </c>
      <c r="G429" s="2" t="str">
        <f>IF( OR( MONTH(Sheet13[[#This Row],[Order Date]]) = 3, MONTH(Sheet13[[#This Row],[Order Date]]) = 4, MONTH(Sheet13[[#This Row],[Order Date]]) = 5),  "Summer", IF( OR(MONTH(Sheet13[[#This Row],[Order Date]]) = 6, MONTH(Sheet13[[#This Row],[Order Date]]) = 7, MONTH(Sheet13[[#This Row],[Order Date]]) = 8), "Rainy", "Winter"))</f>
        <v>Winter</v>
      </c>
      <c r="H429" t="s">
        <v>65</v>
      </c>
      <c r="I429" t="s">
        <v>105</v>
      </c>
      <c r="J429">
        <v>4</v>
      </c>
      <c r="K429" s="4">
        <v>499</v>
      </c>
      <c r="L429" s="4">
        <f>Sheet13[[#This Row],[Quantity Sold]] * Sheet13[[#This Row],[Unit Price]]</f>
        <v>1996</v>
      </c>
      <c r="M429" s="7" t="str">
        <f>IF( Sheet13[[#This Row],[Quantity Sold]] &gt; 4, Sheet13[[#This Row],[Total Price]] * 0.1, "0")</f>
        <v>0</v>
      </c>
      <c r="N429" s="5">
        <f>Sheet13[[#This Row],[Total Price]] - Sheet13[[#This Row],[Discount (10%)]]</f>
        <v>1996</v>
      </c>
      <c r="O429" t="s">
        <v>23</v>
      </c>
    </row>
    <row r="430" spans="1:15" x14ac:dyDescent="0.3">
      <c r="A430" t="s">
        <v>905</v>
      </c>
      <c r="B430" t="s">
        <v>906</v>
      </c>
      <c r="C430" t="s">
        <v>41</v>
      </c>
      <c r="D430" s="3">
        <v>21</v>
      </c>
      <c r="E430" t="s">
        <v>1150</v>
      </c>
      <c r="F430" s="2">
        <v>45413</v>
      </c>
      <c r="G430" s="2" t="str">
        <f>IF( OR( MONTH(Sheet13[[#This Row],[Order Date]]) = 3, MONTH(Sheet13[[#This Row],[Order Date]]) = 4, MONTH(Sheet13[[#This Row],[Order Date]]) = 5),  "Summer", IF( OR(MONTH(Sheet13[[#This Row],[Order Date]]) = 6, MONTH(Sheet13[[#This Row],[Order Date]]) = 7, MONTH(Sheet13[[#This Row],[Order Date]]) = 8), "Rainy", "Winter"))</f>
        <v>Summer</v>
      </c>
      <c r="H430" t="s">
        <v>28</v>
      </c>
      <c r="I430" t="s">
        <v>32</v>
      </c>
      <c r="J430">
        <v>1</v>
      </c>
      <c r="K430" s="4">
        <v>1599</v>
      </c>
      <c r="L430" s="4">
        <f>Sheet13[[#This Row],[Quantity Sold]] * Sheet13[[#This Row],[Unit Price]]</f>
        <v>1599</v>
      </c>
      <c r="M430" s="7" t="str">
        <f>IF( Sheet13[[#This Row],[Quantity Sold]] &gt; 4, Sheet13[[#This Row],[Total Price]] * 0.1, "0")</f>
        <v>0</v>
      </c>
      <c r="N430" s="5">
        <f>Sheet13[[#This Row],[Total Price]] - Sheet13[[#This Row],[Discount (10%)]]</f>
        <v>1599</v>
      </c>
      <c r="O430" t="s">
        <v>1149</v>
      </c>
    </row>
    <row r="431" spans="1:15" x14ac:dyDescent="0.3">
      <c r="A431" t="s">
        <v>907</v>
      </c>
      <c r="B431" t="s">
        <v>908</v>
      </c>
      <c r="C431" t="s">
        <v>41</v>
      </c>
      <c r="D431" s="3">
        <v>31</v>
      </c>
      <c r="E431" t="s">
        <v>68</v>
      </c>
      <c r="F431" s="2">
        <v>45322</v>
      </c>
      <c r="G431" s="2" t="str">
        <f>IF( OR( MONTH(Sheet13[[#This Row],[Order Date]]) = 3, MONTH(Sheet13[[#This Row],[Order Date]]) = 4, MONTH(Sheet13[[#This Row],[Order Date]]) = 5),  "Summer", IF( OR(MONTH(Sheet13[[#This Row],[Order Date]]) = 6, MONTH(Sheet13[[#This Row],[Order Date]]) = 7, MONTH(Sheet13[[#This Row],[Order Date]]) = 8), "Rainy", "Winter"))</f>
        <v>Winter</v>
      </c>
      <c r="H431" t="s">
        <v>114</v>
      </c>
      <c r="I431" t="s">
        <v>62</v>
      </c>
      <c r="J431">
        <v>5</v>
      </c>
      <c r="K431" s="4">
        <v>1299</v>
      </c>
      <c r="L431" s="4">
        <f>Sheet13[[#This Row],[Quantity Sold]] * Sheet13[[#This Row],[Unit Price]]</f>
        <v>6495</v>
      </c>
      <c r="M431" s="7">
        <f>IF( Sheet13[[#This Row],[Quantity Sold]] &gt; 4, Sheet13[[#This Row],[Total Price]] * 0.1, "0")</f>
        <v>649.5</v>
      </c>
      <c r="N431" s="5">
        <f>Sheet13[[#This Row],[Total Price]] - Sheet13[[#This Row],[Discount (10%)]]</f>
        <v>5845.5</v>
      </c>
      <c r="O431" t="s">
        <v>51</v>
      </c>
    </row>
    <row r="432" spans="1:15" x14ac:dyDescent="0.3">
      <c r="A432" t="s">
        <v>909</v>
      </c>
      <c r="B432" t="s">
        <v>910</v>
      </c>
      <c r="C432" t="s">
        <v>85</v>
      </c>
      <c r="D432" s="3">
        <v>27</v>
      </c>
      <c r="E432" t="s">
        <v>57</v>
      </c>
      <c r="F432" s="2">
        <v>45425</v>
      </c>
      <c r="G432" s="2" t="str">
        <f>IF( OR( MONTH(Sheet13[[#This Row],[Order Date]]) = 3, MONTH(Sheet13[[#This Row],[Order Date]]) = 4, MONTH(Sheet13[[#This Row],[Order Date]]) = 5),  "Summer", IF( OR(MONTH(Sheet13[[#This Row],[Order Date]]) = 6, MONTH(Sheet13[[#This Row],[Order Date]]) = 7, MONTH(Sheet13[[#This Row],[Order Date]]) = 8), "Rainy", "Winter"))</f>
        <v>Summer</v>
      </c>
      <c r="H432" t="s">
        <v>58</v>
      </c>
      <c r="I432" t="s">
        <v>59</v>
      </c>
      <c r="J432">
        <v>2</v>
      </c>
      <c r="K432" s="4">
        <v>1199</v>
      </c>
      <c r="L432" s="4">
        <f>Sheet13[[#This Row],[Quantity Sold]] * Sheet13[[#This Row],[Unit Price]]</f>
        <v>2398</v>
      </c>
      <c r="M432" s="7" t="str">
        <f>IF( Sheet13[[#This Row],[Quantity Sold]] &gt; 4, Sheet13[[#This Row],[Total Price]] * 0.1, "0")</f>
        <v>0</v>
      </c>
      <c r="N432" s="5">
        <f>Sheet13[[#This Row],[Total Price]] - Sheet13[[#This Row],[Discount (10%)]]</f>
        <v>2398</v>
      </c>
      <c r="O432" t="s">
        <v>17</v>
      </c>
    </row>
    <row r="433" spans="1:15" x14ac:dyDescent="0.3">
      <c r="A433" t="s">
        <v>911</v>
      </c>
      <c r="B433" t="s">
        <v>912</v>
      </c>
      <c r="C433" t="s">
        <v>41</v>
      </c>
      <c r="D433" s="3">
        <v>24</v>
      </c>
      <c r="E433" t="s">
        <v>48</v>
      </c>
      <c r="F433" s="2">
        <v>45365</v>
      </c>
      <c r="G433" s="2" t="str">
        <f>IF( OR( MONTH(Sheet13[[#This Row],[Order Date]]) = 3, MONTH(Sheet13[[#This Row],[Order Date]]) = 4, MONTH(Sheet13[[#This Row],[Order Date]]) = 5),  "Summer", IF( OR(MONTH(Sheet13[[#This Row],[Order Date]]) = 6, MONTH(Sheet13[[#This Row],[Order Date]]) = 7, MONTH(Sheet13[[#This Row],[Order Date]]) = 8), "Rainy", "Winter"))</f>
        <v>Summer</v>
      </c>
      <c r="H433" t="s">
        <v>42</v>
      </c>
      <c r="I433" t="s">
        <v>62</v>
      </c>
      <c r="J433">
        <v>1</v>
      </c>
      <c r="K433" s="4">
        <v>799</v>
      </c>
      <c r="L433" s="4">
        <f>Sheet13[[#This Row],[Quantity Sold]] * Sheet13[[#This Row],[Unit Price]]</f>
        <v>799</v>
      </c>
      <c r="M433" s="7" t="str">
        <f>IF( Sheet13[[#This Row],[Quantity Sold]] &gt; 4, Sheet13[[#This Row],[Total Price]] * 0.1, "0")</f>
        <v>0</v>
      </c>
      <c r="N433" s="5">
        <f>Sheet13[[#This Row],[Total Price]] - Sheet13[[#This Row],[Discount (10%)]]</f>
        <v>799</v>
      </c>
      <c r="O433" t="s">
        <v>1149</v>
      </c>
    </row>
    <row r="434" spans="1:15" x14ac:dyDescent="0.3">
      <c r="A434" t="s">
        <v>913</v>
      </c>
      <c r="B434" t="s">
        <v>914</v>
      </c>
      <c r="C434" t="s">
        <v>41</v>
      </c>
      <c r="D434" s="3">
        <v>21</v>
      </c>
      <c r="E434" t="s">
        <v>57</v>
      </c>
      <c r="F434" s="2">
        <v>45344</v>
      </c>
      <c r="G434" s="2" t="str">
        <f>IF( OR( MONTH(Sheet13[[#This Row],[Order Date]]) = 3, MONTH(Sheet13[[#This Row],[Order Date]]) = 4, MONTH(Sheet13[[#This Row],[Order Date]]) = 5),  "Summer", IF( OR(MONTH(Sheet13[[#This Row],[Order Date]]) = 6, MONTH(Sheet13[[#This Row],[Order Date]]) = 7, MONTH(Sheet13[[#This Row],[Order Date]]) = 8), "Rainy", "Winter"))</f>
        <v>Winter</v>
      </c>
      <c r="H434" t="s">
        <v>88</v>
      </c>
      <c r="I434" t="s">
        <v>15</v>
      </c>
      <c r="J434">
        <v>5</v>
      </c>
      <c r="K434" s="4">
        <v>1199</v>
      </c>
      <c r="L434" s="4">
        <f>Sheet13[[#This Row],[Quantity Sold]] * Sheet13[[#This Row],[Unit Price]]</f>
        <v>5995</v>
      </c>
      <c r="M434" s="7">
        <f>IF( Sheet13[[#This Row],[Quantity Sold]] &gt; 4, Sheet13[[#This Row],[Total Price]] * 0.1, "0")</f>
        <v>599.5</v>
      </c>
      <c r="N434" s="5">
        <f>Sheet13[[#This Row],[Total Price]] - Sheet13[[#This Row],[Discount (10%)]]</f>
        <v>5395.5</v>
      </c>
      <c r="O434" t="s">
        <v>38</v>
      </c>
    </row>
    <row r="435" spans="1:15" x14ac:dyDescent="0.3">
      <c r="A435" t="s">
        <v>915</v>
      </c>
      <c r="B435" t="s">
        <v>916</v>
      </c>
      <c r="C435" t="s">
        <v>85</v>
      </c>
      <c r="D435" s="3">
        <v>21</v>
      </c>
      <c r="E435" t="s">
        <v>37</v>
      </c>
      <c r="F435" s="2">
        <v>45363</v>
      </c>
      <c r="G435" s="2" t="str">
        <f>IF( OR( MONTH(Sheet13[[#This Row],[Order Date]]) = 3, MONTH(Sheet13[[#This Row],[Order Date]]) = 4, MONTH(Sheet13[[#This Row],[Order Date]]) = 5),  "Summer", IF( OR(MONTH(Sheet13[[#This Row],[Order Date]]) = 6, MONTH(Sheet13[[#This Row],[Order Date]]) = 7, MONTH(Sheet13[[#This Row],[Order Date]]) = 8), "Rainy", "Winter"))</f>
        <v>Summer</v>
      </c>
      <c r="H435" t="s">
        <v>88</v>
      </c>
      <c r="I435" t="s">
        <v>32</v>
      </c>
      <c r="J435">
        <v>5</v>
      </c>
      <c r="K435" s="4">
        <v>1599</v>
      </c>
      <c r="L435" s="4">
        <f>Sheet13[[#This Row],[Quantity Sold]] * Sheet13[[#This Row],[Unit Price]]</f>
        <v>7995</v>
      </c>
      <c r="M435" s="7">
        <f>IF( Sheet13[[#This Row],[Quantity Sold]] &gt; 4, Sheet13[[#This Row],[Total Price]] * 0.1, "0")</f>
        <v>799.5</v>
      </c>
      <c r="N435" s="5">
        <f>Sheet13[[#This Row],[Total Price]] - Sheet13[[#This Row],[Discount (10%)]]</f>
        <v>7195.5</v>
      </c>
      <c r="O435" t="s">
        <v>17</v>
      </c>
    </row>
    <row r="436" spans="1:15" x14ac:dyDescent="0.3">
      <c r="A436" t="s">
        <v>917</v>
      </c>
      <c r="B436" t="s">
        <v>918</v>
      </c>
      <c r="C436" t="s">
        <v>41</v>
      </c>
      <c r="D436" s="3">
        <v>39</v>
      </c>
      <c r="E436" t="s">
        <v>48</v>
      </c>
      <c r="F436" s="2">
        <v>45408</v>
      </c>
      <c r="G436" s="2" t="str">
        <f>IF( OR( MONTH(Sheet13[[#This Row],[Order Date]]) = 3, MONTH(Sheet13[[#This Row],[Order Date]]) = 4, MONTH(Sheet13[[#This Row],[Order Date]]) = 5),  "Summer", IF( OR(MONTH(Sheet13[[#This Row],[Order Date]]) = 6, MONTH(Sheet13[[#This Row],[Order Date]]) = 7, MONTH(Sheet13[[#This Row],[Order Date]]) = 8), "Rainy", "Winter"))</f>
        <v>Summer</v>
      </c>
      <c r="H436" t="s">
        <v>28</v>
      </c>
      <c r="I436" t="s">
        <v>59</v>
      </c>
      <c r="J436">
        <v>1</v>
      </c>
      <c r="K436" s="4">
        <v>1199</v>
      </c>
      <c r="L436" s="4">
        <f>Sheet13[[#This Row],[Quantity Sold]] * Sheet13[[#This Row],[Unit Price]]</f>
        <v>1199</v>
      </c>
      <c r="M436" s="7" t="str">
        <f>IF( Sheet13[[#This Row],[Quantity Sold]] &gt; 4, Sheet13[[#This Row],[Total Price]] * 0.1, "0")</f>
        <v>0</v>
      </c>
      <c r="N436" s="5">
        <f>Sheet13[[#This Row],[Total Price]] - Sheet13[[#This Row],[Discount (10%)]]</f>
        <v>1199</v>
      </c>
      <c r="O436" t="s">
        <v>1149</v>
      </c>
    </row>
    <row r="437" spans="1:15" x14ac:dyDescent="0.3">
      <c r="A437" t="s">
        <v>919</v>
      </c>
      <c r="B437" t="s">
        <v>920</v>
      </c>
      <c r="C437" t="s">
        <v>41</v>
      </c>
      <c r="D437" s="3">
        <v>25</v>
      </c>
      <c r="E437" t="s">
        <v>48</v>
      </c>
      <c r="F437" s="2">
        <v>45395</v>
      </c>
      <c r="G437" s="2" t="str">
        <f>IF( OR( MONTH(Sheet13[[#This Row],[Order Date]]) = 3, MONTH(Sheet13[[#This Row],[Order Date]]) = 4, MONTH(Sheet13[[#This Row],[Order Date]]) = 5),  "Summer", IF( OR(MONTH(Sheet13[[#This Row],[Order Date]]) = 6, MONTH(Sheet13[[#This Row],[Order Date]]) = 7, MONTH(Sheet13[[#This Row],[Order Date]]) = 8), "Rainy", "Winter"))</f>
        <v>Summer</v>
      </c>
      <c r="H437" t="s">
        <v>42</v>
      </c>
      <c r="I437" t="s">
        <v>32</v>
      </c>
      <c r="J437">
        <v>6</v>
      </c>
      <c r="K437" s="4">
        <v>999</v>
      </c>
      <c r="L437" s="4">
        <f>Sheet13[[#This Row],[Quantity Sold]] * Sheet13[[#This Row],[Unit Price]]</f>
        <v>5994</v>
      </c>
      <c r="M437" s="7">
        <f>IF( Sheet13[[#This Row],[Quantity Sold]] &gt; 4, Sheet13[[#This Row],[Total Price]] * 0.1, "0")</f>
        <v>599.4</v>
      </c>
      <c r="N437" s="5">
        <f>Sheet13[[#This Row],[Total Price]] - Sheet13[[#This Row],[Discount (10%)]]</f>
        <v>5394.6</v>
      </c>
      <c r="O437" t="s">
        <v>1149</v>
      </c>
    </row>
    <row r="438" spans="1:15" x14ac:dyDescent="0.3">
      <c r="A438" t="s">
        <v>921</v>
      </c>
      <c r="B438" t="s">
        <v>922</v>
      </c>
      <c r="C438" t="s">
        <v>85</v>
      </c>
      <c r="D438" s="3">
        <v>48</v>
      </c>
      <c r="E438" t="s">
        <v>27</v>
      </c>
      <c r="F438" s="2">
        <v>45441</v>
      </c>
      <c r="G438" s="2" t="str">
        <f>IF( OR( MONTH(Sheet13[[#This Row],[Order Date]]) = 3, MONTH(Sheet13[[#This Row],[Order Date]]) = 4, MONTH(Sheet13[[#This Row],[Order Date]]) = 5),  "Summer", IF( OR(MONTH(Sheet13[[#This Row],[Order Date]]) = 6, MONTH(Sheet13[[#This Row],[Order Date]]) = 7, MONTH(Sheet13[[#This Row],[Order Date]]) = 8), "Rainy", "Winter"))</f>
        <v>Summer</v>
      </c>
      <c r="H438" t="s">
        <v>65</v>
      </c>
      <c r="I438" t="s">
        <v>59</v>
      </c>
      <c r="J438">
        <v>5</v>
      </c>
      <c r="K438" s="4">
        <v>899</v>
      </c>
      <c r="L438" s="4">
        <f>Sheet13[[#This Row],[Quantity Sold]] * Sheet13[[#This Row],[Unit Price]]</f>
        <v>4495</v>
      </c>
      <c r="M438" s="7">
        <f>IF( Sheet13[[#This Row],[Quantity Sold]] &gt; 4, Sheet13[[#This Row],[Total Price]] * 0.1, "0")</f>
        <v>449.5</v>
      </c>
      <c r="N438" s="5">
        <f>Sheet13[[#This Row],[Total Price]] - Sheet13[[#This Row],[Discount (10%)]]</f>
        <v>4045.5</v>
      </c>
      <c r="O438" t="s">
        <v>1149</v>
      </c>
    </row>
    <row r="439" spans="1:15" x14ac:dyDescent="0.3">
      <c r="A439" t="s">
        <v>923</v>
      </c>
      <c r="B439" t="s">
        <v>924</v>
      </c>
      <c r="C439" t="s">
        <v>85</v>
      </c>
      <c r="D439" s="3">
        <v>25</v>
      </c>
      <c r="E439" t="s">
        <v>27</v>
      </c>
      <c r="F439" s="2">
        <v>45293</v>
      </c>
      <c r="G439" s="2" t="str">
        <f>IF( OR( MONTH(Sheet13[[#This Row],[Order Date]]) = 3, MONTH(Sheet13[[#This Row],[Order Date]]) = 4, MONTH(Sheet13[[#This Row],[Order Date]]) = 5),  "Summer", IF( OR(MONTH(Sheet13[[#This Row],[Order Date]]) = 6, MONTH(Sheet13[[#This Row],[Order Date]]) = 7, MONTH(Sheet13[[#This Row],[Order Date]]) = 8), "Rainy", "Winter"))</f>
        <v>Winter</v>
      </c>
      <c r="H439" t="s">
        <v>58</v>
      </c>
      <c r="I439" t="s">
        <v>1148</v>
      </c>
      <c r="J439">
        <v>1</v>
      </c>
      <c r="K439" s="4">
        <v>999</v>
      </c>
      <c r="L439" s="4">
        <f>Sheet13[[#This Row],[Quantity Sold]] * Sheet13[[#This Row],[Unit Price]]</f>
        <v>999</v>
      </c>
      <c r="M439" s="7" t="str">
        <f>IF( Sheet13[[#This Row],[Quantity Sold]] &gt; 4, Sheet13[[#This Row],[Total Price]] * 0.1, "0")</f>
        <v>0</v>
      </c>
      <c r="N439" s="5">
        <f>Sheet13[[#This Row],[Total Price]] - Sheet13[[#This Row],[Discount (10%)]]</f>
        <v>999</v>
      </c>
      <c r="O439" t="s">
        <v>17</v>
      </c>
    </row>
    <row r="440" spans="1:15" x14ac:dyDescent="0.3">
      <c r="A440" t="s">
        <v>925</v>
      </c>
      <c r="B440" t="s">
        <v>926</v>
      </c>
      <c r="C440" t="s">
        <v>85</v>
      </c>
      <c r="D440" s="3">
        <v>37</v>
      </c>
      <c r="E440" t="s">
        <v>68</v>
      </c>
      <c r="F440" s="2">
        <v>45411</v>
      </c>
      <c r="G440" s="2" t="str">
        <f>IF( OR( MONTH(Sheet13[[#This Row],[Order Date]]) = 3, MONTH(Sheet13[[#This Row],[Order Date]]) = 4, MONTH(Sheet13[[#This Row],[Order Date]]) = 5),  "Summer", IF( OR(MONTH(Sheet13[[#This Row],[Order Date]]) = 6, MONTH(Sheet13[[#This Row],[Order Date]]) = 7, MONTH(Sheet13[[#This Row],[Order Date]]) = 8), "Rainy", "Winter"))</f>
        <v>Summer</v>
      </c>
      <c r="H440" t="s">
        <v>80</v>
      </c>
      <c r="I440" t="s">
        <v>59</v>
      </c>
      <c r="J440">
        <v>6</v>
      </c>
      <c r="K440" s="4">
        <v>1599</v>
      </c>
      <c r="L440" s="4">
        <f>Sheet13[[#This Row],[Quantity Sold]] * Sheet13[[#This Row],[Unit Price]]</f>
        <v>9594</v>
      </c>
      <c r="M440" s="7">
        <f>IF( Sheet13[[#This Row],[Quantity Sold]] &gt; 4, Sheet13[[#This Row],[Total Price]] * 0.1, "0")</f>
        <v>959.40000000000009</v>
      </c>
      <c r="N440" s="5">
        <f>Sheet13[[#This Row],[Total Price]] - Sheet13[[#This Row],[Discount (10%)]]</f>
        <v>8634.6</v>
      </c>
      <c r="O440" t="s">
        <v>51</v>
      </c>
    </row>
    <row r="441" spans="1:15" x14ac:dyDescent="0.3">
      <c r="A441" t="s">
        <v>927</v>
      </c>
      <c r="B441" t="s">
        <v>928</v>
      </c>
      <c r="C441" t="s">
        <v>41</v>
      </c>
      <c r="D441" s="3">
        <v>43</v>
      </c>
      <c r="E441" t="s">
        <v>1150</v>
      </c>
      <c r="F441" s="2">
        <v>45307</v>
      </c>
      <c r="G441" s="2" t="str">
        <f>IF( OR( MONTH(Sheet13[[#This Row],[Order Date]]) = 3, MONTH(Sheet13[[#This Row],[Order Date]]) = 4, MONTH(Sheet13[[#This Row],[Order Date]]) = 5),  "Summer", IF( OR(MONTH(Sheet13[[#This Row],[Order Date]]) = 6, MONTH(Sheet13[[#This Row],[Order Date]]) = 7, MONTH(Sheet13[[#This Row],[Order Date]]) = 8), "Rainy", "Winter"))</f>
        <v>Winter</v>
      </c>
      <c r="H441" t="s">
        <v>88</v>
      </c>
      <c r="I441" t="s">
        <v>32</v>
      </c>
      <c r="J441">
        <v>2</v>
      </c>
      <c r="K441" s="4">
        <v>999</v>
      </c>
      <c r="L441" s="4">
        <f>Sheet13[[#This Row],[Quantity Sold]] * Sheet13[[#This Row],[Unit Price]]</f>
        <v>1998</v>
      </c>
      <c r="M441" s="7" t="str">
        <f>IF( Sheet13[[#This Row],[Quantity Sold]] &gt; 4, Sheet13[[#This Row],[Total Price]] * 0.1, "0")</f>
        <v>0</v>
      </c>
      <c r="N441" s="5">
        <f>Sheet13[[#This Row],[Total Price]] - Sheet13[[#This Row],[Discount (10%)]]</f>
        <v>1998</v>
      </c>
      <c r="O441" t="s">
        <v>17</v>
      </c>
    </row>
    <row r="442" spans="1:15" x14ac:dyDescent="0.3">
      <c r="A442" t="s">
        <v>929</v>
      </c>
      <c r="B442" t="s">
        <v>930</v>
      </c>
      <c r="C442" t="s">
        <v>85</v>
      </c>
      <c r="D442" s="3">
        <v>59</v>
      </c>
      <c r="E442" t="s">
        <v>68</v>
      </c>
      <c r="F442" s="2">
        <v>45430</v>
      </c>
      <c r="G442" s="2" t="str">
        <f>IF( OR( MONTH(Sheet13[[#This Row],[Order Date]]) = 3, MONTH(Sheet13[[#This Row],[Order Date]]) = 4, MONTH(Sheet13[[#This Row],[Order Date]]) = 5),  "Summer", IF( OR(MONTH(Sheet13[[#This Row],[Order Date]]) = 6, MONTH(Sheet13[[#This Row],[Order Date]]) = 7, MONTH(Sheet13[[#This Row],[Order Date]]) = 8), "Rainy", "Winter"))</f>
        <v>Summer</v>
      </c>
      <c r="H442" t="s">
        <v>114</v>
      </c>
      <c r="I442" t="s">
        <v>1148</v>
      </c>
      <c r="J442">
        <v>1</v>
      </c>
      <c r="K442" s="4">
        <v>799</v>
      </c>
      <c r="L442" s="4">
        <f>Sheet13[[#This Row],[Quantity Sold]] * Sheet13[[#This Row],[Unit Price]]</f>
        <v>799</v>
      </c>
      <c r="M442" s="7" t="str">
        <f>IF( Sheet13[[#This Row],[Quantity Sold]] &gt; 4, Sheet13[[#This Row],[Total Price]] * 0.1, "0")</f>
        <v>0</v>
      </c>
      <c r="N442" s="5">
        <f>Sheet13[[#This Row],[Total Price]] - Sheet13[[#This Row],[Discount (10%)]]</f>
        <v>799</v>
      </c>
      <c r="O442" t="s">
        <v>38</v>
      </c>
    </row>
    <row r="443" spans="1:15" x14ac:dyDescent="0.3">
      <c r="A443" t="s">
        <v>931</v>
      </c>
      <c r="B443" t="s">
        <v>932</v>
      </c>
      <c r="C443" t="s">
        <v>85</v>
      </c>
      <c r="D443" s="3">
        <v>55</v>
      </c>
      <c r="E443" t="s">
        <v>27</v>
      </c>
      <c r="F443" s="2">
        <v>45376</v>
      </c>
      <c r="G443" s="2" t="str">
        <f>IF( OR( MONTH(Sheet13[[#This Row],[Order Date]]) = 3, MONTH(Sheet13[[#This Row],[Order Date]]) = 4, MONTH(Sheet13[[#This Row],[Order Date]]) = 5),  "Summer", IF( OR(MONTH(Sheet13[[#This Row],[Order Date]]) = 6, MONTH(Sheet13[[#This Row],[Order Date]]) = 7, MONTH(Sheet13[[#This Row],[Order Date]]) = 8), "Rainy", "Winter"))</f>
        <v>Summer</v>
      </c>
      <c r="H443" t="s">
        <v>80</v>
      </c>
      <c r="I443" t="s">
        <v>15</v>
      </c>
      <c r="J443">
        <v>5</v>
      </c>
      <c r="K443" s="4">
        <v>799</v>
      </c>
      <c r="L443" s="4">
        <f>Sheet13[[#This Row],[Quantity Sold]] * Sheet13[[#This Row],[Unit Price]]</f>
        <v>3995</v>
      </c>
      <c r="M443" s="7">
        <f>IF( Sheet13[[#This Row],[Quantity Sold]] &gt; 4, Sheet13[[#This Row],[Total Price]] * 0.1, "0")</f>
        <v>399.5</v>
      </c>
      <c r="N443" s="5">
        <f>Sheet13[[#This Row],[Total Price]] - Sheet13[[#This Row],[Discount (10%)]]</f>
        <v>3595.5</v>
      </c>
      <c r="O443" t="s">
        <v>23</v>
      </c>
    </row>
    <row r="444" spans="1:15" x14ac:dyDescent="0.3">
      <c r="A444" t="s">
        <v>933</v>
      </c>
      <c r="B444" t="s">
        <v>934</v>
      </c>
      <c r="C444" t="s">
        <v>41</v>
      </c>
      <c r="D444" s="3">
        <v>39</v>
      </c>
      <c r="E444" t="s">
        <v>27</v>
      </c>
      <c r="F444" s="2">
        <v>45440</v>
      </c>
      <c r="G444" s="2" t="str">
        <f>IF( OR( MONTH(Sheet13[[#This Row],[Order Date]]) = 3, MONTH(Sheet13[[#This Row],[Order Date]]) = 4, MONTH(Sheet13[[#This Row],[Order Date]]) = 5),  "Summer", IF( OR(MONTH(Sheet13[[#This Row],[Order Date]]) = 6, MONTH(Sheet13[[#This Row],[Order Date]]) = 7, MONTH(Sheet13[[#This Row],[Order Date]]) = 8), "Rainy", "Winter"))</f>
        <v>Summer</v>
      </c>
      <c r="H444" t="s">
        <v>42</v>
      </c>
      <c r="I444" t="s">
        <v>32</v>
      </c>
      <c r="J444">
        <v>2</v>
      </c>
      <c r="K444" s="4">
        <v>999</v>
      </c>
      <c r="L444" s="4">
        <f>Sheet13[[#This Row],[Quantity Sold]] * Sheet13[[#This Row],[Unit Price]]</f>
        <v>1998</v>
      </c>
      <c r="M444" s="7" t="str">
        <f>IF( Sheet13[[#This Row],[Quantity Sold]] &gt; 4, Sheet13[[#This Row],[Total Price]] * 0.1, "0")</f>
        <v>0</v>
      </c>
      <c r="N444" s="5">
        <f>Sheet13[[#This Row],[Total Price]] - Sheet13[[#This Row],[Discount (10%)]]</f>
        <v>1998</v>
      </c>
      <c r="O444" t="s">
        <v>17</v>
      </c>
    </row>
    <row r="445" spans="1:15" x14ac:dyDescent="0.3">
      <c r="A445" t="s">
        <v>935</v>
      </c>
      <c r="B445" t="s">
        <v>936</v>
      </c>
      <c r="C445" t="s">
        <v>41</v>
      </c>
      <c r="D445" s="3">
        <v>32</v>
      </c>
      <c r="E445" t="s">
        <v>48</v>
      </c>
      <c r="F445" s="2">
        <v>45411</v>
      </c>
      <c r="G445" s="2" t="str">
        <f>IF( OR( MONTH(Sheet13[[#This Row],[Order Date]]) = 3, MONTH(Sheet13[[#This Row],[Order Date]]) = 4, MONTH(Sheet13[[#This Row],[Order Date]]) = 5),  "Summer", IF( OR(MONTH(Sheet13[[#This Row],[Order Date]]) = 6, MONTH(Sheet13[[#This Row],[Order Date]]) = 7, MONTH(Sheet13[[#This Row],[Order Date]]) = 8), "Rainy", "Winter"))</f>
        <v>Summer</v>
      </c>
      <c r="H445" t="s">
        <v>28</v>
      </c>
      <c r="I445" t="s">
        <v>59</v>
      </c>
      <c r="J445">
        <v>3</v>
      </c>
      <c r="K445" s="4">
        <v>899</v>
      </c>
      <c r="L445" s="4">
        <f>Sheet13[[#This Row],[Quantity Sold]] * Sheet13[[#This Row],[Unit Price]]</f>
        <v>2697</v>
      </c>
      <c r="M445" s="7" t="str">
        <f>IF( Sheet13[[#This Row],[Quantity Sold]] &gt; 4, Sheet13[[#This Row],[Total Price]] * 0.1, "0")</f>
        <v>0</v>
      </c>
      <c r="N445" s="5">
        <f>Sheet13[[#This Row],[Total Price]] - Sheet13[[#This Row],[Discount (10%)]]</f>
        <v>2697</v>
      </c>
      <c r="O445" t="s">
        <v>1149</v>
      </c>
    </row>
    <row r="446" spans="1:15" x14ac:dyDescent="0.3">
      <c r="A446" t="s">
        <v>937</v>
      </c>
      <c r="B446" t="s">
        <v>938</v>
      </c>
      <c r="C446" t="s">
        <v>85</v>
      </c>
      <c r="D446" s="3">
        <v>58</v>
      </c>
      <c r="E446" t="s">
        <v>1150</v>
      </c>
      <c r="F446" s="2">
        <v>45391</v>
      </c>
      <c r="G446" s="2" t="str">
        <f>IF( OR( MONTH(Sheet13[[#This Row],[Order Date]]) = 3, MONTH(Sheet13[[#This Row],[Order Date]]) = 4, MONTH(Sheet13[[#This Row],[Order Date]]) = 5),  "Summer", IF( OR(MONTH(Sheet13[[#This Row],[Order Date]]) = 6, MONTH(Sheet13[[#This Row],[Order Date]]) = 7, MONTH(Sheet13[[#This Row],[Order Date]]) = 8), "Rainy", "Winter"))</f>
        <v>Summer</v>
      </c>
      <c r="H446" t="s">
        <v>114</v>
      </c>
      <c r="I446" t="s">
        <v>105</v>
      </c>
      <c r="J446">
        <v>4</v>
      </c>
      <c r="K446" s="4">
        <v>999</v>
      </c>
      <c r="L446" s="4">
        <f>Sheet13[[#This Row],[Quantity Sold]] * Sheet13[[#This Row],[Unit Price]]</f>
        <v>3996</v>
      </c>
      <c r="M446" s="7" t="str">
        <f>IF( Sheet13[[#This Row],[Quantity Sold]] &gt; 4, Sheet13[[#This Row],[Total Price]] * 0.1, "0")</f>
        <v>0</v>
      </c>
      <c r="N446" s="5">
        <f>Sheet13[[#This Row],[Total Price]] - Sheet13[[#This Row],[Discount (10%)]]</f>
        <v>3996</v>
      </c>
      <c r="O446" t="s">
        <v>38</v>
      </c>
    </row>
    <row r="447" spans="1:15" x14ac:dyDescent="0.3">
      <c r="A447" t="s">
        <v>939</v>
      </c>
      <c r="B447" t="s">
        <v>940</v>
      </c>
      <c r="C447" t="s">
        <v>41</v>
      </c>
      <c r="D447" s="3">
        <v>25</v>
      </c>
      <c r="E447" t="s">
        <v>27</v>
      </c>
      <c r="F447" s="2">
        <v>45371</v>
      </c>
      <c r="G447" s="2" t="str">
        <f>IF( OR( MONTH(Sheet13[[#This Row],[Order Date]]) = 3, MONTH(Sheet13[[#This Row],[Order Date]]) = 4, MONTH(Sheet13[[#This Row],[Order Date]]) = 5),  "Summer", IF( OR(MONTH(Sheet13[[#This Row],[Order Date]]) = 6, MONTH(Sheet13[[#This Row],[Order Date]]) = 7, MONTH(Sheet13[[#This Row],[Order Date]]) = 8), "Rainy", "Winter"))</f>
        <v>Summer</v>
      </c>
      <c r="H447" t="s">
        <v>42</v>
      </c>
      <c r="I447" t="s">
        <v>59</v>
      </c>
      <c r="J447">
        <v>1</v>
      </c>
      <c r="K447" s="4">
        <v>999</v>
      </c>
      <c r="L447" s="4">
        <f>Sheet13[[#This Row],[Quantity Sold]] * Sheet13[[#This Row],[Unit Price]]</f>
        <v>999</v>
      </c>
      <c r="M447" s="7" t="str">
        <f>IF( Sheet13[[#This Row],[Quantity Sold]] &gt; 4, Sheet13[[#This Row],[Total Price]] * 0.1, "0")</f>
        <v>0</v>
      </c>
      <c r="N447" s="5">
        <f>Sheet13[[#This Row],[Total Price]] - Sheet13[[#This Row],[Discount (10%)]]</f>
        <v>999</v>
      </c>
      <c r="O447" t="s">
        <v>23</v>
      </c>
    </row>
    <row r="448" spans="1:15" x14ac:dyDescent="0.3">
      <c r="A448" t="s">
        <v>941</v>
      </c>
      <c r="B448" t="s">
        <v>942</v>
      </c>
      <c r="C448" t="s">
        <v>41</v>
      </c>
      <c r="D448" s="3">
        <v>33</v>
      </c>
      <c r="E448" t="s">
        <v>68</v>
      </c>
      <c r="F448" s="2">
        <v>45402</v>
      </c>
      <c r="G448" s="2" t="str">
        <f>IF( OR( MONTH(Sheet13[[#This Row],[Order Date]]) = 3, MONTH(Sheet13[[#This Row],[Order Date]]) = 4, MONTH(Sheet13[[#This Row],[Order Date]]) = 5),  "Summer", IF( OR(MONTH(Sheet13[[#This Row],[Order Date]]) = 6, MONTH(Sheet13[[#This Row],[Order Date]]) = 7, MONTH(Sheet13[[#This Row],[Order Date]]) = 8), "Rainy", "Winter"))</f>
        <v>Summer</v>
      </c>
      <c r="H448" t="s">
        <v>58</v>
      </c>
      <c r="I448" t="s">
        <v>105</v>
      </c>
      <c r="J448">
        <v>5</v>
      </c>
      <c r="K448" s="4">
        <v>1299</v>
      </c>
      <c r="L448" s="4">
        <f>Sheet13[[#This Row],[Quantity Sold]] * Sheet13[[#This Row],[Unit Price]]</f>
        <v>6495</v>
      </c>
      <c r="M448" s="7">
        <f>IF( Sheet13[[#This Row],[Quantity Sold]] &gt; 4, Sheet13[[#This Row],[Total Price]] * 0.1, "0")</f>
        <v>649.5</v>
      </c>
      <c r="N448" s="5">
        <f>Sheet13[[#This Row],[Total Price]] - Sheet13[[#This Row],[Discount (10%)]]</f>
        <v>5845.5</v>
      </c>
      <c r="O448" t="s">
        <v>17</v>
      </c>
    </row>
    <row r="449" spans="1:15" x14ac:dyDescent="0.3">
      <c r="A449" t="s">
        <v>943</v>
      </c>
      <c r="B449" t="s">
        <v>944</v>
      </c>
      <c r="C449" t="s">
        <v>85</v>
      </c>
      <c r="D449" s="3">
        <v>52</v>
      </c>
      <c r="E449" t="s">
        <v>1150</v>
      </c>
      <c r="F449" s="2">
        <v>45346</v>
      </c>
      <c r="G449" s="2" t="str">
        <f>IF( OR( MONTH(Sheet13[[#This Row],[Order Date]]) = 3, MONTH(Sheet13[[#This Row],[Order Date]]) = 4, MONTH(Sheet13[[#This Row],[Order Date]]) = 5),  "Summer", IF( OR(MONTH(Sheet13[[#This Row],[Order Date]]) = 6, MONTH(Sheet13[[#This Row],[Order Date]]) = 7, MONTH(Sheet13[[#This Row],[Order Date]]) = 8), "Rainy", "Winter"))</f>
        <v>Winter</v>
      </c>
      <c r="H449" t="s">
        <v>80</v>
      </c>
      <c r="I449" t="s">
        <v>32</v>
      </c>
      <c r="J449">
        <v>2</v>
      </c>
      <c r="K449" s="4">
        <v>899</v>
      </c>
      <c r="L449" s="4">
        <f>Sheet13[[#This Row],[Quantity Sold]] * Sheet13[[#This Row],[Unit Price]]</f>
        <v>1798</v>
      </c>
      <c r="M449" s="7" t="str">
        <f>IF( Sheet13[[#This Row],[Quantity Sold]] &gt; 4, Sheet13[[#This Row],[Total Price]] * 0.1, "0")</f>
        <v>0</v>
      </c>
      <c r="N449" s="5">
        <f>Sheet13[[#This Row],[Total Price]] - Sheet13[[#This Row],[Discount (10%)]]</f>
        <v>1798</v>
      </c>
      <c r="O449" t="s">
        <v>17</v>
      </c>
    </row>
    <row r="450" spans="1:15" x14ac:dyDescent="0.3">
      <c r="A450" t="s">
        <v>945</v>
      </c>
      <c r="B450" t="s">
        <v>946</v>
      </c>
      <c r="C450" t="s">
        <v>41</v>
      </c>
      <c r="D450" s="3">
        <v>21</v>
      </c>
      <c r="E450" t="s">
        <v>1150</v>
      </c>
      <c r="F450" s="2">
        <v>45346</v>
      </c>
      <c r="G450" s="2" t="str">
        <f>IF( OR( MONTH(Sheet13[[#This Row],[Order Date]]) = 3, MONTH(Sheet13[[#This Row],[Order Date]]) = 4, MONTH(Sheet13[[#This Row],[Order Date]]) = 5),  "Summer", IF( OR(MONTH(Sheet13[[#This Row],[Order Date]]) = 6, MONTH(Sheet13[[#This Row],[Order Date]]) = 7, MONTH(Sheet13[[#This Row],[Order Date]]) = 8), "Rainy", "Winter"))</f>
        <v>Winter</v>
      </c>
      <c r="H450" t="s">
        <v>20</v>
      </c>
      <c r="I450" t="s">
        <v>105</v>
      </c>
      <c r="J450">
        <v>1</v>
      </c>
      <c r="K450" s="4">
        <v>1299</v>
      </c>
      <c r="L450" s="4">
        <f>Sheet13[[#This Row],[Quantity Sold]] * Sheet13[[#This Row],[Unit Price]]</f>
        <v>1299</v>
      </c>
      <c r="M450" s="7" t="str">
        <f>IF( Sheet13[[#This Row],[Quantity Sold]] &gt; 4, Sheet13[[#This Row],[Total Price]] * 0.1, "0")</f>
        <v>0</v>
      </c>
      <c r="N450" s="5">
        <f>Sheet13[[#This Row],[Total Price]] - Sheet13[[#This Row],[Discount (10%)]]</f>
        <v>1299</v>
      </c>
      <c r="O450" t="s">
        <v>17</v>
      </c>
    </row>
    <row r="451" spans="1:15" x14ac:dyDescent="0.3">
      <c r="A451" t="s">
        <v>947</v>
      </c>
      <c r="B451" t="s">
        <v>948</v>
      </c>
      <c r="C451" t="s">
        <v>41</v>
      </c>
      <c r="D451" s="3">
        <v>32</v>
      </c>
      <c r="E451" t="s">
        <v>27</v>
      </c>
      <c r="F451" s="2">
        <v>45332</v>
      </c>
      <c r="G451" s="2" t="str">
        <f>IF( OR( MONTH(Sheet13[[#This Row],[Order Date]]) = 3, MONTH(Sheet13[[#This Row],[Order Date]]) = 4, MONTH(Sheet13[[#This Row],[Order Date]]) = 5),  "Summer", IF( OR(MONTH(Sheet13[[#This Row],[Order Date]]) = 6, MONTH(Sheet13[[#This Row],[Order Date]]) = 7, MONTH(Sheet13[[#This Row],[Order Date]]) = 8), "Rainy", "Winter"))</f>
        <v>Winter</v>
      </c>
      <c r="H451" t="s">
        <v>20</v>
      </c>
      <c r="I451" t="s">
        <v>62</v>
      </c>
      <c r="J451">
        <v>1</v>
      </c>
      <c r="K451" s="4">
        <v>1599</v>
      </c>
      <c r="L451" s="4">
        <f>Sheet13[[#This Row],[Quantity Sold]] * Sheet13[[#This Row],[Unit Price]]</f>
        <v>1599</v>
      </c>
      <c r="M451" s="7" t="str">
        <f>IF( Sheet13[[#This Row],[Quantity Sold]] &gt; 4, Sheet13[[#This Row],[Total Price]] * 0.1, "0")</f>
        <v>0</v>
      </c>
      <c r="N451" s="5">
        <f>Sheet13[[#This Row],[Total Price]] - Sheet13[[#This Row],[Discount (10%)]]</f>
        <v>1599</v>
      </c>
      <c r="O451" t="s">
        <v>1149</v>
      </c>
    </row>
    <row r="452" spans="1:15" x14ac:dyDescent="0.3">
      <c r="A452" t="s">
        <v>949</v>
      </c>
      <c r="B452" t="s">
        <v>950</v>
      </c>
      <c r="C452" t="s">
        <v>85</v>
      </c>
      <c r="D452" s="3">
        <v>34</v>
      </c>
      <c r="E452" t="s">
        <v>27</v>
      </c>
      <c r="F452" s="2">
        <v>45300</v>
      </c>
      <c r="G452" s="2" t="str">
        <f>IF( OR( MONTH(Sheet13[[#This Row],[Order Date]]) = 3, MONTH(Sheet13[[#This Row],[Order Date]]) = 4, MONTH(Sheet13[[#This Row],[Order Date]]) = 5),  "Summer", IF( OR(MONTH(Sheet13[[#This Row],[Order Date]]) = 6, MONTH(Sheet13[[#This Row],[Order Date]]) = 7, MONTH(Sheet13[[#This Row],[Order Date]]) = 8), "Rainy", "Winter"))</f>
        <v>Winter</v>
      </c>
      <c r="H452" t="s">
        <v>14</v>
      </c>
      <c r="I452" t="s">
        <v>59</v>
      </c>
      <c r="J452">
        <v>1</v>
      </c>
      <c r="K452" s="4">
        <v>899</v>
      </c>
      <c r="L452" s="4">
        <f>Sheet13[[#This Row],[Quantity Sold]] * Sheet13[[#This Row],[Unit Price]]</f>
        <v>899</v>
      </c>
      <c r="M452" s="7" t="str">
        <f>IF( Sheet13[[#This Row],[Quantity Sold]] &gt; 4, Sheet13[[#This Row],[Total Price]] * 0.1, "0")</f>
        <v>0</v>
      </c>
      <c r="N452" s="5">
        <f>Sheet13[[#This Row],[Total Price]] - Sheet13[[#This Row],[Discount (10%)]]</f>
        <v>899</v>
      </c>
      <c r="O452" t="s">
        <v>17</v>
      </c>
    </row>
    <row r="453" spans="1:15" x14ac:dyDescent="0.3">
      <c r="A453" t="s">
        <v>951</v>
      </c>
      <c r="B453" t="s">
        <v>952</v>
      </c>
      <c r="C453" t="s">
        <v>41</v>
      </c>
      <c r="D453" s="3">
        <v>30</v>
      </c>
      <c r="E453" t="s">
        <v>57</v>
      </c>
      <c r="F453" s="2">
        <v>45362</v>
      </c>
      <c r="G453" s="2" t="str">
        <f>IF( OR( MONTH(Sheet13[[#This Row],[Order Date]]) = 3, MONTH(Sheet13[[#This Row],[Order Date]]) = 4, MONTH(Sheet13[[#This Row],[Order Date]]) = 5),  "Summer", IF( OR(MONTH(Sheet13[[#This Row],[Order Date]]) = 6, MONTH(Sheet13[[#This Row],[Order Date]]) = 7, MONTH(Sheet13[[#This Row],[Order Date]]) = 8), "Rainy", "Winter"))</f>
        <v>Summer</v>
      </c>
      <c r="H453" t="s">
        <v>58</v>
      </c>
      <c r="I453" t="s">
        <v>62</v>
      </c>
      <c r="J453">
        <v>3</v>
      </c>
      <c r="K453" s="4">
        <v>1599</v>
      </c>
      <c r="L453" s="4">
        <f>Sheet13[[#This Row],[Quantity Sold]] * Sheet13[[#This Row],[Unit Price]]</f>
        <v>4797</v>
      </c>
      <c r="M453" s="7" t="str">
        <f>IF( Sheet13[[#This Row],[Quantity Sold]] &gt; 4, Sheet13[[#This Row],[Total Price]] * 0.1, "0")</f>
        <v>0</v>
      </c>
      <c r="N453" s="5">
        <f>Sheet13[[#This Row],[Total Price]] - Sheet13[[#This Row],[Discount (10%)]]</f>
        <v>4797</v>
      </c>
      <c r="O453" t="s">
        <v>23</v>
      </c>
    </row>
    <row r="454" spans="1:15" x14ac:dyDescent="0.3">
      <c r="A454" t="s">
        <v>953</v>
      </c>
      <c r="B454" t="s">
        <v>954</v>
      </c>
      <c r="C454" t="s">
        <v>85</v>
      </c>
      <c r="D454" s="3">
        <v>20</v>
      </c>
      <c r="E454" t="s">
        <v>1150</v>
      </c>
      <c r="F454" s="2">
        <v>45373</v>
      </c>
      <c r="G454" s="2" t="str">
        <f>IF( OR( MONTH(Sheet13[[#This Row],[Order Date]]) = 3, MONTH(Sheet13[[#This Row],[Order Date]]) = 4, MONTH(Sheet13[[#This Row],[Order Date]]) = 5),  "Summer", IF( OR(MONTH(Sheet13[[#This Row],[Order Date]]) = 6, MONTH(Sheet13[[#This Row],[Order Date]]) = 7, MONTH(Sheet13[[#This Row],[Order Date]]) = 8), "Rainy", "Winter"))</f>
        <v>Summer</v>
      </c>
      <c r="H454" t="s">
        <v>28</v>
      </c>
      <c r="I454" t="s">
        <v>1148</v>
      </c>
      <c r="J454">
        <v>2</v>
      </c>
      <c r="K454" s="4">
        <v>899</v>
      </c>
      <c r="L454" s="4">
        <f>Sheet13[[#This Row],[Quantity Sold]] * Sheet13[[#This Row],[Unit Price]]</f>
        <v>1798</v>
      </c>
      <c r="M454" s="7" t="str">
        <f>IF( Sheet13[[#This Row],[Quantity Sold]] &gt; 4, Sheet13[[#This Row],[Total Price]] * 0.1, "0")</f>
        <v>0</v>
      </c>
      <c r="N454" s="5">
        <f>Sheet13[[#This Row],[Total Price]] - Sheet13[[#This Row],[Discount (10%)]]</f>
        <v>1798</v>
      </c>
      <c r="O454" t="s">
        <v>1149</v>
      </c>
    </row>
    <row r="455" spans="1:15" x14ac:dyDescent="0.3">
      <c r="A455" t="s">
        <v>955</v>
      </c>
      <c r="B455" t="s">
        <v>956</v>
      </c>
      <c r="C455" t="s">
        <v>41</v>
      </c>
      <c r="D455" s="3">
        <v>21</v>
      </c>
      <c r="E455" t="s">
        <v>68</v>
      </c>
      <c r="F455" s="2">
        <v>45413</v>
      </c>
      <c r="G455" s="2" t="str">
        <f>IF( OR( MONTH(Sheet13[[#This Row],[Order Date]]) = 3, MONTH(Sheet13[[#This Row],[Order Date]]) = 4, MONTH(Sheet13[[#This Row],[Order Date]]) = 5),  "Summer", IF( OR(MONTH(Sheet13[[#This Row],[Order Date]]) = 6, MONTH(Sheet13[[#This Row],[Order Date]]) = 7, MONTH(Sheet13[[#This Row],[Order Date]]) = 8), "Rainy", "Winter"))</f>
        <v>Summer</v>
      </c>
      <c r="H455" t="s">
        <v>114</v>
      </c>
      <c r="I455" t="s">
        <v>62</v>
      </c>
      <c r="J455">
        <v>2</v>
      </c>
      <c r="K455" s="4">
        <v>799</v>
      </c>
      <c r="L455" s="4">
        <f>Sheet13[[#This Row],[Quantity Sold]] * Sheet13[[#This Row],[Unit Price]]</f>
        <v>1598</v>
      </c>
      <c r="M455" s="7" t="str">
        <f>IF( Sheet13[[#This Row],[Quantity Sold]] &gt; 4, Sheet13[[#This Row],[Total Price]] * 0.1, "0")</f>
        <v>0</v>
      </c>
      <c r="N455" s="5">
        <f>Sheet13[[#This Row],[Total Price]] - Sheet13[[#This Row],[Discount (10%)]]</f>
        <v>1598</v>
      </c>
      <c r="O455" t="s">
        <v>17</v>
      </c>
    </row>
    <row r="456" spans="1:15" x14ac:dyDescent="0.3">
      <c r="A456" t="s">
        <v>957</v>
      </c>
      <c r="B456" t="s">
        <v>958</v>
      </c>
      <c r="C456" t="s">
        <v>85</v>
      </c>
      <c r="D456" s="3">
        <v>56</v>
      </c>
      <c r="E456" t="s">
        <v>1150</v>
      </c>
      <c r="F456" s="2">
        <v>45439</v>
      </c>
      <c r="G456" s="2" t="str">
        <f>IF( OR( MONTH(Sheet13[[#This Row],[Order Date]]) = 3, MONTH(Sheet13[[#This Row],[Order Date]]) = 4, MONTH(Sheet13[[#This Row],[Order Date]]) = 5),  "Summer", IF( OR(MONTH(Sheet13[[#This Row],[Order Date]]) = 6, MONTH(Sheet13[[#This Row],[Order Date]]) = 7, MONTH(Sheet13[[#This Row],[Order Date]]) = 8), "Rainy", "Winter"))</f>
        <v>Summer</v>
      </c>
      <c r="H456" t="s">
        <v>28</v>
      </c>
      <c r="I456" t="s">
        <v>105</v>
      </c>
      <c r="J456">
        <v>2</v>
      </c>
      <c r="K456" s="4">
        <v>499</v>
      </c>
      <c r="L456" s="4">
        <f>Sheet13[[#This Row],[Quantity Sold]] * Sheet13[[#This Row],[Unit Price]]</f>
        <v>998</v>
      </c>
      <c r="M456" s="7" t="str">
        <f>IF( Sheet13[[#This Row],[Quantity Sold]] &gt; 4, Sheet13[[#This Row],[Total Price]] * 0.1, "0")</f>
        <v>0</v>
      </c>
      <c r="N456" s="5">
        <f>Sheet13[[#This Row],[Total Price]] - Sheet13[[#This Row],[Discount (10%)]]</f>
        <v>998</v>
      </c>
      <c r="O456" t="s">
        <v>1149</v>
      </c>
    </row>
    <row r="457" spans="1:15" x14ac:dyDescent="0.3">
      <c r="A457" t="s">
        <v>959</v>
      </c>
      <c r="B457" t="s">
        <v>960</v>
      </c>
      <c r="C457" t="s">
        <v>85</v>
      </c>
      <c r="D457" s="3">
        <v>43</v>
      </c>
      <c r="E457" t="s">
        <v>27</v>
      </c>
      <c r="F457" s="2">
        <v>45348</v>
      </c>
      <c r="G457" s="2" t="str">
        <f>IF( OR( MONTH(Sheet13[[#This Row],[Order Date]]) = 3, MONTH(Sheet13[[#This Row],[Order Date]]) = 4, MONTH(Sheet13[[#This Row],[Order Date]]) = 5),  "Summer", IF( OR(MONTH(Sheet13[[#This Row],[Order Date]]) = 6, MONTH(Sheet13[[#This Row],[Order Date]]) = 7, MONTH(Sheet13[[#This Row],[Order Date]]) = 8), "Rainy", "Winter"))</f>
        <v>Winter</v>
      </c>
      <c r="H457" t="s">
        <v>114</v>
      </c>
      <c r="I457" t="s">
        <v>1148</v>
      </c>
      <c r="J457">
        <v>5</v>
      </c>
      <c r="K457" s="4">
        <v>899</v>
      </c>
      <c r="L457" s="4">
        <f>Sheet13[[#This Row],[Quantity Sold]] * Sheet13[[#This Row],[Unit Price]]</f>
        <v>4495</v>
      </c>
      <c r="M457" s="7">
        <f>IF( Sheet13[[#This Row],[Quantity Sold]] &gt; 4, Sheet13[[#This Row],[Total Price]] * 0.1, "0")</f>
        <v>449.5</v>
      </c>
      <c r="N457" s="5">
        <f>Sheet13[[#This Row],[Total Price]] - Sheet13[[#This Row],[Discount (10%)]]</f>
        <v>4045.5</v>
      </c>
      <c r="O457" t="s">
        <v>17</v>
      </c>
    </row>
    <row r="458" spans="1:15" x14ac:dyDescent="0.3">
      <c r="A458" t="s">
        <v>961</v>
      </c>
      <c r="B458" t="s">
        <v>962</v>
      </c>
      <c r="C458" t="s">
        <v>41</v>
      </c>
      <c r="D458" s="3">
        <v>21</v>
      </c>
      <c r="E458" t="s">
        <v>27</v>
      </c>
      <c r="F458" s="2">
        <v>45428</v>
      </c>
      <c r="G458" s="2" t="str">
        <f>IF( OR( MONTH(Sheet13[[#This Row],[Order Date]]) = 3, MONTH(Sheet13[[#This Row],[Order Date]]) = 4, MONTH(Sheet13[[#This Row],[Order Date]]) = 5),  "Summer", IF( OR(MONTH(Sheet13[[#This Row],[Order Date]]) = 6, MONTH(Sheet13[[#This Row],[Order Date]]) = 7, MONTH(Sheet13[[#This Row],[Order Date]]) = 8), "Rainy", "Winter"))</f>
        <v>Summer</v>
      </c>
      <c r="H458" t="s">
        <v>80</v>
      </c>
      <c r="I458" t="s">
        <v>59</v>
      </c>
      <c r="J458">
        <v>5</v>
      </c>
      <c r="K458" s="4">
        <v>799</v>
      </c>
      <c r="L458" s="4">
        <f>Sheet13[[#This Row],[Quantity Sold]] * Sheet13[[#This Row],[Unit Price]]</f>
        <v>3995</v>
      </c>
      <c r="M458" s="7">
        <f>IF( Sheet13[[#This Row],[Quantity Sold]] &gt; 4, Sheet13[[#This Row],[Total Price]] * 0.1, "0")</f>
        <v>399.5</v>
      </c>
      <c r="N458" s="5">
        <f>Sheet13[[#This Row],[Total Price]] - Sheet13[[#This Row],[Discount (10%)]]</f>
        <v>3595.5</v>
      </c>
      <c r="O458" t="s">
        <v>51</v>
      </c>
    </row>
    <row r="459" spans="1:15" x14ac:dyDescent="0.3">
      <c r="A459" t="s">
        <v>963</v>
      </c>
      <c r="B459" t="s">
        <v>964</v>
      </c>
      <c r="C459" t="s">
        <v>41</v>
      </c>
      <c r="D459" s="3">
        <v>24</v>
      </c>
      <c r="E459" t="s">
        <v>1150</v>
      </c>
      <c r="F459" s="2">
        <v>45352</v>
      </c>
      <c r="G459" s="2" t="str">
        <f>IF( OR( MONTH(Sheet13[[#This Row],[Order Date]]) = 3, MONTH(Sheet13[[#This Row],[Order Date]]) = 4, MONTH(Sheet13[[#This Row],[Order Date]]) = 5),  "Summer", IF( OR(MONTH(Sheet13[[#This Row],[Order Date]]) = 6, MONTH(Sheet13[[#This Row],[Order Date]]) = 7, MONTH(Sheet13[[#This Row],[Order Date]]) = 8), "Rainy", "Winter"))</f>
        <v>Summer</v>
      </c>
      <c r="H459" t="s">
        <v>88</v>
      </c>
      <c r="I459" t="s">
        <v>59</v>
      </c>
      <c r="J459">
        <v>2</v>
      </c>
      <c r="K459" s="4">
        <v>799</v>
      </c>
      <c r="L459" s="4">
        <f>Sheet13[[#This Row],[Quantity Sold]] * Sheet13[[#This Row],[Unit Price]]</f>
        <v>1598</v>
      </c>
      <c r="M459" s="7" t="str">
        <f>IF( Sheet13[[#This Row],[Quantity Sold]] &gt; 4, Sheet13[[#This Row],[Total Price]] * 0.1, "0")</f>
        <v>0</v>
      </c>
      <c r="N459" s="5">
        <f>Sheet13[[#This Row],[Total Price]] - Sheet13[[#This Row],[Discount (10%)]]</f>
        <v>1598</v>
      </c>
      <c r="O459" t="s">
        <v>23</v>
      </c>
    </row>
    <row r="460" spans="1:15" x14ac:dyDescent="0.3">
      <c r="A460" t="s">
        <v>965</v>
      </c>
      <c r="B460" t="s">
        <v>966</v>
      </c>
      <c r="C460" t="s">
        <v>41</v>
      </c>
      <c r="D460" s="3">
        <v>39</v>
      </c>
      <c r="E460" t="s">
        <v>37</v>
      </c>
      <c r="F460" s="2">
        <v>45358</v>
      </c>
      <c r="G460" s="2" t="str">
        <f>IF( OR( MONTH(Sheet13[[#This Row],[Order Date]]) = 3, MONTH(Sheet13[[#This Row],[Order Date]]) = 4, MONTH(Sheet13[[#This Row],[Order Date]]) = 5),  "Summer", IF( OR(MONTH(Sheet13[[#This Row],[Order Date]]) = 6, MONTH(Sheet13[[#This Row],[Order Date]]) = 7, MONTH(Sheet13[[#This Row],[Order Date]]) = 8), "Rainy", "Winter"))</f>
        <v>Summer</v>
      </c>
      <c r="H460" t="s">
        <v>96</v>
      </c>
      <c r="I460" t="s">
        <v>32</v>
      </c>
      <c r="J460">
        <v>5</v>
      </c>
      <c r="K460" s="4">
        <v>1299</v>
      </c>
      <c r="L460" s="4">
        <f>Sheet13[[#This Row],[Quantity Sold]] * Sheet13[[#This Row],[Unit Price]]</f>
        <v>6495</v>
      </c>
      <c r="M460" s="7">
        <f>IF( Sheet13[[#This Row],[Quantity Sold]] &gt; 4, Sheet13[[#This Row],[Total Price]] * 0.1, "0")</f>
        <v>649.5</v>
      </c>
      <c r="N460" s="5">
        <f>Sheet13[[#This Row],[Total Price]] - Sheet13[[#This Row],[Discount (10%)]]</f>
        <v>5845.5</v>
      </c>
      <c r="O460" t="s">
        <v>17</v>
      </c>
    </row>
    <row r="461" spans="1:15" x14ac:dyDescent="0.3">
      <c r="A461" t="s">
        <v>967</v>
      </c>
      <c r="B461" t="s">
        <v>968</v>
      </c>
      <c r="C461" t="s">
        <v>41</v>
      </c>
      <c r="D461" s="3">
        <v>21</v>
      </c>
      <c r="E461" t="s">
        <v>68</v>
      </c>
      <c r="F461" s="2">
        <v>45363</v>
      </c>
      <c r="G461" s="2" t="str">
        <f>IF( OR( MONTH(Sheet13[[#This Row],[Order Date]]) = 3, MONTH(Sheet13[[#This Row],[Order Date]]) = 4, MONTH(Sheet13[[#This Row],[Order Date]]) = 5),  "Summer", IF( OR(MONTH(Sheet13[[#This Row],[Order Date]]) = 6, MONTH(Sheet13[[#This Row],[Order Date]]) = 7, MONTH(Sheet13[[#This Row],[Order Date]]) = 8), "Rainy", "Winter"))</f>
        <v>Summer</v>
      </c>
      <c r="H461" t="s">
        <v>114</v>
      </c>
      <c r="I461" t="s">
        <v>1148</v>
      </c>
      <c r="J461">
        <v>2</v>
      </c>
      <c r="K461" s="4">
        <v>1599</v>
      </c>
      <c r="L461" s="4">
        <f>Sheet13[[#This Row],[Quantity Sold]] * Sheet13[[#This Row],[Unit Price]]</f>
        <v>3198</v>
      </c>
      <c r="M461" s="7" t="str">
        <f>IF( Sheet13[[#This Row],[Quantity Sold]] &gt; 4, Sheet13[[#This Row],[Total Price]] * 0.1, "0")</f>
        <v>0</v>
      </c>
      <c r="N461" s="5">
        <f>Sheet13[[#This Row],[Total Price]] - Sheet13[[#This Row],[Discount (10%)]]</f>
        <v>3198</v>
      </c>
      <c r="O461" t="s">
        <v>23</v>
      </c>
    </row>
    <row r="462" spans="1:15" x14ac:dyDescent="0.3">
      <c r="A462" t="s">
        <v>969</v>
      </c>
      <c r="B462" t="s">
        <v>970</v>
      </c>
      <c r="C462" t="s">
        <v>41</v>
      </c>
      <c r="D462" s="3">
        <v>47</v>
      </c>
      <c r="E462" t="s">
        <v>1150</v>
      </c>
      <c r="F462" s="2">
        <v>45389</v>
      </c>
      <c r="G462" s="2" t="str">
        <f>IF( OR( MONTH(Sheet13[[#This Row],[Order Date]]) = 3, MONTH(Sheet13[[#This Row],[Order Date]]) = 4, MONTH(Sheet13[[#This Row],[Order Date]]) = 5),  "Summer", IF( OR(MONTH(Sheet13[[#This Row],[Order Date]]) = 6, MONTH(Sheet13[[#This Row],[Order Date]]) = 7, MONTH(Sheet13[[#This Row],[Order Date]]) = 8), "Rainy", "Winter"))</f>
        <v>Summer</v>
      </c>
      <c r="H462" t="s">
        <v>58</v>
      </c>
      <c r="I462" t="s">
        <v>1148</v>
      </c>
      <c r="J462">
        <v>3</v>
      </c>
      <c r="K462" s="4">
        <v>1599</v>
      </c>
      <c r="L462" s="4">
        <f>Sheet13[[#This Row],[Quantity Sold]] * Sheet13[[#This Row],[Unit Price]]</f>
        <v>4797</v>
      </c>
      <c r="M462" s="7" t="str">
        <f>IF( Sheet13[[#This Row],[Quantity Sold]] &gt; 4, Sheet13[[#This Row],[Total Price]] * 0.1, "0")</f>
        <v>0</v>
      </c>
      <c r="N462" s="5">
        <f>Sheet13[[#This Row],[Total Price]] - Sheet13[[#This Row],[Discount (10%)]]</f>
        <v>4797</v>
      </c>
      <c r="O462" t="s">
        <v>1149</v>
      </c>
    </row>
    <row r="463" spans="1:15" x14ac:dyDescent="0.3">
      <c r="A463" t="s">
        <v>971</v>
      </c>
      <c r="B463" t="s">
        <v>972</v>
      </c>
      <c r="C463" t="s">
        <v>41</v>
      </c>
      <c r="D463" s="3">
        <v>28</v>
      </c>
      <c r="E463" t="s">
        <v>1150</v>
      </c>
      <c r="F463" s="2">
        <v>45396</v>
      </c>
      <c r="G463" s="2" t="str">
        <f>IF( OR( MONTH(Sheet13[[#This Row],[Order Date]]) = 3, MONTH(Sheet13[[#This Row],[Order Date]]) = 4, MONTH(Sheet13[[#This Row],[Order Date]]) = 5),  "Summer", IF( OR(MONTH(Sheet13[[#This Row],[Order Date]]) = 6, MONTH(Sheet13[[#This Row],[Order Date]]) = 7, MONTH(Sheet13[[#This Row],[Order Date]]) = 8), "Rainy", "Winter"))</f>
        <v>Summer</v>
      </c>
      <c r="H463" t="s">
        <v>65</v>
      </c>
      <c r="I463" t="s">
        <v>105</v>
      </c>
      <c r="J463">
        <v>3</v>
      </c>
      <c r="K463" s="4">
        <v>499</v>
      </c>
      <c r="L463" s="4">
        <f>Sheet13[[#This Row],[Quantity Sold]] * Sheet13[[#This Row],[Unit Price]]</f>
        <v>1497</v>
      </c>
      <c r="M463" s="7" t="str">
        <f>IF( Sheet13[[#This Row],[Quantity Sold]] &gt; 4, Sheet13[[#This Row],[Total Price]] * 0.1, "0")</f>
        <v>0</v>
      </c>
      <c r="N463" s="5">
        <f>Sheet13[[#This Row],[Total Price]] - Sheet13[[#This Row],[Discount (10%)]]</f>
        <v>1497</v>
      </c>
      <c r="O463" t="s">
        <v>17</v>
      </c>
    </row>
    <row r="464" spans="1:15" x14ac:dyDescent="0.3">
      <c r="A464" t="s">
        <v>973</v>
      </c>
      <c r="B464" t="s">
        <v>974</v>
      </c>
      <c r="C464" t="s">
        <v>85</v>
      </c>
      <c r="D464" s="3">
        <v>55</v>
      </c>
      <c r="E464" t="s">
        <v>37</v>
      </c>
      <c r="F464" s="2">
        <v>45400</v>
      </c>
      <c r="G464" s="2" t="str">
        <f>IF( OR( MONTH(Sheet13[[#This Row],[Order Date]]) = 3, MONTH(Sheet13[[#This Row],[Order Date]]) = 4, MONTH(Sheet13[[#This Row],[Order Date]]) = 5),  "Summer", IF( OR(MONTH(Sheet13[[#This Row],[Order Date]]) = 6, MONTH(Sheet13[[#This Row],[Order Date]]) = 7, MONTH(Sheet13[[#This Row],[Order Date]]) = 8), "Rainy", "Winter"))</f>
        <v>Summer</v>
      </c>
      <c r="H464" t="s">
        <v>65</v>
      </c>
      <c r="I464" t="s">
        <v>32</v>
      </c>
      <c r="J464">
        <v>5</v>
      </c>
      <c r="K464" s="4">
        <v>1299</v>
      </c>
      <c r="L464" s="4">
        <f>Sheet13[[#This Row],[Quantity Sold]] * Sheet13[[#This Row],[Unit Price]]</f>
        <v>6495</v>
      </c>
      <c r="M464" s="7">
        <f>IF( Sheet13[[#This Row],[Quantity Sold]] &gt; 4, Sheet13[[#This Row],[Total Price]] * 0.1, "0")</f>
        <v>649.5</v>
      </c>
      <c r="N464" s="5">
        <f>Sheet13[[#This Row],[Total Price]] - Sheet13[[#This Row],[Discount (10%)]]</f>
        <v>5845.5</v>
      </c>
      <c r="O464" t="s">
        <v>51</v>
      </c>
    </row>
    <row r="465" spans="1:15" x14ac:dyDescent="0.3">
      <c r="A465" t="s">
        <v>975</v>
      </c>
      <c r="B465" t="s">
        <v>502</v>
      </c>
      <c r="C465" t="s">
        <v>41</v>
      </c>
      <c r="D465" s="3">
        <v>35</v>
      </c>
      <c r="E465" t="s">
        <v>27</v>
      </c>
      <c r="F465" s="2">
        <v>45377</v>
      </c>
      <c r="G465" s="2" t="str">
        <f>IF( OR( MONTH(Sheet13[[#This Row],[Order Date]]) = 3, MONTH(Sheet13[[#This Row],[Order Date]]) = 4, MONTH(Sheet13[[#This Row],[Order Date]]) = 5),  "Summer", IF( OR(MONTH(Sheet13[[#This Row],[Order Date]]) = 6, MONTH(Sheet13[[#This Row],[Order Date]]) = 7, MONTH(Sheet13[[#This Row],[Order Date]]) = 8), "Rainy", "Winter"))</f>
        <v>Summer</v>
      </c>
      <c r="H465" t="s">
        <v>65</v>
      </c>
      <c r="I465" t="s">
        <v>1148</v>
      </c>
      <c r="J465">
        <v>3</v>
      </c>
      <c r="K465" s="4">
        <v>799</v>
      </c>
      <c r="L465" s="4">
        <f>Sheet13[[#This Row],[Quantity Sold]] * Sheet13[[#This Row],[Unit Price]]</f>
        <v>2397</v>
      </c>
      <c r="M465" s="7" t="str">
        <f>IF( Sheet13[[#This Row],[Quantity Sold]] &gt; 4, Sheet13[[#This Row],[Total Price]] * 0.1, "0")</f>
        <v>0</v>
      </c>
      <c r="N465" s="5">
        <f>Sheet13[[#This Row],[Total Price]] - Sheet13[[#This Row],[Discount (10%)]]</f>
        <v>2397</v>
      </c>
      <c r="O465" t="s">
        <v>23</v>
      </c>
    </row>
    <row r="466" spans="1:15" x14ac:dyDescent="0.3">
      <c r="A466" t="s">
        <v>976</v>
      </c>
      <c r="B466" t="s">
        <v>977</v>
      </c>
      <c r="C466" t="s">
        <v>85</v>
      </c>
      <c r="D466" s="3">
        <v>43</v>
      </c>
      <c r="E466" t="s">
        <v>48</v>
      </c>
      <c r="F466" s="2">
        <v>45430</v>
      </c>
      <c r="G466" s="2" t="str">
        <f>IF( OR( MONTH(Sheet13[[#This Row],[Order Date]]) = 3, MONTH(Sheet13[[#This Row],[Order Date]]) = 4, MONTH(Sheet13[[#This Row],[Order Date]]) = 5),  "Summer", IF( OR(MONTH(Sheet13[[#This Row],[Order Date]]) = 6, MONTH(Sheet13[[#This Row],[Order Date]]) = 7, MONTH(Sheet13[[#This Row],[Order Date]]) = 8), "Rainy", "Winter"))</f>
        <v>Summer</v>
      </c>
      <c r="H466" t="s">
        <v>96</v>
      </c>
      <c r="I466" t="s">
        <v>32</v>
      </c>
      <c r="J466">
        <v>5</v>
      </c>
      <c r="K466" s="4">
        <v>999</v>
      </c>
      <c r="L466" s="4">
        <f>Sheet13[[#This Row],[Quantity Sold]] * Sheet13[[#This Row],[Unit Price]]</f>
        <v>4995</v>
      </c>
      <c r="M466" s="7">
        <f>IF( Sheet13[[#This Row],[Quantity Sold]] &gt; 4, Sheet13[[#This Row],[Total Price]] * 0.1, "0")</f>
        <v>499.5</v>
      </c>
      <c r="N466" s="5">
        <f>Sheet13[[#This Row],[Total Price]] - Sheet13[[#This Row],[Discount (10%)]]</f>
        <v>4495.5</v>
      </c>
      <c r="O466" t="s">
        <v>38</v>
      </c>
    </row>
    <row r="467" spans="1:15" x14ac:dyDescent="0.3">
      <c r="A467" t="s">
        <v>978</v>
      </c>
      <c r="B467" t="s">
        <v>979</v>
      </c>
      <c r="C467" t="s">
        <v>41</v>
      </c>
      <c r="D467" s="3">
        <v>59</v>
      </c>
      <c r="E467" t="s">
        <v>48</v>
      </c>
      <c r="F467" s="2">
        <v>45375</v>
      </c>
      <c r="G467" s="2" t="str">
        <f>IF( OR( MONTH(Sheet13[[#This Row],[Order Date]]) = 3, MONTH(Sheet13[[#This Row],[Order Date]]) = 4, MONTH(Sheet13[[#This Row],[Order Date]]) = 5),  "Summer", IF( OR(MONTH(Sheet13[[#This Row],[Order Date]]) = 6, MONTH(Sheet13[[#This Row],[Order Date]]) = 7, MONTH(Sheet13[[#This Row],[Order Date]]) = 8), "Rainy", "Winter"))</f>
        <v>Summer</v>
      </c>
      <c r="H467" t="s">
        <v>114</v>
      </c>
      <c r="I467" t="s">
        <v>62</v>
      </c>
      <c r="J467">
        <v>3</v>
      </c>
      <c r="K467" s="4">
        <v>1199</v>
      </c>
      <c r="L467" s="4">
        <f>Sheet13[[#This Row],[Quantity Sold]] * Sheet13[[#This Row],[Unit Price]]</f>
        <v>3597</v>
      </c>
      <c r="M467" s="7" t="str">
        <f>IF( Sheet13[[#This Row],[Quantity Sold]] &gt; 4, Sheet13[[#This Row],[Total Price]] * 0.1, "0")</f>
        <v>0</v>
      </c>
      <c r="N467" s="5">
        <f>Sheet13[[#This Row],[Total Price]] - Sheet13[[#This Row],[Discount (10%)]]</f>
        <v>3597</v>
      </c>
      <c r="O467" t="s">
        <v>38</v>
      </c>
    </row>
    <row r="468" spans="1:15" x14ac:dyDescent="0.3">
      <c r="A468" t="s">
        <v>980</v>
      </c>
      <c r="B468" t="s">
        <v>981</v>
      </c>
      <c r="C468" t="s">
        <v>41</v>
      </c>
      <c r="D468" s="3">
        <v>52</v>
      </c>
      <c r="E468" t="s">
        <v>48</v>
      </c>
      <c r="F468" s="2">
        <v>45340</v>
      </c>
      <c r="G468" s="2" t="str">
        <f>IF( OR( MONTH(Sheet13[[#This Row],[Order Date]]) = 3, MONTH(Sheet13[[#This Row],[Order Date]]) = 4, MONTH(Sheet13[[#This Row],[Order Date]]) = 5),  "Summer", IF( OR(MONTH(Sheet13[[#This Row],[Order Date]]) = 6, MONTH(Sheet13[[#This Row],[Order Date]]) = 7, MONTH(Sheet13[[#This Row],[Order Date]]) = 8), "Rainy", "Winter"))</f>
        <v>Winter</v>
      </c>
      <c r="H468" t="s">
        <v>80</v>
      </c>
      <c r="I468" t="s">
        <v>32</v>
      </c>
      <c r="J468">
        <v>3</v>
      </c>
      <c r="K468" s="4">
        <v>499</v>
      </c>
      <c r="L468" s="4">
        <f>Sheet13[[#This Row],[Quantity Sold]] * Sheet13[[#This Row],[Unit Price]]</f>
        <v>1497</v>
      </c>
      <c r="M468" s="7" t="str">
        <f>IF( Sheet13[[#This Row],[Quantity Sold]] &gt; 4, Sheet13[[#This Row],[Total Price]] * 0.1, "0")</f>
        <v>0</v>
      </c>
      <c r="N468" s="5">
        <f>Sheet13[[#This Row],[Total Price]] - Sheet13[[#This Row],[Discount (10%)]]</f>
        <v>1497</v>
      </c>
      <c r="O468" t="s">
        <v>51</v>
      </c>
    </row>
    <row r="469" spans="1:15" x14ac:dyDescent="0.3">
      <c r="A469" t="s">
        <v>982</v>
      </c>
      <c r="B469" t="s">
        <v>983</v>
      </c>
      <c r="C469" t="s">
        <v>85</v>
      </c>
      <c r="D469" s="3">
        <v>59</v>
      </c>
      <c r="E469" t="s">
        <v>68</v>
      </c>
      <c r="F469" s="2">
        <v>45424</v>
      </c>
      <c r="G469" s="2" t="str">
        <f>IF( OR( MONTH(Sheet13[[#This Row],[Order Date]]) = 3, MONTH(Sheet13[[#This Row],[Order Date]]) = 4, MONTH(Sheet13[[#This Row],[Order Date]]) = 5),  "Summer", IF( OR(MONTH(Sheet13[[#This Row],[Order Date]]) = 6, MONTH(Sheet13[[#This Row],[Order Date]]) = 7, MONTH(Sheet13[[#This Row],[Order Date]]) = 8), "Rainy", "Winter"))</f>
        <v>Summer</v>
      </c>
      <c r="H469" t="s">
        <v>28</v>
      </c>
      <c r="I469" t="s">
        <v>15</v>
      </c>
      <c r="J469">
        <v>3</v>
      </c>
      <c r="K469" s="4">
        <v>899</v>
      </c>
      <c r="L469" s="4">
        <f>Sheet13[[#This Row],[Quantity Sold]] * Sheet13[[#This Row],[Unit Price]]</f>
        <v>2697</v>
      </c>
      <c r="M469" s="7" t="str">
        <f>IF( Sheet13[[#This Row],[Quantity Sold]] &gt; 4, Sheet13[[#This Row],[Total Price]] * 0.1, "0")</f>
        <v>0</v>
      </c>
      <c r="N469" s="5">
        <f>Sheet13[[#This Row],[Total Price]] - Sheet13[[#This Row],[Discount (10%)]]</f>
        <v>2697</v>
      </c>
      <c r="O469" t="s">
        <v>23</v>
      </c>
    </row>
    <row r="470" spans="1:15" x14ac:dyDescent="0.3">
      <c r="A470" t="s">
        <v>984</v>
      </c>
      <c r="B470" t="s">
        <v>985</v>
      </c>
      <c r="C470" t="s">
        <v>85</v>
      </c>
      <c r="D470" s="3">
        <v>23</v>
      </c>
      <c r="E470" t="s">
        <v>57</v>
      </c>
      <c r="F470" s="2">
        <v>45368</v>
      </c>
      <c r="G470" s="2" t="str">
        <f>IF( OR( MONTH(Sheet13[[#This Row],[Order Date]]) = 3, MONTH(Sheet13[[#This Row],[Order Date]]) = 4, MONTH(Sheet13[[#This Row],[Order Date]]) = 5),  "Summer", IF( OR(MONTH(Sheet13[[#This Row],[Order Date]]) = 6, MONTH(Sheet13[[#This Row],[Order Date]]) = 7, MONTH(Sheet13[[#This Row],[Order Date]]) = 8), "Rainy", "Winter"))</f>
        <v>Summer</v>
      </c>
      <c r="H470" t="s">
        <v>20</v>
      </c>
      <c r="I470" t="s">
        <v>59</v>
      </c>
      <c r="J470">
        <v>6</v>
      </c>
      <c r="K470" s="4">
        <v>899</v>
      </c>
      <c r="L470" s="4">
        <f>Sheet13[[#This Row],[Quantity Sold]] * Sheet13[[#This Row],[Unit Price]]</f>
        <v>5394</v>
      </c>
      <c r="M470" s="7">
        <f>IF( Sheet13[[#This Row],[Quantity Sold]] &gt; 4, Sheet13[[#This Row],[Total Price]] * 0.1, "0")</f>
        <v>539.4</v>
      </c>
      <c r="N470" s="5">
        <f>Sheet13[[#This Row],[Total Price]] - Sheet13[[#This Row],[Discount (10%)]]</f>
        <v>4854.6000000000004</v>
      </c>
      <c r="O470" t="s">
        <v>17</v>
      </c>
    </row>
    <row r="471" spans="1:15" x14ac:dyDescent="0.3">
      <c r="A471" t="s">
        <v>986</v>
      </c>
      <c r="B471" t="s">
        <v>987</v>
      </c>
      <c r="C471" t="s">
        <v>41</v>
      </c>
      <c r="D471" s="3">
        <v>24</v>
      </c>
      <c r="E471" t="s">
        <v>68</v>
      </c>
      <c r="F471" s="2">
        <v>45441</v>
      </c>
      <c r="G471" s="2" t="str">
        <f>IF( OR( MONTH(Sheet13[[#This Row],[Order Date]]) = 3, MONTH(Sheet13[[#This Row],[Order Date]]) = 4, MONTH(Sheet13[[#This Row],[Order Date]]) = 5),  "Summer", IF( OR(MONTH(Sheet13[[#This Row],[Order Date]]) = 6, MONTH(Sheet13[[#This Row],[Order Date]]) = 7, MONTH(Sheet13[[#This Row],[Order Date]]) = 8), "Rainy", "Winter"))</f>
        <v>Summer</v>
      </c>
      <c r="H471" t="s">
        <v>88</v>
      </c>
      <c r="I471" t="s">
        <v>32</v>
      </c>
      <c r="J471">
        <v>1</v>
      </c>
      <c r="K471" s="4">
        <v>1199</v>
      </c>
      <c r="L471" s="4">
        <f>Sheet13[[#This Row],[Quantity Sold]] * Sheet13[[#This Row],[Unit Price]]</f>
        <v>1199</v>
      </c>
      <c r="M471" s="7" t="str">
        <f>IF( Sheet13[[#This Row],[Quantity Sold]] &gt; 4, Sheet13[[#This Row],[Total Price]] * 0.1, "0")</f>
        <v>0</v>
      </c>
      <c r="N471" s="5">
        <f>Sheet13[[#This Row],[Total Price]] - Sheet13[[#This Row],[Discount (10%)]]</f>
        <v>1199</v>
      </c>
      <c r="O471" t="s">
        <v>51</v>
      </c>
    </row>
    <row r="472" spans="1:15" x14ac:dyDescent="0.3">
      <c r="A472" t="s">
        <v>988</v>
      </c>
      <c r="B472" t="s">
        <v>989</v>
      </c>
      <c r="C472" t="s">
        <v>85</v>
      </c>
      <c r="D472" s="3">
        <v>21</v>
      </c>
      <c r="E472" t="s">
        <v>57</v>
      </c>
      <c r="F472" s="2">
        <v>45307</v>
      </c>
      <c r="G472" s="2" t="str">
        <f>IF( OR( MONTH(Sheet13[[#This Row],[Order Date]]) = 3, MONTH(Sheet13[[#This Row],[Order Date]]) = 4, MONTH(Sheet13[[#This Row],[Order Date]]) = 5),  "Summer", IF( OR(MONTH(Sheet13[[#This Row],[Order Date]]) = 6, MONTH(Sheet13[[#This Row],[Order Date]]) = 7, MONTH(Sheet13[[#This Row],[Order Date]]) = 8), "Rainy", "Winter"))</f>
        <v>Winter</v>
      </c>
      <c r="H472" t="s">
        <v>20</v>
      </c>
      <c r="I472" t="s">
        <v>1148</v>
      </c>
      <c r="J472">
        <v>3</v>
      </c>
      <c r="K472" s="4">
        <v>899</v>
      </c>
      <c r="L472" s="4">
        <f>Sheet13[[#This Row],[Quantity Sold]] * Sheet13[[#This Row],[Unit Price]]</f>
        <v>2697</v>
      </c>
      <c r="M472" s="7" t="str">
        <f>IF( Sheet13[[#This Row],[Quantity Sold]] &gt; 4, Sheet13[[#This Row],[Total Price]] * 0.1, "0")</f>
        <v>0</v>
      </c>
      <c r="N472" s="5">
        <f>Sheet13[[#This Row],[Total Price]] - Sheet13[[#This Row],[Discount (10%)]]</f>
        <v>2697</v>
      </c>
      <c r="O472" t="s">
        <v>38</v>
      </c>
    </row>
    <row r="473" spans="1:15" x14ac:dyDescent="0.3">
      <c r="A473" t="s">
        <v>990</v>
      </c>
      <c r="B473" t="s">
        <v>991</v>
      </c>
      <c r="C473" t="s">
        <v>85</v>
      </c>
      <c r="D473" s="3">
        <v>21</v>
      </c>
      <c r="E473" t="s">
        <v>68</v>
      </c>
      <c r="F473" s="2">
        <v>45433</v>
      </c>
      <c r="G473" s="2" t="str">
        <f>IF( OR( MONTH(Sheet13[[#This Row],[Order Date]]) = 3, MONTH(Sheet13[[#This Row],[Order Date]]) = 4, MONTH(Sheet13[[#This Row],[Order Date]]) = 5),  "Summer", IF( OR(MONTH(Sheet13[[#This Row],[Order Date]]) = 6, MONTH(Sheet13[[#This Row],[Order Date]]) = 7, MONTH(Sheet13[[#This Row],[Order Date]]) = 8), "Rainy", "Winter"))</f>
        <v>Summer</v>
      </c>
      <c r="H473" t="s">
        <v>80</v>
      </c>
      <c r="I473" t="s">
        <v>105</v>
      </c>
      <c r="J473">
        <v>3</v>
      </c>
      <c r="K473" s="4">
        <v>1199</v>
      </c>
      <c r="L473" s="4">
        <f>Sheet13[[#This Row],[Quantity Sold]] * Sheet13[[#This Row],[Unit Price]]</f>
        <v>3597</v>
      </c>
      <c r="M473" s="7" t="str">
        <f>IF( Sheet13[[#This Row],[Quantity Sold]] &gt; 4, Sheet13[[#This Row],[Total Price]] * 0.1, "0")</f>
        <v>0</v>
      </c>
      <c r="N473" s="5">
        <f>Sheet13[[#This Row],[Total Price]] - Sheet13[[#This Row],[Discount (10%)]]</f>
        <v>3597</v>
      </c>
      <c r="O473" t="s">
        <v>17</v>
      </c>
    </row>
    <row r="474" spans="1:15" x14ac:dyDescent="0.3">
      <c r="A474" t="s">
        <v>992</v>
      </c>
      <c r="B474" t="s">
        <v>993</v>
      </c>
      <c r="C474" t="s">
        <v>41</v>
      </c>
      <c r="D474" s="3">
        <v>48</v>
      </c>
      <c r="E474" t="s">
        <v>37</v>
      </c>
      <c r="F474" s="2">
        <v>45413</v>
      </c>
      <c r="G474" s="2" t="str">
        <f>IF( OR( MONTH(Sheet13[[#This Row],[Order Date]]) = 3, MONTH(Sheet13[[#This Row],[Order Date]]) = 4, MONTH(Sheet13[[#This Row],[Order Date]]) = 5),  "Summer", IF( OR(MONTH(Sheet13[[#This Row],[Order Date]]) = 6, MONTH(Sheet13[[#This Row],[Order Date]]) = 7, MONTH(Sheet13[[#This Row],[Order Date]]) = 8), "Rainy", "Winter"))</f>
        <v>Summer</v>
      </c>
      <c r="H474" t="s">
        <v>88</v>
      </c>
      <c r="I474" t="s">
        <v>32</v>
      </c>
      <c r="J474">
        <v>2</v>
      </c>
      <c r="K474" s="4">
        <v>1199</v>
      </c>
      <c r="L474" s="4">
        <f>Sheet13[[#This Row],[Quantity Sold]] * Sheet13[[#This Row],[Unit Price]]</f>
        <v>2398</v>
      </c>
      <c r="M474" s="7" t="str">
        <f>IF( Sheet13[[#This Row],[Quantity Sold]] &gt; 4, Sheet13[[#This Row],[Total Price]] * 0.1, "0")</f>
        <v>0</v>
      </c>
      <c r="N474" s="5">
        <f>Sheet13[[#This Row],[Total Price]] - Sheet13[[#This Row],[Discount (10%)]]</f>
        <v>2398</v>
      </c>
      <c r="O474" t="s">
        <v>51</v>
      </c>
    </row>
    <row r="475" spans="1:15" x14ac:dyDescent="0.3">
      <c r="A475" t="s">
        <v>994</v>
      </c>
      <c r="B475" t="s">
        <v>995</v>
      </c>
      <c r="C475" t="s">
        <v>85</v>
      </c>
      <c r="D475" s="3">
        <v>33</v>
      </c>
      <c r="E475" t="s">
        <v>68</v>
      </c>
      <c r="F475" s="2">
        <v>45297</v>
      </c>
      <c r="G475" s="2" t="str">
        <f>IF( OR( MONTH(Sheet13[[#This Row],[Order Date]]) = 3, MONTH(Sheet13[[#This Row],[Order Date]]) = 4, MONTH(Sheet13[[#This Row],[Order Date]]) = 5),  "Summer", IF( OR(MONTH(Sheet13[[#This Row],[Order Date]]) = 6, MONTH(Sheet13[[#This Row],[Order Date]]) = 7, MONTH(Sheet13[[#This Row],[Order Date]]) = 8), "Rainy", "Winter"))</f>
        <v>Winter</v>
      </c>
      <c r="H475" t="s">
        <v>58</v>
      </c>
      <c r="I475" t="s">
        <v>32</v>
      </c>
      <c r="J475">
        <v>1</v>
      </c>
      <c r="K475" s="4">
        <v>1199</v>
      </c>
      <c r="L475" s="4">
        <f>Sheet13[[#This Row],[Quantity Sold]] * Sheet13[[#This Row],[Unit Price]]</f>
        <v>1199</v>
      </c>
      <c r="M475" s="7" t="str">
        <f>IF( Sheet13[[#This Row],[Quantity Sold]] &gt; 4, Sheet13[[#This Row],[Total Price]] * 0.1, "0")</f>
        <v>0</v>
      </c>
      <c r="N475" s="5">
        <f>Sheet13[[#This Row],[Total Price]] - Sheet13[[#This Row],[Discount (10%)]]</f>
        <v>1199</v>
      </c>
      <c r="O475" t="s">
        <v>17</v>
      </c>
    </row>
    <row r="476" spans="1:15" x14ac:dyDescent="0.3">
      <c r="A476" t="s">
        <v>996</v>
      </c>
      <c r="B476" t="s">
        <v>997</v>
      </c>
      <c r="C476" t="s">
        <v>85</v>
      </c>
      <c r="D476" s="3">
        <v>26</v>
      </c>
      <c r="E476" t="s">
        <v>68</v>
      </c>
      <c r="F476" s="2">
        <v>45434</v>
      </c>
      <c r="G476" s="2" t="str">
        <f>IF( OR( MONTH(Sheet13[[#This Row],[Order Date]]) = 3, MONTH(Sheet13[[#This Row],[Order Date]]) = 4, MONTH(Sheet13[[#This Row],[Order Date]]) = 5),  "Summer", IF( OR(MONTH(Sheet13[[#This Row],[Order Date]]) = 6, MONTH(Sheet13[[#This Row],[Order Date]]) = 7, MONTH(Sheet13[[#This Row],[Order Date]]) = 8), "Rainy", "Winter"))</f>
        <v>Summer</v>
      </c>
      <c r="H476" t="s">
        <v>14</v>
      </c>
      <c r="I476" t="s">
        <v>1148</v>
      </c>
      <c r="J476">
        <v>3</v>
      </c>
      <c r="K476" s="4">
        <v>1299</v>
      </c>
      <c r="L476" s="4">
        <f>Sheet13[[#This Row],[Quantity Sold]] * Sheet13[[#This Row],[Unit Price]]</f>
        <v>3897</v>
      </c>
      <c r="M476" s="7" t="str">
        <f>IF( Sheet13[[#This Row],[Quantity Sold]] &gt; 4, Sheet13[[#This Row],[Total Price]] * 0.1, "0")</f>
        <v>0</v>
      </c>
      <c r="N476" s="5">
        <f>Sheet13[[#This Row],[Total Price]] - Sheet13[[#This Row],[Discount (10%)]]</f>
        <v>3897</v>
      </c>
      <c r="O476" t="s">
        <v>38</v>
      </c>
    </row>
    <row r="477" spans="1:15" x14ac:dyDescent="0.3">
      <c r="A477" t="s">
        <v>998</v>
      </c>
      <c r="B477" t="s">
        <v>999</v>
      </c>
      <c r="C477" t="s">
        <v>41</v>
      </c>
      <c r="D477" s="3">
        <v>23</v>
      </c>
      <c r="E477" t="s">
        <v>37</v>
      </c>
      <c r="F477" s="2">
        <v>45312</v>
      </c>
      <c r="G477" s="2" t="str">
        <f>IF( OR( MONTH(Sheet13[[#This Row],[Order Date]]) = 3, MONTH(Sheet13[[#This Row],[Order Date]]) = 4, MONTH(Sheet13[[#This Row],[Order Date]]) = 5),  "Summer", IF( OR(MONTH(Sheet13[[#This Row],[Order Date]]) = 6, MONTH(Sheet13[[#This Row],[Order Date]]) = 7, MONTH(Sheet13[[#This Row],[Order Date]]) = 8), "Rainy", "Winter"))</f>
        <v>Winter</v>
      </c>
      <c r="H477" t="s">
        <v>42</v>
      </c>
      <c r="I477" t="s">
        <v>62</v>
      </c>
      <c r="J477">
        <v>5</v>
      </c>
      <c r="K477" s="4">
        <v>999</v>
      </c>
      <c r="L477" s="4">
        <f>Sheet13[[#This Row],[Quantity Sold]] * Sheet13[[#This Row],[Unit Price]]</f>
        <v>4995</v>
      </c>
      <c r="M477" s="7">
        <f>IF( Sheet13[[#This Row],[Quantity Sold]] &gt; 4, Sheet13[[#This Row],[Total Price]] * 0.1, "0")</f>
        <v>499.5</v>
      </c>
      <c r="N477" s="5">
        <f>Sheet13[[#This Row],[Total Price]] - Sheet13[[#This Row],[Discount (10%)]]</f>
        <v>4495.5</v>
      </c>
      <c r="O477" t="s">
        <v>17</v>
      </c>
    </row>
    <row r="478" spans="1:15" x14ac:dyDescent="0.3">
      <c r="A478" t="s">
        <v>1000</v>
      </c>
      <c r="B478" t="s">
        <v>1001</v>
      </c>
      <c r="C478" t="s">
        <v>41</v>
      </c>
      <c r="D478" s="3">
        <v>27</v>
      </c>
      <c r="E478" t="s">
        <v>57</v>
      </c>
      <c r="F478" s="2">
        <v>45340</v>
      </c>
      <c r="G478" s="2" t="str">
        <f>IF( OR( MONTH(Sheet13[[#This Row],[Order Date]]) = 3, MONTH(Sheet13[[#This Row],[Order Date]]) = 4, MONTH(Sheet13[[#This Row],[Order Date]]) = 5),  "Summer", IF( OR(MONTH(Sheet13[[#This Row],[Order Date]]) = 6, MONTH(Sheet13[[#This Row],[Order Date]]) = 7, MONTH(Sheet13[[#This Row],[Order Date]]) = 8), "Rainy", "Winter"))</f>
        <v>Winter</v>
      </c>
      <c r="H478" t="s">
        <v>88</v>
      </c>
      <c r="I478" t="s">
        <v>105</v>
      </c>
      <c r="J478">
        <v>1</v>
      </c>
      <c r="K478" s="4">
        <v>1299</v>
      </c>
      <c r="L478" s="4">
        <f>Sheet13[[#This Row],[Quantity Sold]] * Sheet13[[#This Row],[Unit Price]]</f>
        <v>1299</v>
      </c>
      <c r="M478" s="7" t="str">
        <f>IF( Sheet13[[#This Row],[Quantity Sold]] &gt; 4, Sheet13[[#This Row],[Total Price]] * 0.1, "0")</f>
        <v>0</v>
      </c>
      <c r="N478" s="5">
        <f>Sheet13[[#This Row],[Total Price]] - Sheet13[[#This Row],[Discount (10%)]]</f>
        <v>1299</v>
      </c>
      <c r="O478" t="s">
        <v>17</v>
      </c>
    </row>
    <row r="479" spans="1:15" x14ac:dyDescent="0.3">
      <c r="A479" t="s">
        <v>1002</v>
      </c>
      <c r="B479" t="s">
        <v>1003</v>
      </c>
      <c r="C479" t="s">
        <v>41</v>
      </c>
      <c r="D479" s="3">
        <v>50</v>
      </c>
      <c r="E479" t="s">
        <v>1150</v>
      </c>
      <c r="F479" s="2">
        <v>45393</v>
      </c>
      <c r="G479" s="2" t="str">
        <f>IF( OR( MONTH(Sheet13[[#This Row],[Order Date]]) = 3, MONTH(Sheet13[[#This Row],[Order Date]]) = 4, MONTH(Sheet13[[#This Row],[Order Date]]) = 5),  "Summer", IF( OR(MONTH(Sheet13[[#This Row],[Order Date]]) = 6, MONTH(Sheet13[[#This Row],[Order Date]]) = 7, MONTH(Sheet13[[#This Row],[Order Date]]) = 8), "Rainy", "Winter"))</f>
        <v>Summer</v>
      </c>
      <c r="H479" t="s">
        <v>114</v>
      </c>
      <c r="I479" t="s">
        <v>15</v>
      </c>
      <c r="J479">
        <v>5</v>
      </c>
      <c r="K479" s="4">
        <v>999</v>
      </c>
      <c r="L479" s="4">
        <f>Sheet13[[#This Row],[Quantity Sold]] * Sheet13[[#This Row],[Unit Price]]</f>
        <v>4995</v>
      </c>
      <c r="M479" s="7">
        <f>IF( Sheet13[[#This Row],[Quantity Sold]] &gt; 4, Sheet13[[#This Row],[Total Price]] * 0.1, "0")</f>
        <v>499.5</v>
      </c>
      <c r="N479" s="5">
        <f>Sheet13[[#This Row],[Total Price]] - Sheet13[[#This Row],[Discount (10%)]]</f>
        <v>4495.5</v>
      </c>
      <c r="O479" t="s">
        <v>38</v>
      </c>
    </row>
    <row r="480" spans="1:15" x14ac:dyDescent="0.3">
      <c r="A480" t="s">
        <v>1004</v>
      </c>
      <c r="B480" t="s">
        <v>1005</v>
      </c>
      <c r="C480" t="s">
        <v>41</v>
      </c>
      <c r="D480" s="3">
        <v>19</v>
      </c>
      <c r="E480" t="s">
        <v>37</v>
      </c>
      <c r="F480" s="2">
        <v>45319</v>
      </c>
      <c r="G480" s="2" t="str">
        <f>IF( OR( MONTH(Sheet13[[#This Row],[Order Date]]) = 3, MONTH(Sheet13[[#This Row],[Order Date]]) = 4, MONTH(Sheet13[[#This Row],[Order Date]]) = 5),  "Summer", IF( OR(MONTH(Sheet13[[#This Row],[Order Date]]) = 6, MONTH(Sheet13[[#This Row],[Order Date]]) = 7, MONTH(Sheet13[[#This Row],[Order Date]]) = 8), "Rainy", "Winter"))</f>
        <v>Winter</v>
      </c>
      <c r="H480" t="s">
        <v>42</v>
      </c>
      <c r="I480" t="s">
        <v>105</v>
      </c>
      <c r="J480">
        <v>6</v>
      </c>
      <c r="K480" s="4">
        <v>999</v>
      </c>
      <c r="L480" s="4">
        <f>Sheet13[[#This Row],[Quantity Sold]] * Sheet13[[#This Row],[Unit Price]]</f>
        <v>5994</v>
      </c>
      <c r="M480" s="7">
        <f>IF( Sheet13[[#This Row],[Quantity Sold]] &gt; 4, Sheet13[[#This Row],[Total Price]] * 0.1, "0")</f>
        <v>599.4</v>
      </c>
      <c r="N480" s="5">
        <f>Sheet13[[#This Row],[Total Price]] - Sheet13[[#This Row],[Discount (10%)]]</f>
        <v>5394.6</v>
      </c>
      <c r="O480" t="s">
        <v>38</v>
      </c>
    </row>
    <row r="481" spans="1:15" x14ac:dyDescent="0.3">
      <c r="A481" t="s">
        <v>1006</v>
      </c>
      <c r="B481" t="s">
        <v>1007</v>
      </c>
      <c r="C481" t="s">
        <v>41</v>
      </c>
      <c r="D481" s="3">
        <v>26</v>
      </c>
      <c r="E481" t="s">
        <v>1150</v>
      </c>
      <c r="F481" s="2">
        <v>45414</v>
      </c>
      <c r="G481" s="2" t="str">
        <f>IF( OR( MONTH(Sheet13[[#This Row],[Order Date]]) = 3, MONTH(Sheet13[[#This Row],[Order Date]]) = 4, MONTH(Sheet13[[#This Row],[Order Date]]) = 5),  "Summer", IF( OR(MONTH(Sheet13[[#This Row],[Order Date]]) = 6, MONTH(Sheet13[[#This Row],[Order Date]]) = 7, MONTH(Sheet13[[#This Row],[Order Date]]) = 8), "Rainy", "Winter"))</f>
        <v>Summer</v>
      </c>
      <c r="H481" t="s">
        <v>65</v>
      </c>
      <c r="I481" t="s">
        <v>62</v>
      </c>
      <c r="J481">
        <v>2</v>
      </c>
      <c r="K481" s="4">
        <v>999</v>
      </c>
      <c r="L481" s="4">
        <f>Sheet13[[#This Row],[Quantity Sold]] * Sheet13[[#This Row],[Unit Price]]</f>
        <v>1998</v>
      </c>
      <c r="M481" s="7" t="str">
        <f>IF( Sheet13[[#This Row],[Quantity Sold]] &gt; 4, Sheet13[[#This Row],[Total Price]] * 0.1, "0")</f>
        <v>0</v>
      </c>
      <c r="N481" s="5">
        <f>Sheet13[[#This Row],[Total Price]] - Sheet13[[#This Row],[Discount (10%)]]</f>
        <v>1998</v>
      </c>
      <c r="O481" t="s">
        <v>1149</v>
      </c>
    </row>
    <row r="482" spans="1:15" x14ac:dyDescent="0.3">
      <c r="A482" t="s">
        <v>1008</v>
      </c>
      <c r="B482" t="s">
        <v>1009</v>
      </c>
      <c r="C482" t="s">
        <v>41</v>
      </c>
      <c r="D482" s="3">
        <v>38</v>
      </c>
      <c r="E482" t="s">
        <v>1150</v>
      </c>
      <c r="F482" s="2">
        <v>45397</v>
      </c>
      <c r="G482" s="2" t="str">
        <f>IF( OR( MONTH(Sheet13[[#This Row],[Order Date]]) = 3, MONTH(Sheet13[[#This Row],[Order Date]]) = 4, MONTH(Sheet13[[#This Row],[Order Date]]) = 5),  "Summer", IF( OR(MONTH(Sheet13[[#This Row],[Order Date]]) = 6, MONTH(Sheet13[[#This Row],[Order Date]]) = 7, MONTH(Sheet13[[#This Row],[Order Date]]) = 8), "Rainy", "Winter"))</f>
        <v>Summer</v>
      </c>
      <c r="H482" t="s">
        <v>28</v>
      </c>
      <c r="I482" t="s">
        <v>59</v>
      </c>
      <c r="J482">
        <v>3</v>
      </c>
      <c r="K482" s="4">
        <v>1199</v>
      </c>
      <c r="L482" s="4">
        <f>Sheet13[[#This Row],[Quantity Sold]] * Sheet13[[#This Row],[Unit Price]]</f>
        <v>3597</v>
      </c>
      <c r="M482" s="7" t="str">
        <f>IF( Sheet13[[#This Row],[Quantity Sold]] &gt; 4, Sheet13[[#This Row],[Total Price]] * 0.1, "0")</f>
        <v>0</v>
      </c>
      <c r="N482" s="5">
        <f>Sheet13[[#This Row],[Total Price]] - Sheet13[[#This Row],[Discount (10%)]]</f>
        <v>3597</v>
      </c>
      <c r="O482" t="s">
        <v>23</v>
      </c>
    </row>
    <row r="483" spans="1:15" x14ac:dyDescent="0.3">
      <c r="A483" t="s">
        <v>1010</v>
      </c>
      <c r="B483" t="s">
        <v>1011</v>
      </c>
      <c r="C483" t="s">
        <v>41</v>
      </c>
      <c r="D483" s="3">
        <v>38</v>
      </c>
      <c r="E483" t="s">
        <v>1150</v>
      </c>
      <c r="F483" s="2">
        <v>45321</v>
      </c>
      <c r="G483" s="2" t="str">
        <f>IF( OR( MONTH(Sheet13[[#This Row],[Order Date]]) = 3, MONTH(Sheet13[[#This Row],[Order Date]]) = 4, MONTH(Sheet13[[#This Row],[Order Date]]) = 5),  "Summer", IF( OR(MONTH(Sheet13[[#This Row],[Order Date]]) = 6, MONTH(Sheet13[[#This Row],[Order Date]]) = 7, MONTH(Sheet13[[#This Row],[Order Date]]) = 8), "Rainy", "Winter"))</f>
        <v>Winter</v>
      </c>
      <c r="H483" t="s">
        <v>58</v>
      </c>
      <c r="I483" t="s">
        <v>59</v>
      </c>
      <c r="J483">
        <v>5</v>
      </c>
      <c r="K483" s="4">
        <v>899</v>
      </c>
      <c r="L483" s="4">
        <f>Sheet13[[#This Row],[Quantity Sold]] * Sheet13[[#This Row],[Unit Price]]</f>
        <v>4495</v>
      </c>
      <c r="M483" s="7">
        <f>IF( Sheet13[[#This Row],[Quantity Sold]] &gt; 4, Sheet13[[#This Row],[Total Price]] * 0.1, "0")</f>
        <v>449.5</v>
      </c>
      <c r="N483" s="5">
        <f>Sheet13[[#This Row],[Total Price]] - Sheet13[[#This Row],[Discount (10%)]]</f>
        <v>4045.5</v>
      </c>
      <c r="O483" t="s">
        <v>38</v>
      </c>
    </row>
    <row r="484" spans="1:15" x14ac:dyDescent="0.3">
      <c r="A484" t="s">
        <v>1012</v>
      </c>
      <c r="B484" t="s">
        <v>1013</v>
      </c>
      <c r="C484" t="s">
        <v>41</v>
      </c>
      <c r="D484" s="3">
        <v>39</v>
      </c>
      <c r="E484" t="s">
        <v>48</v>
      </c>
      <c r="F484" s="2">
        <v>45439</v>
      </c>
      <c r="G484" s="2" t="str">
        <f>IF( OR( MONTH(Sheet13[[#This Row],[Order Date]]) = 3, MONTH(Sheet13[[#This Row],[Order Date]]) = 4, MONTH(Sheet13[[#This Row],[Order Date]]) = 5),  "Summer", IF( OR(MONTH(Sheet13[[#This Row],[Order Date]]) = 6, MONTH(Sheet13[[#This Row],[Order Date]]) = 7, MONTH(Sheet13[[#This Row],[Order Date]]) = 8), "Rainy", "Winter"))</f>
        <v>Summer</v>
      </c>
      <c r="H484" t="s">
        <v>65</v>
      </c>
      <c r="I484" t="s">
        <v>59</v>
      </c>
      <c r="J484">
        <v>1</v>
      </c>
      <c r="K484" s="4">
        <v>1299</v>
      </c>
      <c r="L484" s="4">
        <f>Sheet13[[#This Row],[Quantity Sold]] * Sheet13[[#This Row],[Unit Price]]</f>
        <v>1299</v>
      </c>
      <c r="M484" s="7" t="str">
        <f>IF( Sheet13[[#This Row],[Quantity Sold]] &gt; 4, Sheet13[[#This Row],[Total Price]] * 0.1, "0")</f>
        <v>0</v>
      </c>
      <c r="N484" s="5">
        <f>Sheet13[[#This Row],[Total Price]] - Sheet13[[#This Row],[Discount (10%)]]</f>
        <v>1299</v>
      </c>
      <c r="O484" t="s">
        <v>17</v>
      </c>
    </row>
    <row r="485" spans="1:15" x14ac:dyDescent="0.3">
      <c r="A485" t="s">
        <v>1014</v>
      </c>
      <c r="B485" t="s">
        <v>1015</v>
      </c>
      <c r="C485" t="s">
        <v>85</v>
      </c>
      <c r="D485" s="3">
        <v>24</v>
      </c>
      <c r="E485" t="s">
        <v>27</v>
      </c>
      <c r="F485" s="2">
        <v>45336</v>
      </c>
      <c r="G485" s="2" t="str">
        <f>IF( OR( MONTH(Sheet13[[#This Row],[Order Date]]) = 3, MONTH(Sheet13[[#This Row],[Order Date]]) = 4, MONTH(Sheet13[[#This Row],[Order Date]]) = 5),  "Summer", IF( OR(MONTH(Sheet13[[#This Row],[Order Date]]) = 6, MONTH(Sheet13[[#This Row],[Order Date]]) = 7, MONTH(Sheet13[[#This Row],[Order Date]]) = 8), "Rainy", "Winter"))</f>
        <v>Winter</v>
      </c>
      <c r="H485" t="s">
        <v>14</v>
      </c>
      <c r="I485" t="s">
        <v>59</v>
      </c>
      <c r="J485">
        <v>6</v>
      </c>
      <c r="K485" s="4">
        <v>999</v>
      </c>
      <c r="L485" s="4">
        <f>Sheet13[[#This Row],[Quantity Sold]] * Sheet13[[#This Row],[Unit Price]]</f>
        <v>5994</v>
      </c>
      <c r="M485" s="7">
        <f>IF( Sheet13[[#This Row],[Quantity Sold]] &gt; 4, Sheet13[[#This Row],[Total Price]] * 0.1, "0")</f>
        <v>599.4</v>
      </c>
      <c r="N485" s="5">
        <f>Sheet13[[#This Row],[Total Price]] - Sheet13[[#This Row],[Discount (10%)]]</f>
        <v>5394.6</v>
      </c>
      <c r="O485" t="s">
        <v>51</v>
      </c>
    </row>
    <row r="486" spans="1:15" x14ac:dyDescent="0.3">
      <c r="A486" t="s">
        <v>1016</v>
      </c>
      <c r="B486" t="s">
        <v>1017</v>
      </c>
      <c r="C486" t="s">
        <v>41</v>
      </c>
      <c r="D486" s="3">
        <v>55</v>
      </c>
      <c r="E486" t="s">
        <v>1150</v>
      </c>
      <c r="F486" s="2">
        <v>45436</v>
      </c>
      <c r="G486" s="2" t="str">
        <f>IF( OR( MONTH(Sheet13[[#This Row],[Order Date]]) = 3, MONTH(Sheet13[[#This Row],[Order Date]]) = 4, MONTH(Sheet13[[#This Row],[Order Date]]) = 5),  "Summer", IF( OR(MONTH(Sheet13[[#This Row],[Order Date]]) = 6, MONTH(Sheet13[[#This Row],[Order Date]]) = 7, MONTH(Sheet13[[#This Row],[Order Date]]) = 8), "Rainy", "Winter"))</f>
        <v>Summer</v>
      </c>
      <c r="H486" t="s">
        <v>96</v>
      </c>
      <c r="I486" t="s">
        <v>105</v>
      </c>
      <c r="J486">
        <v>3</v>
      </c>
      <c r="K486" s="4">
        <v>799</v>
      </c>
      <c r="L486" s="4">
        <f>Sheet13[[#This Row],[Quantity Sold]] * Sheet13[[#This Row],[Unit Price]]</f>
        <v>2397</v>
      </c>
      <c r="M486" s="7" t="str">
        <f>IF( Sheet13[[#This Row],[Quantity Sold]] &gt; 4, Sheet13[[#This Row],[Total Price]] * 0.1, "0")</f>
        <v>0</v>
      </c>
      <c r="N486" s="5">
        <f>Sheet13[[#This Row],[Total Price]] - Sheet13[[#This Row],[Discount (10%)]]</f>
        <v>2397</v>
      </c>
      <c r="O486" t="s">
        <v>17</v>
      </c>
    </row>
    <row r="487" spans="1:15" x14ac:dyDescent="0.3">
      <c r="A487" t="s">
        <v>1018</v>
      </c>
      <c r="B487" t="s">
        <v>1019</v>
      </c>
      <c r="C487" t="s">
        <v>85</v>
      </c>
      <c r="D487" s="3">
        <v>21</v>
      </c>
      <c r="E487" t="s">
        <v>37</v>
      </c>
      <c r="F487" s="2">
        <v>45374</v>
      </c>
      <c r="G487" s="2" t="str">
        <f>IF( OR( MONTH(Sheet13[[#This Row],[Order Date]]) = 3, MONTH(Sheet13[[#This Row],[Order Date]]) = 4, MONTH(Sheet13[[#This Row],[Order Date]]) = 5),  "Summer", IF( OR(MONTH(Sheet13[[#This Row],[Order Date]]) = 6, MONTH(Sheet13[[#This Row],[Order Date]]) = 7, MONTH(Sheet13[[#This Row],[Order Date]]) = 8), "Rainy", "Winter"))</f>
        <v>Summer</v>
      </c>
      <c r="H487" t="s">
        <v>80</v>
      </c>
      <c r="I487" t="s">
        <v>15</v>
      </c>
      <c r="J487">
        <v>6</v>
      </c>
      <c r="K487" s="4">
        <v>1599</v>
      </c>
      <c r="L487" s="4">
        <f>Sheet13[[#This Row],[Quantity Sold]] * Sheet13[[#This Row],[Unit Price]]</f>
        <v>9594</v>
      </c>
      <c r="M487" s="7">
        <f>IF( Sheet13[[#This Row],[Quantity Sold]] &gt; 4, Sheet13[[#This Row],[Total Price]] * 0.1, "0")</f>
        <v>959.40000000000009</v>
      </c>
      <c r="N487" s="5">
        <f>Sheet13[[#This Row],[Total Price]] - Sheet13[[#This Row],[Discount (10%)]]</f>
        <v>8634.6</v>
      </c>
      <c r="O487" t="s">
        <v>1149</v>
      </c>
    </row>
    <row r="488" spans="1:15" x14ac:dyDescent="0.3">
      <c r="A488" t="s">
        <v>1020</v>
      </c>
      <c r="B488" t="s">
        <v>1021</v>
      </c>
      <c r="C488" t="s">
        <v>41</v>
      </c>
      <c r="D488" s="3">
        <v>37</v>
      </c>
      <c r="E488" t="s">
        <v>57</v>
      </c>
      <c r="F488" s="2">
        <v>45378</v>
      </c>
      <c r="G488" s="2" t="str">
        <f>IF( OR( MONTH(Sheet13[[#This Row],[Order Date]]) = 3, MONTH(Sheet13[[#This Row],[Order Date]]) = 4, MONTH(Sheet13[[#This Row],[Order Date]]) = 5),  "Summer", IF( OR(MONTH(Sheet13[[#This Row],[Order Date]]) = 6, MONTH(Sheet13[[#This Row],[Order Date]]) = 7, MONTH(Sheet13[[#This Row],[Order Date]]) = 8), "Rainy", "Winter"))</f>
        <v>Summer</v>
      </c>
      <c r="H488" t="s">
        <v>114</v>
      </c>
      <c r="I488" t="s">
        <v>32</v>
      </c>
      <c r="J488">
        <v>2</v>
      </c>
      <c r="K488" s="4">
        <v>999</v>
      </c>
      <c r="L488" s="4">
        <f>Sheet13[[#This Row],[Quantity Sold]] * Sheet13[[#This Row],[Unit Price]]</f>
        <v>1998</v>
      </c>
      <c r="M488" s="7" t="str">
        <f>IF( Sheet13[[#This Row],[Quantity Sold]] &gt; 4, Sheet13[[#This Row],[Total Price]] * 0.1, "0")</f>
        <v>0</v>
      </c>
      <c r="N488" s="5">
        <f>Sheet13[[#This Row],[Total Price]] - Sheet13[[#This Row],[Discount (10%)]]</f>
        <v>1998</v>
      </c>
      <c r="O488" t="s">
        <v>51</v>
      </c>
    </row>
    <row r="489" spans="1:15" x14ac:dyDescent="0.3">
      <c r="A489" t="s">
        <v>1022</v>
      </c>
      <c r="B489" t="s">
        <v>1023</v>
      </c>
      <c r="C489" t="s">
        <v>85</v>
      </c>
      <c r="D489" s="3">
        <v>26</v>
      </c>
      <c r="E489" t="s">
        <v>68</v>
      </c>
      <c r="F489" s="2">
        <v>45337</v>
      </c>
      <c r="G489" s="2" t="str">
        <f>IF( OR( MONTH(Sheet13[[#This Row],[Order Date]]) = 3, MONTH(Sheet13[[#This Row],[Order Date]]) = 4, MONTH(Sheet13[[#This Row],[Order Date]]) = 5),  "Summer", IF( OR(MONTH(Sheet13[[#This Row],[Order Date]]) = 6, MONTH(Sheet13[[#This Row],[Order Date]]) = 7, MONTH(Sheet13[[#This Row],[Order Date]]) = 8), "Rainy", "Winter"))</f>
        <v>Winter</v>
      </c>
      <c r="H489" t="s">
        <v>1181</v>
      </c>
      <c r="I489" t="s">
        <v>59</v>
      </c>
      <c r="J489">
        <v>2</v>
      </c>
      <c r="K489" s="4">
        <v>1599</v>
      </c>
      <c r="L489" s="4">
        <f>Sheet13[[#This Row],[Quantity Sold]] * Sheet13[[#This Row],[Unit Price]]</f>
        <v>3198</v>
      </c>
      <c r="M489" s="7" t="str">
        <f>IF( Sheet13[[#This Row],[Quantity Sold]] &gt; 4, Sheet13[[#This Row],[Total Price]] * 0.1, "0")</f>
        <v>0</v>
      </c>
      <c r="N489" s="5">
        <f>Sheet13[[#This Row],[Total Price]] - Sheet13[[#This Row],[Discount (10%)]]</f>
        <v>3198</v>
      </c>
      <c r="O489" t="s">
        <v>1149</v>
      </c>
    </row>
    <row r="490" spans="1:15" x14ac:dyDescent="0.3">
      <c r="A490" t="s">
        <v>1024</v>
      </c>
      <c r="B490" t="s">
        <v>1025</v>
      </c>
      <c r="C490" t="s">
        <v>85</v>
      </c>
      <c r="D490" s="3">
        <v>35</v>
      </c>
      <c r="E490" t="s">
        <v>27</v>
      </c>
      <c r="F490" s="2">
        <v>45432</v>
      </c>
      <c r="G490" s="2" t="str">
        <f>IF( OR( MONTH(Sheet13[[#This Row],[Order Date]]) = 3, MONTH(Sheet13[[#This Row],[Order Date]]) = 4, MONTH(Sheet13[[#This Row],[Order Date]]) = 5),  "Summer", IF( OR(MONTH(Sheet13[[#This Row],[Order Date]]) = 6, MONTH(Sheet13[[#This Row],[Order Date]]) = 7, MONTH(Sheet13[[#This Row],[Order Date]]) = 8), "Rainy", "Winter"))</f>
        <v>Summer</v>
      </c>
      <c r="H490" t="s">
        <v>114</v>
      </c>
      <c r="I490" t="s">
        <v>1148</v>
      </c>
      <c r="J490">
        <v>3</v>
      </c>
      <c r="K490" s="4">
        <v>499</v>
      </c>
      <c r="L490" s="4">
        <f>Sheet13[[#This Row],[Quantity Sold]] * Sheet13[[#This Row],[Unit Price]]</f>
        <v>1497</v>
      </c>
      <c r="M490" s="7" t="str">
        <f>IF( Sheet13[[#This Row],[Quantity Sold]] &gt; 4, Sheet13[[#This Row],[Total Price]] * 0.1, "0")</f>
        <v>0</v>
      </c>
      <c r="N490" s="5">
        <f>Sheet13[[#This Row],[Total Price]] - Sheet13[[#This Row],[Discount (10%)]]</f>
        <v>1497</v>
      </c>
      <c r="O490" t="s">
        <v>17</v>
      </c>
    </row>
    <row r="491" spans="1:15" x14ac:dyDescent="0.3">
      <c r="A491" t="s">
        <v>1026</v>
      </c>
      <c r="B491" t="s">
        <v>1027</v>
      </c>
      <c r="C491" t="s">
        <v>41</v>
      </c>
      <c r="D491" s="3">
        <v>52</v>
      </c>
      <c r="E491" t="s">
        <v>48</v>
      </c>
      <c r="F491" s="2">
        <v>45410</v>
      </c>
      <c r="G491" s="2" t="str">
        <f>IF( OR( MONTH(Sheet13[[#This Row],[Order Date]]) = 3, MONTH(Sheet13[[#This Row],[Order Date]]) = 4, MONTH(Sheet13[[#This Row],[Order Date]]) = 5),  "Summer", IF( OR(MONTH(Sheet13[[#This Row],[Order Date]]) = 6, MONTH(Sheet13[[#This Row],[Order Date]]) = 7, MONTH(Sheet13[[#This Row],[Order Date]]) = 8), "Rainy", "Winter"))</f>
        <v>Summer</v>
      </c>
      <c r="H491" t="s">
        <v>96</v>
      </c>
      <c r="I491" t="s">
        <v>59</v>
      </c>
      <c r="J491">
        <v>3</v>
      </c>
      <c r="K491" s="4">
        <v>899</v>
      </c>
      <c r="L491" s="4">
        <f>Sheet13[[#This Row],[Quantity Sold]] * Sheet13[[#This Row],[Unit Price]]</f>
        <v>2697</v>
      </c>
      <c r="M491" s="7" t="str">
        <f>IF( Sheet13[[#This Row],[Quantity Sold]] &gt; 4, Sheet13[[#This Row],[Total Price]] * 0.1, "0")</f>
        <v>0</v>
      </c>
      <c r="N491" s="5">
        <f>Sheet13[[#This Row],[Total Price]] - Sheet13[[#This Row],[Discount (10%)]]</f>
        <v>2697</v>
      </c>
      <c r="O491" t="s">
        <v>51</v>
      </c>
    </row>
    <row r="492" spans="1:15" x14ac:dyDescent="0.3">
      <c r="A492" t="s">
        <v>1028</v>
      </c>
      <c r="B492" t="s">
        <v>1029</v>
      </c>
      <c r="C492" t="s">
        <v>41</v>
      </c>
      <c r="D492" s="3">
        <v>44</v>
      </c>
      <c r="E492" t="s">
        <v>27</v>
      </c>
      <c r="F492" s="2">
        <v>45346</v>
      </c>
      <c r="G492" s="2" t="str">
        <f>IF( OR( MONTH(Sheet13[[#This Row],[Order Date]]) = 3, MONTH(Sheet13[[#This Row],[Order Date]]) = 4, MONTH(Sheet13[[#This Row],[Order Date]]) = 5),  "Summer", IF( OR(MONTH(Sheet13[[#This Row],[Order Date]]) = 6, MONTH(Sheet13[[#This Row],[Order Date]]) = 7, MONTH(Sheet13[[#This Row],[Order Date]]) = 8), "Rainy", "Winter"))</f>
        <v>Winter</v>
      </c>
      <c r="H492" t="s">
        <v>20</v>
      </c>
      <c r="I492" t="s">
        <v>59</v>
      </c>
      <c r="J492">
        <v>2</v>
      </c>
      <c r="K492" s="4">
        <v>1599</v>
      </c>
      <c r="L492" s="4">
        <f>Sheet13[[#This Row],[Quantity Sold]] * Sheet13[[#This Row],[Unit Price]]</f>
        <v>3198</v>
      </c>
      <c r="M492" s="7" t="str">
        <f>IF( Sheet13[[#This Row],[Quantity Sold]] &gt; 4, Sheet13[[#This Row],[Total Price]] * 0.1, "0")</f>
        <v>0</v>
      </c>
      <c r="N492" s="5">
        <f>Sheet13[[#This Row],[Total Price]] - Sheet13[[#This Row],[Discount (10%)]]</f>
        <v>3198</v>
      </c>
      <c r="O492" t="s">
        <v>23</v>
      </c>
    </row>
    <row r="493" spans="1:15" x14ac:dyDescent="0.3">
      <c r="A493" t="s">
        <v>1030</v>
      </c>
      <c r="B493" t="s">
        <v>1031</v>
      </c>
      <c r="C493" t="s">
        <v>41</v>
      </c>
      <c r="D493" s="3">
        <v>40</v>
      </c>
      <c r="E493" t="s">
        <v>37</v>
      </c>
      <c r="F493" s="2">
        <v>45363</v>
      </c>
      <c r="G493" s="2" t="str">
        <f>IF( OR( MONTH(Sheet13[[#This Row],[Order Date]]) = 3, MONTH(Sheet13[[#This Row],[Order Date]]) = 4, MONTH(Sheet13[[#This Row],[Order Date]]) = 5),  "Summer", IF( OR(MONTH(Sheet13[[#This Row],[Order Date]]) = 6, MONTH(Sheet13[[#This Row],[Order Date]]) = 7, MONTH(Sheet13[[#This Row],[Order Date]]) = 8), "Rainy", "Winter"))</f>
        <v>Summer</v>
      </c>
      <c r="H493" t="s">
        <v>14</v>
      </c>
      <c r="I493" t="s">
        <v>105</v>
      </c>
      <c r="J493">
        <v>5</v>
      </c>
      <c r="K493" s="4">
        <v>1199</v>
      </c>
      <c r="L493" s="4">
        <f>Sheet13[[#This Row],[Quantity Sold]] * Sheet13[[#This Row],[Unit Price]]</f>
        <v>5995</v>
      </c>
      <c r="M493" s="7">
        <f>IF( Sheet13[[#This Row],[Quantity Sold]] &gt; 4, Sheet13[[#This Row],[Total Price]] * 0.1, "0")</f>
        <v>599.5</v>
      </c>
      <c r="N493" s="5">
        <f>Sheet13[[#This Row],[Total Price]] - Sheet13[[#This Row],[Discount (10%)]]</f>
        <v>5395.5</v>
      </c>
      <c r="O493" t="s">
        <v>38</v>
      </c>
    </row>
    <row r="494" spans="1:15" x14ac:dyDescent="0.3">
      <c r="A494" t="s">
        <v>1032</v>
      </c>
      <c r="B494" t="s">
        <v>1033</v>
      </c>
      <c r="C494" t="s">
        <v>85</v>
      </c>
      <c r="D494" s="3">
        <v>38</v>
      </c>
      <c r="E494" t="s">
        <v>37</v>
      </c>
      <c r="F494" s="2">
        <v>45299</v>
      </c>
      <c r="G494" s="2" t="str">
        <f>IF( OR( MONTH(Sheet13[[#This Row],[Order Date]]) = 3, MONTH(Sheet13[[#This Row],[Order Date]]) = 4, MONTH(Sheet13[[#This Row],[Order Date]]) = 5),  "Summer", IF( OR(MONTH(Sheet13[[#This Row],[Order Date]]) = 6, MONTH(Sheet13[[#This Row],[Order Date]]) = 7, MONTH(Sheet13[[#This Row],[Order Date]]) = 8), "Rainy", "Winter"))</f>
        <v>Winter</v>
      </c>
      <c r="H494" t="s">
        <v>20</v>
      </c>
      <c r="I494" t="s">
        <v>32</v>
      </c>
      <c r="J494">
        <v>6</v>
      </c>
      <c r="K494" s="4">
        <v>999</v>
      </c>
      <c r="L494" s="4">
        <f>Sheet13[[#This Row],[Quantity Sold]] * Sheet13[[#This Row],[Unit Price]]</f>
        <v>5994</v>
      </c>
      <c r="M494" s="7">
        <f>IF( Sheet13[[#This Row],[Quantity Sold]] &gt; 4, Sheet13[[#This Row],[Total Price]] * 0.1, "0")</f>
        <v>599.4</v>
      </c>
      <c r="N494" s="5">
        <f>Sheet13[[#This Row],[Total Price]] - Sheet13[[#This Row],[Discount (10%)]]</f>
        <v>5394.6</v>
      </c>
      <c r="O494" t="s">
        <v>17</v>
      </c>
    </row>
    <row r="495" spans="1:15" x14ac:dyDescent="0.3">
      <c r="A495" t="s">
        <v>1034</v>
      </c>
      <c r="B495" t="s">
        <v>1035</v>
      </c>
      <c r="C495" t="s">
        <v>85</v>
      </c>
      <c r="D495" s="3">
        <v>45</v>
      </c>
      <c r="E495" t="s">
        <v>48</v>
      </c>
      <c r="F495" s="2">
        <v>45406</v>
      </c>
      <c r="G495" s="2" t="str">
        <f>IF( OR( MONTH(Sheet13[[#This Row],[Order Date]]) = 3, MONTH(Sheet13[[#This Row],[Order Date]]) = 4, MONTH(Sheet13[[#This Row],[Order Date]]) = 5),  "Summer", IF( OR(MONTH(Sheet13[[#This Row],[Order Date]]) = 6, MONTH(Sheet13[[#This Row],[Order Date]]) = 7, MONTH(Sheet13[[#This Row],[Order Date]]) = 8), "Rainy", "Winter"))</f>
        <v>Summer</v>
      </c>
      <c r="H495" t="s">
        <v>96</v>
      </c>
      <c r="I495" t="s">
        <v>1148</v>
      </c>
      <c r="J495">
        <v>3</v>
      </c>
      <c r="K495" s="4">
        <v>1599</v>
      </c>
      <c r="L495" s="4">
        <f>Sheet13[[#This Row],[Quantity Sold]] * Sheet13[[#This Row],[Unit Price]]</f>
        <v>4797</v>
      </c>
      <c r="M495" s="7" t="str">
        <f>IF( Sheet13[[#This Row],[Quantity Sold]] &gt; 4, Sheet13[[#This Row],[Total Price]] * 0.1, "0")</f>
        <v>0</v>
      </c>
      <c r="N495" s="5">
        <f>Sheet13[[#This Row],[Total Price]] - Sheet13[[#This Row],[Discount (10%)]]</f>
        <v>4797</v>
      </c>
      <c r="O495" t="s">
        <v>17</v>
      </c>
    </row>
    <row r="496" spans="1:15" x14ac:dyDescent="0.3">
      <c r="A496" t="s">
        <v>1036</v>
      </c>
      <c r="B496" t="s">
        <v>1037</v>
      </c>
      <c r="C496" t="s">
        <v>41</v>
      </c>
      <c r="D496" s="3">
        <v>26</v>
      </c>
      <c r="E496" t="s">
        <v>37</v>
      </c>
      <c r="F496" s="2">
        <v>45342</v>
      </c>
      <c r="G496" s="2" t="str">
        <f>IF( OR( MONTH(Sheet13[[#This Row],[Order Date]]) = 3, MONTH(Sheet13[[#This Row],[Order Date]]) = 4, MONTH(Sheet13[[#This Row],[Order Date]]) = 5),  "Summer", IF( OR(MONTH(Sheet13[[#This Row],[Order Date]]) = 6, MONTH(Sheet13[[#This Row],[Order Date]]) = 7, MONTH(Sheet13[[#This Row],[Order Date]]) = 8), "Rainy", "Winter"))</f>
        <v>Winter</v>
      </c>
      <c r="H496" t="s">
        <v>58</v>
      </c>
      <c r="I496" t="s">
        <v>32</v>
      </c>
      <c r="J496">
        <v>4</v>
      </c>
      <c r="K496" s="4">
        <v>499</v>
      </c>
      <c r="L496" s="4">
        <f>Sheet13[[#This Row],[Quantity Sold]] * Sheet13[[#This Row],[Unit Price]]</f>
        <v>1996</v>
      </c>
      <c r="M496" s="7" t="str">
        <f>IF( Sheet13[[#This Row],[Quantity Sold]] &gt; 4, Sheet13[[#This Row],[Total Price]] * 0.1, "0")</f>
        <v>0</v>
      </c>
      <c r="N496" s="5">
        <f>Sheet13[[#This Row],[Total Price]] - Sheet13[[#This Row],[Discount (10%)]]</f>
        <v>1996</v>
      </c>
      <c r="O496" t="s">
        <v>17</v>
      </c>
    </row>
    <row r="497" spans="1:15" x14ac:dyDescent="0.3">
      <c r="A497" t="s">
        <v>1038</v>
      </c>
      <c r="B497" t="s">
        <v>1039</v>
      </c>
      <c r="C497" t="s">
        <v>41</v>
      </c>
      <c r="D497" s="3">
        <v>26</v>
      </c>
      <c r="E497" t="s">
        <v>37</v>
      </c>
      <c r="F497" s="2">
        <v>45399</v>
      </c>
      <c r="G497" s="2" t="str">
        <f>IF( OR( MONTH(Sheet13[[#This Row],[Order Date]]) = 3, MONTH(Sheet13[[#This Row],[Order Date]]) = 4, MONTH(Sheet13[[#This Row],[Order Date]]) = 5),  "Summer", IF( OR(MONTH(Sheet13[[#This Row],[Order Date]]) = 6, MONTH(Sheet13[[#This Row],[Order Date]]) = 7, MONTH(Sheet13[[#This Row],[Order Date]]) = 8), "Rainy", "Winter"))</f>
        <v>Summer</v>
      </c>
      <c r="H497" t="s">
        <v>88</v>
      </c>
      <c r="I497" t="s">
        <v>15</v>
      </c>
      <c r="J497">
        <v>1</v>
      </c>
      <c r="K497" s="4">
        <v>799</v>
      </c>
      <c r="L497" s="4">
        <f>Sheet13[[#This Row],[Quantity Sold]] * Sheet13[[#This Row],[Unit Price]]</f>
        <v>799</v>
      </c>
      <c r="M497" s="7" t="str">
        <f>IF( Sheet13[[#This Row],[Quantity Sold]] &gt; 4, Sheet13[[#This Row],[Total Price]] * 0.1, "0")</f>
        <v>0</v>
      </c>
      <c r="N497" s="5">
        <f>Sheet13[[#This Row],[Total Price]] - Sheet13[[#This Row],[Discount (10%)]]</f>
        <v>799</v>
      </c>
      <c r="O497" t="s">
        <v>38</v>
      </c>
    </row>
    <row r="498" spans="1:15" x14ac:dyDescent="0.3">
      <c r="A498" t="s">
        <v>1040</v>
      </c>
      <c r="B498" t="s">
        <v>1041</v>
      </c>
      <c r="C498" t="s">
        <v>41</v>
      </c>
      <c r="D498" s="3">
        <v>21</v>
      </c>
      <c r="E498" t="s">
        <v>48</v>
      </c>
      <c r="F498" s="2">
        <v>45372</v>
      </c>
      <c r="G498" s="2" t="str">
        <f>IF( OR( MONTH(Sheet13[[#This Row],[Order Date]]) = 3, MONTH(Sheet13[[#This Row],[Order Date]]) = 4, MONTH(Sheet13[[#This Row],[Order Date]]) = 5),  "Summer", IF( OR(MONTH(Sheet13[[#This Row],[Order Date]]) = 6, MONTH(Sheet13[[#This Row],[Order Date]]) = 7, MONTH(Sheet13[[#This Row],[Order Date]]) = 8), "Rainy", "Winter"))</f>
        <v>Summer</v>
      </c>
      <c r="H498" t="s">
        <v>58</v>
      </c>
      <c r="I498" t="s">
        <v>32</v>
      </c>
      <c r="J498">
        <v>4</v>
      </c>
      <c r="K498" s="4">
        <v>999</v>
      </c>
      <c r="L498" s="4">
        <f>Sheet13[[#This Row],[Quantity Sold]] * Sheet13[[#This Row],[Unit Price]]</f>
        <v>3996</v>
      </c>
      <c r="M498" s="7" t="str">
        <f>IF( Sheet13[[#This Row],[Quantity Sold]] &gt; 4, Sheet13[[#This Row],[Total Price]] * 0.1, "0")</f>
        <v>0</v>
      </c>
      <c r="N498" s="5">
        <f>Sheet13[[#This Row],[Total Price]] - Sheet13[[#This Row],[Discount (10%)]]</f>
        <v>3996</v>
      </c>
      <c r="O498" t="s">
        <v>51</v>
      </c>
    </row>
    <row r="499" spans="1:15" x14ac:dyDescent="0.3">
      <c r="A499" t="s">
        <v>1042</v>
      </c>
      <c r="B499" t="s">
        <v>1043</v>
      </c>
      <c r="C499" t="s">
        <v>85</v>
      </c>
      <c r="D499" s="3">
        <v>46</v>
      </c>
      <c r="E499" t="s">
        <v>27</v>
      </c>
      <c r="F499" s="2">
        <v>45399</v>
      </c>
      <c r="G499" s="2" t="str">
        <f>IF( OR( MONTH(Sheet13[[#This Row],[Order Date]]) = 3, MONTH(Sheet13[[#This Row],[Order Date]]) = 4, MONTH(Sheet13[[#This Row],[Order Date]]) = 5),  "Summer", IF( OR(MONTH(Sheet13[[#This Row],[Order Date]]) = 6, MONTH(Sheet13[[#This Row],[Order Date]]) = 7, MONTH(Sheet13[[#This Row],[Order Date]]) = 8), "Rainy", "Winter"))</f>
        <v>Summer</v>
      </c>
      <c r="H499" t="s">
        <v>58</v>
      </c>
      <c r="I499" t="s">
        <v>59</v>
      </c>
      <c r="J499">
        <v>6</v>
      </c>
      <c r="K499" s="4">
        <v>799</v>
      </c>
      <c r="L499" s="4">
        <f>Sheet13[[#This Row],[Quantity Sold]] * Sheet13[[#This Row],[Unit Price]]</f>
        <v>4794</v>
      </c>
      <c r="M499" s="7">
        <f>IF( Sheet13[[#This Row],[Quantity Sold]] &gt; 4, Sheet13[[#This Row],[Total Price]] * 0.1, "0")</f>
        <v>479.40000000000003</v>
      </c>
      <c r="N499" s="5">
        <f>Sheet13[[#This Row],[Total Price]] - Sheet13[[#This Row],[Discount (10%)]]</f>
        <v>4314.6000000000004</v>
      </c>
      <c r="O499" t="s">
        <v>51</v>
      </c>
    </row>
    <row r="500" spans="1:15" x14ac:dyDescent="0.3">
      <c r="A500" t="s">
        <v>1044</v>
      </c>
      <c r="B500" t="s">
        <v>1045</v>
      </c>
      <c r="C500" t="s">
        <v>85</v>
      </c>
      <c r="D500" s="3">
        <v>32</v>
      </c>
      <c r="E500" t="s">
        <v>48</v>
      </c>
      <c r="F500" s="2">
        <v>45430</v>
      </c>
      <c r="G500" s="2" t="str">
        <f>IF( OR( MONTH(Sheet13[[#This Row],[Order Date]]) = 3, MONTH(Sheet13[[#This Row],[Order Date]]) = 4, MONTH(Sheet13[[#This Row],[Order Date]]) = 5),  "Summer", IF( OR(MONTH(Sheet13[[#This Row],[Order Date]]) = 6, MONTH(Sheet13[[#This Row],[Order Date]]) = 7, MONTH(Sheet13[[#This Row],[Order Date]]) = 8), "Rainy", "Winter"))</f>
        <v>Summer</v>
      </c>
      <c r="H500" t="s">
        <v>42</v>
      </c>
      <c r="I500" t="s">
        <v>32</v>
      </c>
      <c r="J500">
        <v>3</v>
      </c>
      <c r="K500" s="4">
        <v>1599</v>
      </c>
      <c r="L500" s="4">
        <f>Sheet13[[#This Row],[Quantity Sold]] * Sheet13[[#This Row],[Unit Price]]</f>
        <v>4797</v>
      </c>
      <c r="M500" s="7" t="str">
        <f>IF( Sheet13[[#This Row],[Quantity Sold]] &gt; 4, Sheet13[[#This Row],[Total Price]] * 0.1, "0")</f>
        <v>0</v>
      </c>
      <c r="N500" s="5">
        <f>Sheet13[[#This Row],[Total Price]] - Sheet13[[#This Row],[Discount (10%)]]</f>
        <v>4797</v>
      </c>
      <c r="O500" t="s">
        <v>23</v>
      </c>
    </row>
    <row r="501" spans="1:15" x14ac:dyDescent="0.3">
      <c r="A501" t="s">
        <v>1046</v>
      </c>
      <c r="B501" t="s">
        <v>1047</v>
      </c>
      <c r="C501" t="s">
        <v>85</v>
      </c>
      <c r="D501" s="3">
        <v>32</v>
      </c>
      <c r="E501" t="s">
        <v>1150</v>
      </c>
      <c r="F501" s="2">
        <v>45427</v>
      </c>
      <c r="G501" s="2" t="str">
        <f>IF( OR( MONTH(Sheet13[[#This Row],[Order Date]]) = 3, MONTH(Sheet13[[#This Row],[Order Date]]) = 4, MONTH(Sheet13[[#This Row],[Order Date]]) = 5),  "Summer", IF( OR(MONTH(Sheet13[[#This Row],[Order Date]]) = 6, MONTH(Sheet13[[#This Row],[Order Date]]) = 7, MONTH(Sheet13[[#This Row],[Order Date]]) = 8), "Rainy", "Winter"))</f>
        <v>Summer</v>
      </c>
      <c r="H501" t="s">
        <v>20</v>
      </c>
      <c r="I501" t="s">
        <v>1148</v>
      </c>
      <c r="J501">
        <v>6</v>
      </c>
      <c r="K501" s="4">
        <v>1199</v>
      </c>
      <c r="L501" s="4">
        <f>Sheet13[[#This Row],[Quantity Sold]] * Sheet13[[#This Row],[Unit Price]]</f>
        <v>7194</v>
      </c>
      <c r="M501" s="7">
        <f>IF( Sheet13[[#This Row],[Quantity Sold]] &gt; 4, Sheet13[[#This Row],[Total Price]] * 0.1, "0")</f>
        <v>719.40000000000009</v>
      </c>
      <c r="N501" s="5">
        <f>Sheet13[[#This Row],[Total Price]] - Sheet13[[#This Row],[Discount (10%)]]</f>
        <v>6474.6</v>
      </c>
      <c r="O501" t="s">
        <v>51</v>
      </c>
    </row>
    <row r="502" spans="1:15" x14ac:dyDescent="0.3">
      <c r="A502" t="s">
        <v>1048</v>
      </c>
      <c r="B502" t="s">
        <v>1049</v>
      </c>
      <c r="C502" t="s">
        <v>85</v>
      </c>
      <c r="D502" s="3">
        <v>21</v>
      </c>
      <c r="E502" t="s">
        <v>1150</v>
      </c>
      <c r="F502" s="2">
        <v>45359</v>
      </c>
      <c r="G502" s="2" t="str">
        <f>IF( OR( MONTH(Sheet13[[#This Row],[Order Date]]) = 3, MONTH(Sheet13[[#This Row],[Order Date]]) = 4, MONTH(Sheet13[[#This Row],[Order Date]]) = 5),  "Summer", IF( OR(MONTH(Sheet13[[#This Row],[Order Date]]) = 6, MONTH(Sheet13[[#This Row],[Order Date]]) = 7, MONTH(Sheet13[[#This Row],[Order Date]]) = 8), "Rainy", "Winter"))</f>
        <v>Summer</v>
      </c>
      <c r="H502" t="s">
        <v>14</v>
      </c>
      <c r="I502" t="s">
        <v>62</v>
      </c>
      <c r="J502">
        <v>3</v>
      </c>
      <c r="K502" s="4">
        <v>899</v>
      </c>
      <c r="L502" s="4">
        <f>Sheet13[[#This Row],[Quantity Sold]] * Sheet13[[#This Row],[Unit Price]]</f>
        <v>2697</v>
      </c>
      <c r="M502" s="7" t="str">
        <f>IF( Sheet13[[#This Row],[Quantity Sold]] &gt; 4, Sheet13[[#This Row],[Total Price]] * 0.1, "0")</f>
        <v>0</v>
      </c>
      <c r="N502" s="5">
        <f>Sheet13[[#This Row],[Total Price]] - Sheet13[[#This Row],[Discount (10%)]]</f>
        <v>2697</v>
      </c>
      <c r="O502" t="s">
        <v>17</v>
      </c>
    </row>
    <row r="503" spans="1:15" x14ac:dyDescent="0.3">
      <c r="A503" t="s">
        <v>1050</v>
      </c>
      <c r="B503" t="s">
        <v>1051</v>
      </c>
      <c r="C503" t="s">
        <v>41</v>
      </c>
      <c r="D503" s="3">
        <v>22</v>
      </c>
      <c r="E503" t="s">
        <v>68</v>
      </c>
      <c r="F503" s="2">
        <v>45369</v>
      </c>
      <c r="G503" s="2" t="str">
        <f>IF( OR( MONTH(Sheet13[[#This Row],[Order Date]]) = 3, MONTH(Sheet13[[#This Row],[Order Date]]) = 4, MONTH(Sheet13[[#This Row],[Order Date]]) = 5),  "Summer", IF( OR(MONTH(Sheet13[[#This Row],[Order Date]]) = 6, MONTH(Sheet13[[#This Row],[Order Date]]) = 7, MONTH(Sheet13[[#This Row],[Order Date]]) = 8), "Rainy", "Winter"))</f>
        <v>Summer</v>
      </c>
      <c r="H503" t="s">
        <v>58</v>
      </c>
      <c r="I503" t="s">
        <v>32</v>
      </c>
      <c r="J503">
        <v>3</v>
      </c>
      <c r="K503" s="4">
        <v>999</v>
      </c>
      <c r="L503" s="4">
        <f>Sheet13[[#This Row],[Quantity Sold]] * Sheet13[[#This Row],[Unit Price]]</f>
        <v>2997</v>
      </c>
      <c r="M503" s="7" t="str">
        <f>IF( Sheet13[[#This Row],[Quantity Sold]] &gt; 4, Sheet13[[#This Row],[Total Price]] * 0.1, "0")</f>
        <v>0</v>
      </c>
      <c r="N503" s="5">
        <f>Sheet13[[#This Row],[Total Price]] - Sheet13[[#This Row],[Discount (10%)]]</f>
        <v>2997</v>
      </c>
      <c r="O503" t="s">
        <v>17</v>
      </c>
    </row>
    <row r="504" spans="1:15" x14ac:dyDescent="0.3">
      <c r="A504" t="s">
        <v>1052</v>
      </c>
      <c r="B504" t="s">
        <v>1053</v>
      </c>
      <c r="C504" t="s">
        <v>85</v>
      </c>
      <c r="D504" s="3">
        <v>48</v>
      </c>
      <c r="E504" t="s">
        <v>27</v>
      </c>
      <c r="F504" s="2">
        <v>45379</v>
      </c>
      <c r="G504" s="2" t="str">
        <f>IF( OR( MONTH(Sheet13[[#This Row],[Order Date]]) = 3, MONTH(Sheet13[[#This Row],[Order Date]]) = 4, MONTH(Sheet13[[#This Row],[Order Date]]) = 5),  "Summer", IF( OR(MONTH(Sheet13[[#This Row],[Order Date]]) = 6, MONTH(Sheet13[[#This Row],[Order Date]]) = 7, MONTH(Sheet13[[#This Row],[Order Date]]) = 8), "Rainy", "Winter"))</f>
        <v>Summer</v>
      </c>
      <c r="H504" t="s">
        <v>96</v>
      </c>
      <c r="I504" t="s">
        <v>105</v>
      </c>
      <c r="J504">
        <v>3</v>
      </c>
      <c r="K504" s="4">
        <v>799</v>
      </c>
      <c r="L504" s="4">
        <f>Sheet13[[#This Row],[Quantity Sold]] * Sheet13[[#This Row],[Unit Price]]</f>
        <v>2397</v>
      </c>
      <c r="M504" s="7" t="str">
        <f>IF( Sheet13[[#This Row],[Quantity Sold]] &gt; 4, Sheet13[[#This Row],[Total Price]] * 0.1, "0")</f>
        <v>0</v>
      </c>
      <c r="N504" s="5">
        <f>Sheet13[[#This Row],[Total Price]] - Sheet13[[#This Row],[Discount (10%)]]</f>
        <v>2397</v>
      </c>
      <c r="O504" t="s">
        <v>17</v>
      </c>
    </row>
    <row r="505" spans="1:15" x14ac:dyDescent="0.3">
      <c r="A505" t="s">
        <v>1054</v>
      </c>
      <c r="B505" t="s">
        <v>1055</v>
      </c>
      <c r="C505" t="s">
        <v>41</v>
      </c>
      <c r="D505" s="3">
        <v>59</v>
      </c>
      <c r="E505" t="s">
        <v>68</v>
      </c>
      <c r="F505" s="2">
        <v>45416</v>
      </c>
      <c r="G505" s="2" t="str">
        <f>IF( OR( MONTH(Sheet13[[#This Row],[Order Date]]) = 3, MONTH(Sheet13[[#This Row],[Order Date]]) = 4, MONTH(Sheet13[[#This Row],[Order Date]]) = 5),  "Summer", IF( OR(MONTH(Sheet13[[#This Row],[Order Date]]) = 6, MONTH(Sheet13[[#This Row],[Order Date]]) = 7, MONTH(Sheet13[[#This Row],[Order Date]]) = 8), "Rainy", "Winter"))</f>
        <v>Summer</v>
      </c>
      <c r="H505" t="s">
        <v>28</v>
      </c>
      <c r="I505" t="s">
        <v>59</v>
      </c>
      <c r="J505">
        <v>4</v>
      </c>
      <c r="K505" s="4">
        <v>799</v>
      </c>
      <c r="L505" s="4">
        <f>Sheet13[[#This Row],[Quantity Sold]] * Sheet13[[#This Row],[Unit Price]]</f>
        <v>3196</v>
      </c>
      <c r="M505" s="7" t="str">
        <f>IF( Sheet13[[#This Row],[Quantity Sold]] &gt; 4, Sheet13[[#This Row],[Total Price]] * 0.1, "0")</f>
        <v>0</v>
      </c>
      <c r="N505" s="5">
        <f>Sheet13[[#This Row],[Total Price]] - Sheet13[[#This Row],[Discount (10%)]]</f>
        <v>3196</v>
      </c>
      <c r="O505" t="s">
        <v>1149</v>
      </c>
    </row>
    <row r="506" spans="1:15" x14ac:dyDescent="0.3">
      <c r="A506" t="s">
        <v>1056</v>
      </c>
      <c r="B506" t="s">
        <v>1057</v>
      </c>
      <c r="C506" t="s">
        <v>41</v>
      </c>
      <c r="D506" s="3">
        <v>28</v>
      </c>
      <c r="E506" t="s">
        <v>68</v>
      </c>
      <c r="F506" s="2">
        <v>45401</v>
      </c>
      <c r="G506" s="2" t="str">
        <f>IF( OR( MONTH(Sheet13[[#This Row],[Order Date]]) = 3, MONTH(Sheet13[[#This Row],[Order Date]]) = 4, MONTH(Sheet13[[#This Row],[Order Date]]) = 5),  "Summer", IF( OR(MONTH(Sheet13[[#This Row],[Order Date]]) = 6, MONTH(Sheet13[[#This Row],[Order Date]]) = 7, MONTH(Sheet13[[#This Row],[Order Date]]) = 8), "Rainy", "Winter"))</f>
        <v>Summer</v>
      </c>
      <c r="H506" t="s">
        <v>58</v>
      </c>
      <c r="I506" t="s">
        <v>59</v>
      </c>
      <c r="J506">
        <v>4</v>
      </c>
      <c r="K506" s="4">
        <v>1599</v>
      </c>
      <c r="L506" s="4">
        <f>Sheet13[[#This Row],[Quantity Sold]] * Sheet13[[#This Row],[Unit Price]]</f>
        <v>6396</v>
      </c>
      <c r="M506" s="7" t="str">
        <f>IF( Sheet13[[#This Row],[Quantity Sold]] &gt; 4, Sheet13[[#This Row],[Total Price]] * 0.1, "0")</f>
        <v>0</v>
      </c>
      <c r="N506" s="5">
        <f>Sheet13[[#This Row],[Total Price]] - Sheet13[[#This Row],[Discount (10%)]]</f>
        <v>6396</v>
      </c>
      <c r="O506" t="s">
        <v>17</v>
      </c>
    </row>
    <row r="507" spans="1:15" x14ac:dyDescent="0.3">
      <c r="A507" t="s">
        <v>1058</v>
      </c>
      <c r="B507" t="s">
        <v>1059</v>
      </c>
      <c r="C507" t="s">
        <v>85</v>
      </c>
      <c r="D507" s="3">
        <v>29</v>
      </c>
      <c r="E507" t="s">
        <v>68</v>
      </c>
      <c r="F507" s="2">
        <v>45311</v>
      </c>
      <c r="G507" s="2" t="str">
        <f>IF( OR( MONTH(Sheet13[[#This Row],[Order Date]]) = 3, MONTH(Sheet13[[#This Row],[Order Date]]) = 4, MONTH(Sheet13[[#This Row],[Order Date]]) = 5),  "Summer", IF( OR(MONTH(Sheet13[[#This Row],[Order Date]]) = 6, MONTH(Sheet13[[#This Row],[Order Date]]) = 7, MONTH(Sheet13[[#This Row],[Order Date]]) = 8), "Rainy", "Winter"))</f>
        <v>Winter</v>
      </c>
      <c r="H507" t="s">
        <v>20</v>
      </c>
      <c r="I507" t="s">
        <v>105</v>
      </c>
      <c r="J507">
        <v>1</v>
      </c>
      <c r="K507" s="4">
        <v>899</v>
      </c>
      <c r="L507" s="4">
        <f>Sheet13[[#This Row],[Quantity Sold]] * Sheet13[[#This Row],[Unit Price]]</f>
        <v>899</v>
      </c>
      <c r="M507" s="7" t="str">
        <f>IF( Sheet13[[#This Row],[Quantity Sold]] &gt; 4, Sheet13[[#This Row],[Total Price]] * 0.1, "0")</f>
        <v>0</v>
      </c>
      <c r="N507" s="5">
        <f>Sheet13[[#This Row],[Total Price]] - Sheet13[[#This Row],[Discount (10%)]]</f>
        <v>899</v>
      </c>
      <c r="O507" t="s">
        <v>17</v>
      </c>
    </row>
    <row r="508" spans="1:15" x14ac:dyDescent="0.3">
      <c r="A508" t="s">
        <v>1060</v>
      </c>
      <c r="B508" t="s">
        <v>1061</v>
      </c>
      <c r="C508" t="s">
        <v>85</v>
      </c>
      <c r="D508" s="3">
        <v>37</v>
      </c>
      <c r="E508" t="s">
        <v>48</v>
      </c>
      <c r="F508" s="2">
        <v>45394</v>
      </c>
      <c r="G508" s="2" t="str">
        <f>IF( OR( MONTH(Sheet13[[#This Row],[Order Date]]) = 3, MONTH(Sheet13[[#This Row],[Order Date]]) = 4, MONTH(Sheet13[[#This Row],[Order Date]]) = 5),  "Summer", IF( OR(MONTH(Sheet13[[#This Row],[Order Date]]) = 6, MONTH(Sheet13[[#This Row],[Order Date]]) = 7, MONTH(Sheet13[[#This Row],[Order Date]]) = 8), "Rainy", "Winter"))</f>
        <v>Summer</v>
      </c>
      <c r="H508" t="s">
        <v>20</v>
      </c>
      <c r="I508" t="s">
        <v>1148</v>
      </c>
      <c r="J508">
        <v>4</v>
      </c>
      <c r="K508" s="4">
        <v>499</v>
      </c>
      <c r="L508" s="4">
        <f>Sheet13[[#This Row],[Quantity Sold]] * Sheet13[[#This Row],[Unit Price]]</f>
        <v>1996</v>
      </c>
      <c r="M508" s="7" t="str">
        <f>IF( Sheet13[[#This Row],[Quantity Sold]] &gt; 4, Sheet13[[#This Row],[Total Price]] * 0.1, "0")</f>
        <v>0</v>
      </c>
      <c r="N508" s="5">
        <f>Sheet13[[#This Row],[Total Price]] - Sheet13[[#This Row],[Discount (10%)]]</f>
        <v>1996</v>
      </c>
      <c r="O508" t="s">
        <v>17</v>
      </c>
    </row>
    <row r="509" spans="1:15" x14ac:dyDescent="0.3">
      <c r="A509" t="s">
        <v>1062</v>
      </c>
      <c r="B509" t="s">
        <v>1063</v>
      </c>
      <c r="C509" t="s">
        <v>85</v>
      </c>
      <c r="D509" s="3">
        <v>21</v>
      </c>
      <c r="E509" t="s">
        <v>57</v>
      </c>
      <c r="F509" s="2">
        <v>45325</v>
      </c>
      <c r="G509" s="2" t="str">
        <f>IF( OR( MONTH(Sheet13[[#This Row],[Order Date]]) = 3, MONTH(Sheet13[[#This Row],[Order Date]]) = 4, MONTH(Sheet13[[#This Row],[Order Date]]) = 5),  "Summer", IF( OR(MONTH(Sheet13[[#This Row],[Order Date]]) = 6, MONTH(Sheet13[[#This Row],[Order Date]]) = 7, MONTH(Sheet13[[#This Row],[Order Date]]) = 8), "Rainy", "Winter"))</f>
        <v>Winter</v>
      </c>
      <c r="H509" t="s">
        <v>14</v>
      </c>
      <c r="I509" t="s">
        <v>62</v>
      </c>
      <c r="J509">
        <v>2</v>
      </c>
      <c r="K509" s="4">
        <v>1199</v>
      </c>
      <c r="L509" s="4">
        <f>Sheet13[[#This Row],[Quantity Sold]] * Sheet13[[#This Row],[Unit Price]]</f>
        <v>2398</v>
      </c>
      <c r="M509" s="7" t="str">
        <f>IF( Sheet13[[#This Row],[Quantity Sold]] &gt; 4, Sheet13[[#This Row],[Total Price]] * 0.1, "0")</f>
        <v>0</v>
      </c>
      <c r="N509" s="5">
        <f>Sheet13[[#This Row],[Total Price]] - Sheet13[[#This Row],[Discount (10%)]]</f>
        <v>2398</v>
      </c>
      <c r="O509" t="s">
        <v>17</v>
      </c>
    </row>
    <row r="510" spans="1:15" x14ac:dyDescent="0.3">
      <c r="A510" t="s">
        <v>1064</v>
      </c>
      <c r="B510" t="s">
        <v>1065</v>
      </c>
      <c r="C510" t="s">
        <v>85</v>
      </c>
      <c r="D510" s="3">
        <v>53</v>
      </c>
      <c r="E510" t="s">
        <v>57</v>
      </c>
      <c r="F510" s="2">
        <v>45371</v>
      </c>
      <c r="G510" s="2" t="str">
        <f>IF( OR( MONTH(Sheet13[[#This Row],[Order Date]]) = 3, MONTH(Sheet13[[#This Row],[Order Date]]) = 4, MONTH(Sheet13[[#This Row],[Order Date]]) = 5),  "Summer", IF( OR(MONTH(Sheet13[[#This Row],[Order Date]]) = 6, MONTH(Sheet13[[#This Row],[Order Date]]) = 7, MONTH(Sheet13[[#This Row],[Order Date]]) = 8), "Rainy", "Winter"))</f>
        <v>Summer</v>
      </c>
      <c r="H510" t="s">
        <v>88</v>
      </c>
      <c r="I510" t="s">
        <v>32</v>
      </c>
      <c r="J510">
        <v>5</v>
      </c>
      <c r="K510" s="4">
        <v>999</v>
      </c>
      <c r="L510" s="4">
        <f>Sheet13[[#This Row],[Quantity Sold]] * Sheet13[[#This Row],[Unit Price]]</f>
        <v>4995</v>
      </c>
      <c r="M510" s="7">
        <f>IF( Sheet13[[#This Row],[Quantity Sold]] &gt; 4, Sheet13[[#This Row],[Total Price]] * 0.1, "0")</f>
        <v>499.5</v>
      </c>
      <c r="N510" s="5">
        <f>Sheet13[[#This Row],[Total Price]] - Sheet13[[#This Row],[Discount (10%)]]</f>
        <v>4495.5</v>
      </c>
      <c r="O510" t="s">
        <v>17</v>
      </c>
    </row>
    <row r="511" spans="1:15" x14ac:dyDescent="0.3">
      <c r="A511" t="s">
        <v>1066</v>
      </c>
      <c r="B511" t="s">
        <v>1067</v>
      </c>
      <c r="C511" t="s">
        <v>85</v>
      </c>
      <c r="D511" s="3">
        <v>18</v>
      </c>
      <c r="E511" t="s">
        <v>37</v>
      </c>
      <c r="F511" s="2">
        <v>45435</v>
      </c>
      <c r="G511" s="2" t="str">
        <f>IF( OR( MONTH(Sheet13[[#This Row],[Order Date]]) = 3, MONTH(Sheet13[[#This Row],[Order Date]]) = 4, MONTH(Sheet13[[#This Row],[Order Date]]) = 5),  "Summer", IF( OR(MONTH(Sheet13[[#This Row],[Order Date]]) = 6, MONTH(Sheet13[[#This Row],[Order Date]]) = 7, MONTH(Sheet13[[#This Row],[Order Date]]) = 8), "Rainy", "Winter"))</f>
        <v>Summer</v>
      </c>
      <c r="H511" t="s">
        <v>58</v>
      </c>
      <c r="I511" t="s">
        <v>15</v>
      </c>
      <c r="J511">
        <v>6</v>
      </c>
      <c r="K511" s="4">
        <v>1599</v>
      </c>
      <c r="L511" s="4">
        <f>Sheet13[[#This Row],[Quantity Sold]] * Sheet13[[#This Row],[Unit Price]]</f>
        <v>9594</v>
      </c>
      <c r="M511" s="7">
        <f>IF( Sheet13[[#This Row],[Quantity Sold]] &gt; 4, Sheet13[[#This Row],[Total Price]] * 0.1, "0")</f>
        <v>959.40000000000009</v>
      </c>
      <c r="N511" s="5">
        <f>Sheet13[[#This Row],[Total Price]] - Sheet13[[#This Row],[Discount (10%)]]</f>
        <v>8634.6</v>
      </c>
      <c r="O511" t="s">
        <v>1149</v>
      </c>
    </row>
    <row r="512" spans="1:15" x14ac:dyDescent="0.3">
      <c r="A512" t="s">
        <v>1068</v>
      </c>
      <c r="B512" t="s">
        <v>1069</v>
      </c>
      <c r="C512" t="s">
        <v>85</v>
      </c>
      <c r="D512" s="3">
        <v>26</v>
      </c>
      <c r="E512" t="s">
        <v>1150</v>
      </c>
      <c r="F512" s="2">
        <v>45371</v>
      </c>
      <c r="G512" s="2" t="str">
        <f>IF( OR( MONTH(Sheet13[[#This Row],[Order Date]]) = 3, MONTH(Sheet13[[#This Row],[Order Date]]) = 4, MONTH(Sheet13[[#This Row],[Order Date]]) = 5),  "Summer", IF( OR(MONTH(Sheet13[[#This Row],[Order Date]]) = 6, MONTH(Sheet13[[#This Row],[Order Date]]) = 7, MONTH(Sheet13[[#This Row],[Order Date]]) = 8), "Rainy", "Winter"))</f>
        <v>Summer</v>
      </c>
      <c r="H512" t="s">
        <v>14</v>
      </c>
      <c r="I512" t="s">
        <v>59</v>
      </c>
      <c r="J512">
        <v>1</v>
      </c>
      <c r="K512" s="4">
        <v>1599</v>
      </c>
      <c r="L512" s="4">
        <f>Sheet13[[#This Row],[Quantity Sold]] * Sheet13[[#This Row],[Unit Price]]</f>
        <v>1599</v>
      </c>
      <c r="M512" s="7" t="str">
        <f>IF( Sheet13[[#This Row],[Quantity Sold]] &gt; 4, Sheet13[[#This Row],[Total Price]] * 0.1, "0")</f>
        <v>0</v>
      </c>
      <c r="N512" s="5">
        <f>Sheet13[[#This Row],[Total Price]] - Sheet13[[#This Row],[Discount (10%)]]</f>
        <v>1599</v>
      </c>
      <c r="O512" t="s">
        <v>1149</v>
      </c>
    </row>
    <row r="513" spans="1:15" x14ac:dyDescent="0.3">
      <c r="A513" t="s">
        <v>1070</v>
      </c>
      <c r="B513" t="s">
        <v>1071</v>
      </c>
      <c r="C513" t="s">
        <v>41</v>
      </c>
      <c r="D513" s="3">
        <v>49</v>
      </c>
      <c r="E513" t="s">
        <v>57</v>
      </c>
      <c r="F513" s="2">
        <v>45411</v>
      </c>
      <c r="G513" s="2" t="str">
        <f>IF( OR( MONTH(Sheet13[[#This Row],[Order Date]]) = 3, MONTH(Sheet13[[#This Row],[Order Date]]) = 4, MONTH(Sheet13[[#This Row],[Order Date]]) = 5),  "Summer", IF( OR(MONTH(Sheet13[[#This Row],[Order Date]]) = 6, MONTH(Sheet13[[#This Row],[Order Date]]) = 7, MONTH(Sheet13[[#This Row],[Order Date]]) = 8), "Rainy", "Winter"))</f>
        <v>Summer</v>
      </c>
      <c r="H513" t="s">
        <v>114</v>
      </c>
      <c r="I513" t="s">
        <v>59</v>
      </c>
      <c r="J513">
        <v>5</v>
      </c>
      <c r="K513" s="4">
        <v>1599</v>
      </c>
      <c r="L513" s="4">
        <f>Sheet13[[#This Row],[Quantity Sold]] * Sheet13[[#This Row],[Unit Price]]</f>
        <v>7995</v>
      </c>
      <c r="M513" s="7">
        <f>IF( Sheet13[[#This Row],[Quantity Sold]] &gt; 4, Sheet13[[#This Row],[Total Price]] * 0.1, "0")</f>
        <v>799.5</v>
      </c>
      <c r="N513" s="5">
        <f>Sheet13[[#This Row],[Total Price]] - Sheet13[[#This Row],[Discount (10%)]]</f>
        <v>7195.5</v>
      </c>
      <c r="O513" t="s">
        <v>17</v>
      </c>
    </row>
    <row r="514" spans="1:15" x14ac:dyDescent="0.3">
      <c r="A514" t="s">
        <v>1072</v>
      </c>
      <c r="B514" t="s">
        <v>1073</v>
      </c>
      <c r="C514" t="s">
        <v>85</v>
      </c>
      <c r="D514" s="3">
        <v>21</v>
      </c>
      <c r="E514" t="s">
        <v>68</v>
      </c>
      <c r="F514" s="2">
        <v>45361</v>
      </c>
      <c r="G514" s="2" t="str">
        <f>IF( OR( MONTH(Sheet13[[#This Row],[Order Date]]) = 3, MONTH(Sheet13[[#This Row],[Order Date]]) = 4, MONTH(Sheet13[[#This Row],[Order Date]]) = 5),  "Summer", IF( OR(MONTH(Sheet13[[#This Row],[Order Date]]) = 6, MONTH(Sheet13[[#This Row],[Order Date]]) = 7, MONTH(Sheet13[[#This Row],[Order Date]]) = 8), "Rainy", "Winter"))</f>
        <v>Summer</v>
      </c>
      <c r="H514" t="s">
        <v>88</v>
      </c>
      <c r="I514" t="s">
        <v>1148</v>
      </c>
      <c r="J514">
        <v>5</v>
      </c>
      <c r="K514" s="4">
        <v>999</v>
      </c>
      <c r="L514" s="4">
        <f>Sheet13[[#This Row],[Quantity Sold]] * Sheet13[[#This Row],[Unit Price]]</f>
        <v>4995</v>
      </c>
      <c r="M514" s="7">
        <f>IF( Sheet13[[#This Row],[Quantity Sold]] &gt; 4, Sheet13[[#This Row],[Total Price]] * 0.1, "0")</f>
        <v>499.5</v>
      </c>
      <c r="N514" s="5">
        <f>Sheet13[[#This Row],[Total Price]] - Sheet13[[#This Row],[Discount (10%)]]</f>
        <v>4495.5</v>
      </c>
      <c r="O514" t="s">
        <v>1149</v>
      </c>
    </row>
    <row r="515" spans="1:15" x14ac:dyDescent="0.3">
      <c r="A515" t="s">
        <v>1074</v>
      </c>
      <c r="B515" t="s">
        <v>1075</v>
      </c>
      <c r="C515" t="s">
        <v>85</v>
      </c>
      <c r="D515" s="3">
        <v>49</v>
      </c>
      <c r="E515" t="s">
        <v>37</v>
      </c>
      <c r="F515" s="2">
        <v>45388</v>
      </c>
      <c r="G515" s="2" t="str">
        <f>IF( OR( MONTH(Sheet13[[#This Row],[Order Date]]) = 3, MONTH(Sheet13[[#This Row],[Order Date]]) = 4, MONTH(Sheet13[[#This Row],[Order Date]]) = 5),  "Summer", IF( OR(MONTH(Sheet13[[#This Row],[Order Date]]) = 6, MONTH(Sheet13[[#This Row],[Order Date]]) = 7, MONTH(Sheet13[[#This Row],[Order Date]]) = 8), "Rainy", "Winter"))</f>
        <v>Summer</v>
      </c>
      <c r="H515" t="s">
        <v>65</v>
      </c>
      <c r="I515" t="s">
        <v>15</v>
      </c>
      <c r="J515">
        <v>3</v>
      </c>
      <c r="K515" s="4">
        <v>1599</v>
      </c>
      <c r="L515" s="4">
        <f>Sheet13[[#This Row],[Quantity Sold]] * Sheet13[[#This Row],[Unit Price]]</f>
        <v>4797</v>
      </c>
      <c r="M515" s="7" t="str">
        <f>IF( Sheet13[[#This Row],[Quantity Sold]] &gt; 4, Sheet13[[#This Row],[Total Price]] * 0.1, "0")</f>
        <v>0</v>
      </c>
      <c r="N515" s="5">
        <f>Sheet13[[#This Row],[Total Price]] - Sheet13[[#This Row],[Discount (10%)]]</f>
        <v>4797</v>
      </c>
      <c r="O515" t="s">
        <v>17</v>
      </c>
    </row>
    <row r="516" spans="1:15" x14ac:dyDescent="0.3">
      <c r="A516" t="s">
        <v>1076</v>
      </c>
      <c r="B516" t="s">
        <v>1077</v>
      </c>
      <c r="C516" t="s">
        <v>85</v>
      </c>
      <c r="D516" s="3">
        <v>58</v>
      </c>
      <c r="E516" t="s">
        <v>57</v>
      </c>
      <c r="F516" s="2">
        <v>45344</v>
      </c>
      <c r="G516" s="2" t="str">
        <f>IF( OR( MONTH(Sheet13[[#This Row],[Order Date]]) = 3, MONTH(Sheet13[[#This Row],[Order Date]]) = 4, MONTH(Sheet13[[#This Row],[Order Date]]) = 5),  "Summer", IF( OR(MONTH(Sheet13[[#This Row],[Order Date]]) = 6, MONTH(Sheet13[[#This Row],[Order Date]]) = 7, MONTH(Sheet13[[#This Row],[Order Date]]) = 8), "Rainy", "Winter"))</f>
        <v>Winter</v>
      </c>
      <c r="H516" t="s">
        <v>14</v>
      </c>
      <c r="I516" t="s">
        <v>32</v>
      </c>
      <c r="J516">
        <v>3</v>
      </c>
      <c r="K516" s="4">
        <v>1199</v>
      </c>
      <c r="L516" s="4">
        <f>Sheet13[[#This Row],[Quantity Sold]] * Sheet13[[#This Row],[Unit Price]]</f>
        <v>3597</v>
      </c>
      <c r="M516" s="7" t="str">
        <f>IF( Sheet13[[#This Row],[Quantity Sold]] &gt; 4, Sheet13[[#This Row],[Total Price]] * 0.1, "0")</f>
        <v>0</v>
      </c>
      <c r="N516" s="5">
        <f>Sheet13[[#This Row],[Total Price]] - Sheet13[[#This Row],[Discount (10%)]]</f>
        <v>3597</v>
      </c>
      <c r="O516" t="s">
        <v>17</v>
      </c>
    </row>
    <row r="517" spans="1:15" x14ac:dyDescent="0.3">
      <c r="A517" t="s">
        <v>1078</v>
      </c>
      <c r="B517" t="s">
        <v>1079</v>
      </c>
      <c r="C517" t="s">
        <v>85</v>
      </c>
      <c r="D517" s="3">
        <v>42</v>
      </c>
      <c r="E517" t="s">
        <v>68</v>
      </c>
      <c r="F517" s="2">
        <v>45404</v>
      </c>
      <c r="G517" s="2" t="str">
        <f>IF( OR( MONTH(Sheet13[[#This Row],[Order Date]]) = 3, MONTH(Sheet13[[#This Row],[Order Date]]) = 4, MONTH(Sheet13[[#This Row],[Order Date]]) = 5),  "Summer", IF( OR(MONTH(Sheet13[[#This Row],[Order Date]]) = 6, MONTH(Sheet13[[#This Row],[Order Date]]) = 7, MONTH(Sheet13[[#This Row],[Order Date]]) = 8), "Rainy", "Winter"))</f>
        <v>Summer</v>
      </c>
      <c r="H517" t="s">
        <v>28</v>
      </c>
      <c r="I517" t="s">
        <v>32</v>
      </c>
      <c r="J517">
        <v>4</v>
      </c>
      <c r="K517" s="4">
        <v>899</v>
      </c>
      <c r="L517" s="4">
        <f>Sheet13[[#This Row],[Quantity Sold]] * Sheet13[[#This Row],[Unit Price]]</f>
        <v>3596</v>
      </c>
      <c r="M517" s="7" t="str">
        <f>IF( Sheet13[[#This Row],[Quantity Sold]] &gt; 4, Sheet13[[#This Row],[Total Price]] * 0.1, "0")</f>
        <v>0</v>
      </c>
      <c r="N517" s="5">
        <f>Sheet13[[#This Row],[Total Price]] - Sheet13[[#This Row],[Discount (10%)]]</f>
        <v>3596</v>
      </c>
      <c r="O517" t="s">
        <v>38</v>
      </c>
    </row>
    <row r="518" spans="1:15" x14ac:dyDescent="0.3">
      <c r="A518" t="s">
        <v>1080</v>
      </c>
      <c r="B518" t="s">
        <v>1081</v>
      </c>
      <c r="C518" t="s">
        <v>41</v>
      </c>
      <c r="D518" s="3">
        <v>29</v>
      </c>
      <c r="E518" t="s">
        <v>68</v>
      </c>
      <c r="F518" s="2">
        <v>45331</v>
      </c>
      <c r="G518" s="2" t="str">
        <f>IF( OR( MONTH(Sheet13[[#This Row],[Order Date]]) = 3, MONTH(Sheet13[[#This Row],[Order Date]]) = 4, MONTH(Sheet13[[#This Row],[Order Date]]) = 5),  "Summer", IF( OR(MONTH(Sheet13[[#This Row],[Order Date]]) = 6, MONTH(Sheet13[[#This Row],[Order Date]]) = 7, MONTH(Sheet13[[#This Row],[Order Date]]) = 8), "Rainy", "Winter"))</f>
        <v>Winter</v>
      </c>
      <c r="H518" t="s">
        <v>20</v>
      </c>
      <c r="I518" t="s">
        <v>59</v>
      </c>
      <c r="J518">
        <v>4</v>
      </c>
      <c r="K518" s="4">
        <v>1199</v>
      </c>
      <c r="L518" s="4">
        <f>Sheet13[[#This Row],[Quantity Sold]] * Sheet13[[#This Row],[Unit Price]]</f>
        <v>4796</v>
      </c>
      <c r="M518" s="7" t="str">
        <f>IF( Sheet13[[#This Row],[Quantity Sold]] &gt; 4, Sheet13[[#This Row],[Total Price]] * 0.1, "0")</f>
        <v>0</v>
      </c>
      <c r="N518" s="5">
        <f>Sheet13[[#This Row],[Total Price]] - Sheet13[[#This Row],[Discount (10%)]]</f>
        <v>4796</v>
      </c>
      <c r="O518" t="s">
        <v>38</v>
      </c>
    </row>
    <row r="519" spans="1:15" x14ac:dyDescent="0.3">
      <c r="A519" t="s">
        <v>1082</v>
      </c>
      <c r="B519" t="s">
        <v>1083</v>
      </c>
      <c r="C519" t="s">
        <v>41</v>
      </c>
      <c r="D519" s="3">
        <v>21</v>
      </c>
      <c r="E519" t="s">
        <v>48</v>
      </c>
      <c r="F519" s="2">
        <v>45372</v>
      </c>
      <c r="G519" s="2" t="str">
        <f>IF( OR( MONTH(Sheet13[[#This Row],[Order Date]]) = 3, MONTH(Sheet13[[#This Row],[Order Date]]) = 4, MONTH(Sheet13[[#This Row],[Order Date]]) = 5),  "Summer", IF( OR(MONTH(Sheet13[[#This Row],[Order Date]]) = 6, MONTH(Sheet13[[#This Row],[Order Date]]) = 7, MONTH(Sheet13[[#This Row],[Order Date]]) = 8), "Rainy", "Winter"))</f>
        <v>Summer</v>
      </c>
      <c r="H519" t="s">
        <v>20</v>
      </c>
      <c r="I519" t="s">
        <v>105</v>
      </c>
      <c r="J519">
        <v>3</v>
      </c>
      <c r="K519" s="4">
        <v>999</v>
      </c>
      <c r="L519" s="4">
        <f>Sheet13[[#This Row],[Quantity Sold]] * Sheet13[[#This Row],[Unit Price]]</f>
        <v>2997</v>
      </c>
      <c r="M519" s="7" t="str">
        <f>IF( Sheet13[[#This Row],[Quantity Sold]] &gt; 4, Sheet13[[#This Row],[Total Price]] * 0.1, "0")</f>
        <v>0</v>
      </c>
      <c r="N519" s="5">
        <f>Sheet13[[#This Row],[Total Price]] - Sheet13[[#This Row],[Discount (10%)]]</f>
        <v>2997</v>
      </c>
      <c r="O519" t="s">
        <v>23</v>
      </c>
    </row>
    <row r="520" spans="1:15" x14ac:dyDescent="0.3">
      <c r="A520" t="s">
        <v>1084</v>
      </c>
      <c r="B520" t="s">
        <v>1085</v>
      </c>
      <c r="C520" t="s">
        <v>85</v>
      </c>
      <c r="D520" s="3">
        <v>19</v>
      </c>
      <c r="E520" t="s">
        <v>1150</v>
      </c>
      <c r="F520" s="2">
        <v>45436</v>
      </c>
      <c r="G520" s="2" t="str">
        <f>IF( OR( MONTH(Sheet13[[#This Row],[Order Date]]) = 3, MONTH(Sheet13[[#This Row],[Order Date]]) = 4, MONTH(Sheet13[[#This Row],[Order Date]]) = 5),  "Summer", IF( OR(MONTH(Sheet13[[#This Row],[Order Date]]) = 6, MONTH(Sheet13[[#This Row],[Order Date]]) = 7, MONTH(Sheet13[[#This Row],[Order Date]]) = 8), "Rainy", "Winter"))</f>
        <v>Summer</v>
      </c>
      <c r="H520" t="s">
        <v>65</v>
      </c>
      <c r="I520" t="s">
        <v>1148</v>
      </c>
      <c r="J520">
        <v>1</v>
      </c>
      <c r="K520" s="4">
        <v>1299</v>
      </c>
      <c r="L520" s="4">
        <f>Sheet13[[#This Row],[Quantity Sold]] * Sheet13[[#This Row],[Unit Price]]</f>
        <v>1299</v>
      </c>
      <c r="M520" s="7" t="str">
        <f>IF( Sheet13[[#This Row],[Quantity Sold]] &gt; 4, Sheet13[[#This Row],[Total Price]] * 0.1, "0")</f>
        <v>0</v>
      </c>
      <c r="N520" s="5">
        <f>Sheet13[[#This Row],[Total Price]] - Sheet13[[#This Row],[Discount (10%)]]</f>
        <v>1299</v>
      </c>
      <c r="O520" t="s">
        <v>17</v>
      </c>
    </row>
    <row r="521" spans="1:15" x14ac:dyDescent="0.3">
      <c r="A521" t="s">
        <v>1086</v>
      </c>
      <c r="B521" t="s">
        <v>1087</v>
      </c>
      <c r="C521" t="s">
        <v>41</v>
      </c>
      <c r="D521" s="3">
        <v>45</v>
      </c>
      <c r="E521" t="s">
        <v>27</v>
      </c>
      <c r="F521" s="2">
        <v>45301</v>
      </c>
      <c r="G521" s="2" t="str">
        <f>IF( OR( MONTH(Sheet13[[#This Row],[Order Date]]) = 3, MONTH(Sheet13[[#This Row],[Order Date]]) = 4, MONTH(Sheet13[[#This Row],[Order Date]]) = 5),  "Summer", IF( OR(MONTH(Sheet13[[#This Row],[Order Date]]) = 6, MONTH(Sheet13[[#This Row],[Order Date]]) = 7, MONTH(Sheet13[[#This Row],[Order Date]]) = 8), "Rainy", "Winter"))</f>
        <v>Winter</v>
      </c>
      <c r="H521" t="s">
        <v>1181</v>
      </c>
      <c r="I521" t="s">
        <v>15</v>
      </c>
      <c r="J521">
        <v>4</v>
      </c>
      <c r="K521" s="4">
        <v>499</v>
      </c>
      <c r="L521" s="4">
        <f>Sheet13[[#This Row],[Quantity Sold]] * Sheet13[[#This Row],[Unit Price]]</f>
        <v>1996</v>
      </c>
      <c r="M521" s="7" t="str">
        <f>IF( Sheet13[[#This Row],[Quantity Sold]] &gt; 4, Sheet13[[#This Row],[Total Price]] * 0.1, "0")</f>
        <v>0</v>
      </c>
      <c r="N521" s="5">
        <f>Sheet13[[#This Row],[Total Price]] - Sheet13[[#This Row],[Discount (10%)]]</f>
        <v>1996</v>
      </c>
      <c r="O521" t="s">
        <v>38</v>
      </c>
    </row>
    <row r="522" spans="1:15" x14ac:dyDescent="0.3">
      <c r="A522" t="s">
        <v>1088</v>
      </c>
      <c r="B522" t="s">
        <v>1089</v>
      </c>
      <c r="C522" t="s">
        <v>41</v>
      </c>
      <c r="D522" s="3">
        <v>21</v>
      </c>
      <c r="E522" t="s">
        <v>1150</v>
      </c>
      <c r="F522" s="2">
        <v>45318</v>
      </c>
      <c r="G522" s="2" t="str">
        <f>IF( OR( MONTH(Sheet13[[#This Row],[Order Date]]) = 3, MONTH(Sheet13[[#This Row],[Order Date]]) = 4, MONTH(Sheet13[[#This Row],[Order Date]]) = 5),  "Summer", IF( OR(MONTH(Sheet13[[#This Row],[Order Date]]) = 6, MONTH(Sheet13[[#This Row],[Order Date]]) = 7, MONTH(Sheet13[[#This Row],[Order Date]]) = 8), "Rainy", "Winter"))</f>
        <v>Winter</v>
      </c>
      <c r="H522" t="s">
        <v>1181</v>
      </c>
      <c r="I522" t="s">
        <v>62</v>
      </c>
      <c r="J522">
        <v>3</v>
      </c>
      <c r="K522" s="4">
        <v>1299</v>
      </c>
      <c r="L522" s="4">
        <f>Sheet13[[#This Row],[Quantity Sold]] * Sheet13[[#This Row],[Unit Price]]</f>
        <v>3897</v>
      </c>
      <c r="M522" s="7" t="str">
        <f>IF( Sheet13[[#This Row],[Quantity Sold]] &gt; 4, Sheet13[[#This Row],[Total Price]] * 0.1, "0")</f>
        <v>0</v>
      </c>
      <c r="N522" s="5">
        <f>Sheet13[[#This Row],[Total Price]] - Sheet13[[#This Row],[Discount (10%)]]</f>
        <v>3897</v>
      </c>
      <c r="O522" t="s">
        <v>1149</v>
      </c>
    </row>
    <row r="523" spans="1:15" x14ac:dyDescent="0.3">
      <c r="A523" t="s">
        <v>1090</v>
      </c>
      <c r="B523" t="s">
        <v>1091</v>
      </c>
      <c r="C523" t="s">
        <v>41</v>
      </c>
      <c r="D523" s="3">
        <v>48</v>
      </c>
      <c r="E523" t="s">
        <v>37</v>
      </c>
      <c r="F523" s="2">
        <v>45356</v>
      </c>
      <c r="G523" s="2" t="str">
        <f>IF( OR( MONTH(Sheet13[[#This Row],[Order Date]]) = 3, MONTH(Sheet13[[#This Row],[Order Date]]) = 4, MONTH(Sheet13[[#This Row],[Order Date]]) = 5),  "Summer", IF( OR(MONTH(Sheet13[[#This Row],[Order Date]]) = 6, MONTH(Sheet13[[#This Row],[Order Date]]) = 7, MONTH(Sheet13[[#This Row],[Order Date]]) = 8), "Rainy", "Winter"))</f>
        <v>Summer</v>
      </c>
      <c r="H523" t="s">
        <v>28</v>
      </c>
      <c r="I523" t="s">
        <v>32</v>
      </c>
      <c r="J523">
        <v>1</v>
      </c>
      <c r="K523" s="4">
        <v>999</v>
      </c>
      <c r="L523" s="4">
        <f>Sheet13[[#This Row],[Quantity Sold]] * Sheet13[[#This Row],[Unit Price]]</f>
        <v>999</v>
      </c>
      <c r="M523" s="7" t="str">
        <f>IF( Sheet13[[#This Row],[Quantity Sold]] &gt; 4, Sheet13[[#This Row],[Total Price]] * 0.1, "0")</f>
        <v>0</v>
      </c>
      <c r="N523" s="5">
        <f>Sheet13[[#This Row],[Total Price]] - Sheet13[[#This Row],[Discount (10%)]]</f>
        <v>999</v>
      </c>
      <c r="O523" t="s">
        <v>51</v>
      </c>
    </row>
    <row r="524" spans="1:15" x14ac:dyDescent="0.3">
      <c r="A524" t="s">
        <v>1092</v>
      </c>
      <c r="B524" t="s">
        <v>1093</v>
      </c>
      <c r="C524" t="s">
        <v>41</v>
      </c>
      <c r="D524" s="3">
        <v>23</v>
      </c>
      <c r="E524" t="s">
        <v>48</v>
      </c>
      <c r="F524" s="2">
        <v>45392</v>
      </c>
      <c r="G524" s="2" t="str">
        <f>IF( OR( MONTH(Sheet13[[#This Row],[Order Date]]) = 3, MONTH(Sheet13[[#This Row],[Order Date]]) = 4, MONTH(Sheet13[[#This Row],[Order Date]]) = 5),  "Summer", IF( OR(MONTH(Sheet13[[#This Row],[Order Date]]) = 6, MONTH(Sheet13[[#This Row],[Order Date]]) = 7, MONTH(Sheet13[[#This Row],[Order Date]]) = 8), "Rainy", "Winter"))</f>
        <v>Summer</v>
      </c>
      <c r="H524" t="s">
        <v>88</v>
      </c>
      <c r="I524" t="s">
        <v>32</v>
      </c>
      <c r="J524">
        <v>1</v>
      </c>
      <c r="K524" s="4">
        <v>1199</v>
      </c>
      <c r="L524" s="4">
        <f>Sheet13[[#This Row],[Quantity Sold]] * Sheet13[[#This Row],[Unit Price]]</f>
        <v>1199</v>
      </c>
      <c r="M524" s="7" t="str">
        <f>IF( Sheet13[[#This Row],[Quantity Sold]] &gt; 4, Sheet13[[#This Row],[Total Price]] * 0.1, "0")</f>
        <v>0</v>
      </c>
      <c r="N524" s="5">
        <f>Sheet13[[#This Row],[Total Price]] - Sheet13[[#This Row],[Discount (10%)]]</f>
        <v>1199</v>
      </c>
      <c r="O524" t="s">
        <v>38</v>
      </c>
    </row>
    <row r="525" spans="1:15" x14ac:dyDescent="0.3">
      <c r="A525" t="s">
        <v>1094</v>
      </c>
      <c r="B525" t="s">
        <v>1095</v>
      </c>
      <c r="C525" t="s">
        <v>85</v>
      </c>
      <c r="D525" s="3">
        <v>52</v>
      </c>
      <c r="E525" t="s">
        <v>57</v>
      </c>
      <c r="F525" s="2">
        <v>45338</v>
      </c>
      <c r="G525" s="2" t="str">
        <f>IF( OR( MONTH(Sheet13[[#This Row],[Order Date]]) = 3, MONTH(Sheet13[[#This Row],[Order Date]]) = 4, MONTH(Sheet13[[#This Row],[Order Date]]) = 5),  "Summer", IF( OR(MONTH(Sheet13[[#This Row],[Order Date]]) = 6, MONTH(Sheet13[[#This Row],[Order Date]]) = 7, MONTH(Sheet13[[#This Row],[Order Date]]) = 8), "Rainy", "Winter"))</f>
        <v>Winter</v>
      </c>
      <c r="H525" t="s">
        <v>58</v>
      </c>
      <c r="I525" t="s">
        <v>59</v>
      </c>
      <c r="J525">
        <v>3</v>
      </c>
      <c r="K525" s="4">
        <v>499</v>
      </c>
      <c r="L525" s="4">
        <f>Sheet13[[#This Row],[Quantity Sold]] * Sheet13[[#This Row],[Unit Price]]</f>
        <v>1497</v>
      </c>
      <c r="M525" s="7" t="str">
        <f>IF( Sheet13[[#This Row],[Quantity Sold]] &gt; 4, Sheet13[[#This Row],[Total Price]] * 0.1, "0")</f>
        <v>0</v>
      </c>
      <c r="N525" s="5">
        <f>Sheet13[[#This Row],[Total Price]] - Sheet13[[#This Row],[Discount (10%)]]</f>
        <v>1497</v>
      </c>
      <c r="O525" t="s">
        <v>38</v>
      </c>
    </row>
    <row r="526" spans="1:15" x14ac:dyDescent="0.3">
      <c r="A526" t="s">
        <v>1096</v>
      </c>
      <c r="B526" t="s">
        <v>1097</v>
      </c>
      <c r="C526" t="s">
        <v>85</v>
      </c>
      <c r="D526" s="3">
        <v>21</v>
      </c>
      <c r="E526" t="s">
        <v>37</v>
      </c>
      <c r="F526" s="2">
        <v>45400</v>
      </c>
      <c r="G526" s="2" t="str">
        <f>IF( OR( MONTH(Sheet13[[#This Row],[Order Date]]) = 3, MONTH(Sheet13[[#This Row],[Order Date]]) = 4, MONTH(Sheet13[[#This Row],[Order Date]]) = 5),  "Summer", IF( OR(MONTH(Sheet13[[#This Row],[Order Date]]) = 6, MONTH(Sheet13[[#This Row],[Order Date]]) = 7, MONTH(Sheet13[[#This Row],[Order Date]]) = 8), "Rainy", "Winter"))</f>
        <v>Summer</v>
      </c>
      <c r="H526" t="s">
        <v>80</v>
      </c>
      <c r="I526" t="s">
        <v>105</v>
      </c>
      <c r="J526">
        <v>4</v>
      </c>
      <c r="K526" s="4">
        <v>999</v>
      </c>
      <c r="L526" s="4">
        <f>Sheet13[[#This Row],[Quantity Sold]] * Sheet13[[#This Row],[Unit Price]]</f>
        <v>3996</v>
      </c>
      <c r="M526" s="7" t="str">
        <f>IF( Sheet13[[#This Row],[Quantity Sold]] &gt; 4, Sheet13[[#This Row],[Total Price]] * 0.1, "0")</f>
        <v>0</v>
      </c>
      <c r="N526" s="5">
        <f>Sheet13[[#This Row],[Total Price]] - Sheet13[[#This Row],[Discount (10%)]]</f>
        <v>3996</v>
      </c>
      <c r="O526" t="s">
        <v>17</v>
      </c>
    </row>
    <row r="527" spans="1:15" x14ac:dyDescent="0.3">
      <c r="A527" t="s">
        <v>1098</v>
      </c>
      <c r="B527" t="s">
        <v>1099</v>
      </c>
      <c r="C527" t="s">
        <v>85</v>
      </c>
      <c r="D527" s="3">
        <v>19</v>
      </c>
      <c r="E527" t="s">
        <v>48</v>
      </c>
      <c r="F527" s="2">
        <v>45349</v>
      </c>
      <c r="G527" s="2" t="str">
        <f>IF( OR( MONTH(Sheet13[[#This Row],[Order Date]]) = 3, MONTH(Sheet13[[#This Row],[Order Date]]) = 4, MONTH(Sheet13[[#This Row],[Order Date]]) = 5),  "Summer", IF( OR(MONTH(Sheet13[[#This Row],[Order Date]]) = 6, MONTH(Sheet13[[#This Row],[Order Date]]) = 7, MONTH(Sheet13[[#This Row],[Order Date]]) = 8), "Rainy", "Winter"))</f>
        <v>Winter</v>
      </c>
      <c r="H527" t="s">
        <v>42</v>
      </c>
      <c r="I527" t="s">
        <v>1148</v>
      </c>
      <c r="J527">
        <v>2</v>
      </c>
      <c r="K527" s="4">
        <v>499</v>
      </c>
      <c r="L527" s="4">
        <f>Sheet13[[#This Row],[Quantity Sold]] * Sheet13[[#This Row],[Unit Price]]</f>
        <v>998</v>
      </c>
      <c r="M527" s="7" t="str">
        <f>IF( Sheet13[[#This Row],[Quantity Sold]] &gt; 4, Sheet13[[#This Row],[Total Price]] * 0.1, "0")</f>
        <v>0</v>
      </c>
      <c r="N527" s="5">
        <f>Sheet13[[#This Row],[Total Price]] - Sheet13[[#This Row],[Discount (10%)]]</f>
        <v>998</v>
      </c>
      <c r="O527" t="s">
        <v>17</v>
      </c>
    </row>
    <row r="528" spans="1:15" x14ac:dyDescent="0.3">
      <c r="A528" t="s">
        <v>1100</v>
      </c>
      <c r="B528" t="s">
        <v>1101</v>
      </c>
      <c r="C528" t="s">
        <v>85</v>
      </c>
      <c r="D528" s="3">
        <v>27</v>
      </c>
      <c r="E528" t="s">
        <v>37</v>
      </c>
      <c r="F528" s="2">
        <v>45304</v>
      </c>
      <c r="G528" s="2" t="str">
        <f>IF( OR( MONTH(Sheet13[[#This Row],[Order Date]]) = 3, MONTH(Sheet13[[#This Row],[Order Date]]) = 4, MONTH(Sheet13[[#This Row],[Order Date]]) = 5),  "Summer", IF( OR(MONTH(Sheet13[[#This Row],[Order Date]]) = 6, MONTH(Sheet13[[#This Row],[Order Date]]) = 7, MONTH(Sheet13[[#This Row],[Order Date]]) = 8), "Rainy", "Winter"))</f>
        <v>Winter</v>
      </c>
      <c r="H528" t="s">
        <v>1181</v>
      </c>
      <c r="I528" t="s">
        <v>105</v>
      </c>
      <c r="J528">
        <v>5</v>
      </c>
      <c r="K528" s="4">
        <v>899</v>
      </c>
      <c r="L528" s="4">
        <f>Sheet13[[#This Row],[Quantity Sold]] * Sheet13[[#This Row],[Unit Price]]</f>
        <v>4495</v>
      </c>
      <c r="M528" s="7">
        <f>IF( Sheet13[[#This Row],[Quantity Sold]] &gt; 4, Sheet13[[#This Row],[Total Price]] * 0.1, "0")</f>
        <v>449.5</v>
      </c>
      <c r="N528" s="5">
        <f>Sheet13[[#This Row],[Total Price]] - Sheet13[[#This Row],[Discount (10%)]]</f>
        <v>4045.5</v>
      </c>
      <c r="O528" t="s">
        <v>17</v>
      </c>
    </row>
    <row r="529" spans="1:15" x14ac:dyDescent="0.3">
      <c r="A529" t="s">
        <v>1102</v>
      </c>
      <c r="B529" t="s">
        <v>1103</v>
      </c>
      <c r="C529" t="s">
        <v>85</v>
      </c>
      <c r="D529" s="3">
        <v>21</v>
      </c>
      <c r="E529" t="s">
        <v>37</v>
      </c>
      <c r="F529" s="2">
        <v>45375</v>
      </c>
      <c r="G529" s="2" t="str">
        <f>IF( OR( MONTH(Sheet13[[#This Row],[Order Date]]) = 3, MONTH(Sheet13[[#This Row],[Order Date]]) = 4, MONTH(Sheet13[[#This Row],[Order Date]]) = 5),  "Summer", IF( OR(MONTH(Sheet13[[#This Row],[Order Date]]) = 6, MONTH(Sheet13[[#This Row],[Order Date]]) = 7, MONTH(Sheet13[[#This Row],[Order Date]]) = 8), "Rainy", "Winter"))</f>
        <v>Summer</v>
      </c>
      <c r="H529" t="s">
        <v>42</v>
      </c>
      <c r="I529" t="s">
        <v>32</v>
      </c>
      <c r="J529">
        <v>1</v>
      </c>
      <c r="K529" s="4">
        <v>1599</v>
      </c>
      <c r="L529" s="4">
        <f>Sheet13[[#This Row],[Quantity Sold]] * Sheet13[[#This Row],[Unit Price]]</f>
        <v>1599</v>
      </c>
      <c r="M529" s="7" t="str">
        <f>IF( Sheet13[[#This Row],[Quantity Sold]] &gt; 4, Sheet13[[#This Row],[Total Price]] * 0.1, "0")</f>
        <v>0</v>
      </c>
      <c r="N529" s="5">
        <f>Sheet13[[#This Row],[Total Price]] - Sheet13[[#This Row],[Discount (10%)]]</f>
        <v>1599</v>
      </c>
      <c r="O529" t="s">
        <v>23</v>
      </c>
    </row>
    <row r="530" spans="1:15" x14ac:dyDescent="0.3">
      <c r="A530" t="s">
        <v>1104</v>
      </c>
      <c r="B530" t="s">
        <v>1105</v>
      </c>
      <c r="C530" t="s">
        <v>41</v>
      </c>
      <c r="D530" s="3">
        <v>43</v>
      </c>
      <c r="E530" t="s">
        <v>27</v>
      </c>
      <c r="F530" s="2">
        <v>45331</v>
      </c>
      <c r="G530" s="2" t="str">
        <f>IF( OR( MONTH(Sheet13[[#This Row],[Order Date]]) = 3, MONTH(Sheet13[[#This Row],[Order Date]]) = 4, MONTH(Sheet13[[#This Row],[Order Date]]) = 5),  "Summer", IF( OR(MONTH(Sheet13[[#This Row],[Order Date]]) = 6, MONTH(Sheet13[[#This Row],[Order Date]]) = 7, MONTH(Sheet13[[#This Row],[Order Date]]) = 8), "Rainy", "Winter"))</f>
        <v>Winter</v>
      </c>
      <c r="H530" t="s">
        <v>1181</v>
      </c>
      <c r="I530" t="s">
        <v>59</v>
      </c>
      <c r="J530">
        <v>2</v>
      </c>
      <c r="K530" s="4">
        <v>1199</v>
      </c>
      <c r="L530" s="4">
        <f>Sheet13[[#This Row],[Quantity Sold]] * Sheet13[[#This Row],[Unit Price]]</f>
        <v>2398</v>
      </c>
      <c r="M530" s="7" t="str">
        <f>IF( Sheet13[[#This Row],[Quantity Sold]] &gt; 4, Sheet13[[#This Row],[Total Price]] * 0.1, "0")</f>
        <v>0</v>
      </c>
      <c r="N530" s="5">
        <f>Sheet13[[#This Row],[Total Price]] - Sheet13[[#This Row],[Discount (10%)]]</f>
        <v>2398</v>
      </c>
      <c r="O530" t="s">
        <v>51</v>
      </c>
    </row>
    <row r="531" spans="1:15" x14ac:dyDescent="0.3">
      <c r="A531" t="s">
        <v>1106</v>
      </c>
      <c r="B531" t="s">
        <v>1107</v>
      </c>
      <c r="C531" t="s">
        <v>85</v>
      </c>
      <c r="D531" s="3">
        <v>21</v>
      </c>
      <c r="E531" t="s">
        <v>57</v>
      </c>
      <c r="F531" s="2">
        <v>45315</v>
      </c>
      <c r="G531" s="2" t="str">
        <f>IF( OR( MONTH(Sheet13[[#This Row],[Order Date]]) = 3, MONTH(Sheet13[[#This Row],[Order Date]]) = 4, MONTH(Sheet13[[#This Row],[Order Date]]) = 5),  "Summer", IF( OR(MONTH(Sheet13[[#This Row],[Order Date]]) = 6, MONTH(Sheet13[[#This Row],[Order Date]]) = 7, MONTH(Sheet13[[#This Row],[Order Date]]) = 8), "Rainy", "Winter"))</f>
        <v>Winter</v>
      </c>
      <c r="H531" t="s">
        <v>58</v>
      </c>
      <c r="I531" t="s">
        <v>32</v>
      </c>
      <c r="J531">
        <v>3</v>
      </c>
      <c r="K531" s="4">
        <v>999</v>
      </c>
      <c r="L531" s="4">
        <f>Sheet13[[#This Row],[Quantity Sold]] * Sheet13[[#This Row],[Unit Price]]</f>
        <v>2997</v>
      </c>
      <c r="M531" s="7" t="str">
        <f>IF( Sheet13[[#This Row],[Quantity Sold]] &gt; 4, Sheet13[[#This Row],[Total Price]] * 0.1, "0")</f>
        <v>0</v>
      </c>
      <c r="N531" s="5">
        <f>Sheet13[[#This Row],[Total Price]] - Sheet13[[#This Row],[Discount (10%)]]</f>
        <v>2997</v>
      </c>
      <c r="O531" t="s">
        <v>51</v>
      </c>
    </row>
    <row r="532" spans="1:15" x14ac:dyDescent="0.3">
      <c r="A532" t="s">
        <v>1108</v>
      </c>
      <c r="B532" t="s">
        <v>1109</v>
      </c>
      <c r="C532" t="s">
        <v>41</v>
      </c>
      <c r="D532" s="3">
        <v>41</v>
      </c>
      <c r="E532" t="s">
        <v>68</v>
      </c>
      <c r="F532" s="2">
        <v>45418</v>
      </c>
      <c r="G532" s="2" t="str">
        <f>IF( OR( MONTH(Sheet13[[#This Row],[Order Date]]) = 3, MONTH(Sheet13[[#This Row],[Order Date]]) = 4, MONTH(Sheet13[[#This Row],[Order Date]]) = 5),  "Summer", IF( OR(MONTH(Sheet13[[#This Row],[Order Date]]) = 6, MONTH(Sheet13[[#This Row],[Order Date]]) = 7, MONTH(Sheet13[[#This Row],[Order Date]]) = 8), "Rainy", "Winter"))</f>
        <v>Summer</v>
      </c>
      <c r="H532" t="s">
        <v>58</v>
      </c>
      <c r="I532" t="s">
        <v>32</v>
      </c>
      <c r="J532">
        <v>4</v>
      </c>
      <c r="K532" s="4">
        <v>1199</v>
      </c>
      <c r="L532" s="4">
        <f>Sheet13[[#This Row],[Quantity Sold]] * Sheet13[[#This Row],[Unit Price]]</f>
        <v>4796</v>
      </c>
      <c r="M532" s="7" t="str">
        <f>IF( Sheet13[[#This Row],[Quantity Sold]] &gt; 4, Sheet13[[#This Row],[Total Price]] * 0.1, "0")</f>
        <v>0</v>
      </c>
      <c r="N532" s="5">
        <f>Sheet13[[#This Row],[Total Price]] - Sheet13[[#This Row],[Discount (10%)]]</f>
        <v>4796</v>
      </c>
      <c r="O532" t="s">
        <v>17</v>
      </c>
    </row>
    <row r="533" spans="1:15" x14ac:dyDescent="0.3">
      <c r="A533" t="s">
        <v>1110</v>
      </c>
      <c r="B533" t="s">
        <v>1111</v>
      </c>
      <c r="C533" t="s">
        <v>85</v>
      </c>
      <c r="D533" s="3">
        <v>55</v>
      </c>
      <c r="E533" t="s">
        <v>57</v>
      </c>
      <c r="F533" s="2">
        <v>45326</v>
      </c>
      <c r="G533" s="2" t="str">
        <f>IF( OR( MONTH(Sheet13[[#This Row],[Order Date]]) = 3, MONTH(Sheet13[[#This Row],[Order Date]]) = 4, MONTH(Sheet13[[#This Row],[Order Date]]) = 5),  "Summer", IF( OR(MONTH(Sheet13[[#This Row],[Order Date]]) = 6, MONTH(Sheet13[[#This Row],[Order Date]]) = 7, MONTH(Sheet13[[#This Row],[Order Date]]) = 8), "Rainy", "Winter"))</f>
        <v>Winter</v>
      </c>
      <c r="H533" t="s">
        <v>42</v>
      </c>
      <c r="I533" t="s">
        <v>32</v>
      </c>
      <c r="J533">
        <v>3</v>
      </c>
      <c r="K533" s="4">
        <v>499</v>
      </c>
      <c r="L533" s="4">
        <f>Sheet13[[#This Row],[Quantity Sold]] * Sheet13[[#This Row],[Unit Price]]</f>
        <v>1497</v>
      </c>
      <c r="M533" s="7" t="str">
        <f>IF( Sheet13[[#This Row],[Quantity Sold]] &gt; 4, Sheet13[[#This Row],[Total Price]] * 0.1, "0")</f>
        <v>0</v>
      </c>
      <c r="N533" s="5">
        <f>Sheet13[[#This Row],[Total Price]] - Sheet13[[#This Row],[Discount (10%)]]</f>
        <v>1497</v>
      </c>
      <c r="O533" t="s">
        <v>23</v>
      </c>
    </row>
    <row r="534" spans="1:15" x14ac:dyDescent="0.3">
      <c r="A534" t="s">
        <v>1112</v>
      </c>
      <c r="B534" t="s">
        <v>1113</v>
      </c>
      <c r="C534" t="s">
        <v>85</v>
      </c>
      <c r="D534" s="3">
        <v>40</v>
      </c>
      <c r="E534" t="s">
        <v>37</v>
      </c>
      <c r="F534" s="2">
        <v>45413</v>
      </c>
      <c r="G534" s="2" t="str">
        <f>IF( OR( MONTH(Sheet13[[#This Row],[Order Date]]) = 3, MONTH(Sheet13[[#This Row],[Order Date]]) = 4, MONTH(Sheet13[[#This Row],[Order Date]]) = 5),  "Summer", IF( OR(MONTH(Sheet13[[#This Row],[Order Date]]) = 6, MONTH(Sheet13[[#This Row],[Order Date]]) = 7, MONTH(Sheet13[[#This Row],[Order Date]]) = 8), "Rainy", "Winter"))</f>
        <v>Summer</v>
      </c>
      <c r="H534" t="s">
        <v>58</v>
      </c>
      <c r="I534" t="s">
        <v>1148</v>
      </c>
      <c r="J534">
        <v>4</v>
      </c>
      <c r="K534" s="4">
        <v>999</v>
      </c>
      <c r="L534" s="4">
        <f>Sheet13[[#This Row],[Quantity Sold]] * Sheet13[[#This Row],[Unit Price]]</f>
        <v>3996</v>
      </c>
      <c r="M534" s="7" t="str">
        <f>IF( Sheet13[[#This Row],[Quantity Sold]] &gt; 4, Sheet13[[#This Row],[Total Price]] * 0.1, "0")</f>
        <v>0</v>
      </c>
      <c r="N534" s="5">
        <f>Sheet13[[#This Row],[Total Price]] - Sheet13[[#This Row],[Discount (10%)]]</f>
        <v>3996</v>
      </c>
      <c r="O534" t="s">
        <v>23</v>
      </c>
    </row>
    <row r="535" spans="1:15" x14ac:dyDescent="0.3">
      <c r="A535" t="s">
        <v>1114</v>
      </c>
      <c r="B535" t="s">
        <v>1115</v>
      </c>
      <c r="C535" t="s">
        <v>41</v>
      </c>
      <c r="D535" s="3">
        <v>48</v>
      </c>
      <c r="E535" t="s">
        <v>57</v>
      </c>
      <c r="F535" s="2">
        <v>45437</v>
      </c>
      <c r="G535" s="2" t="str">
        <f>IF( OR( MONTH(Sheet13[[#This Row],[Order Date]]) = 3, MONTH(Sheet13[[#This Row],[Order Date]]) = 4, MONTH(Sheet13[[#This Row],[Order Date]]) = 5),  "Summer", IF( OR(MONTH(Sheet13[[#This Row],[Order Date]]) = 6, MONTH(Sheet13[[#This Row],[Order Date]]) = 7, MONTH(Sheet13[[#This Row],[Order Date]]) = 8), "Rainy", "Winter"))</f>
        <v>Summer</v>
      </c>
      <c r="H535" t="s">
        <v>58</v>
      </c>
      <c r="I535" t="s">
        <v>62</v>
      </c>
      <c r="J535">
        <v>2</v>
      </c>
      <c r="K535" s="4">
        <v>799</v>
      </c>
      <c r="L535" s="4">
        <f>Sheet13[[#This Row],[Quantity Sold]] * Sheet13[[#This Row],[Unit Price]]</f>
        <v>1598</v>
      </c>
      <c r="M535" s="7" t="str">
        <f>IF( Sheet13[[#This Row],[Quantity Sold]] &gt; 4, Sheet13[[#This Row],[Total Price]] * 0.1, "0")</f>
        <v>0</v>
      </c>
      <c r="N535" s="5">
        <f>Sheet13[[#This Row],[Total Price]] - Sheet13[[#This Row],[Discount (10%)]]</f>
        <v>1598</v>
      </c>
      <c r="O535" t="s">
        <v>1149</v>
      </c>
    </row>
    <row r="536" spans="1:15" x14ac:dyDescent="0.3">
      <c r="A536" t="s">
        <v>1116</v>
      </c>
      <c r="B536" t="s">
        <v>1117</v>
      </c>
      <c r="C536" t="s">
        <v>85</v>
      </c>
      <c r="D536" s="3">
        <v>19</v>
      </c>
      <c r="E536" t="s">
        <v>37</v>
      </c>
      <c r="F536" s="2">
        <v>45397</v>
      </c>
      <c r="G536" s="2" t="str">
        <f>IF( OR( MONTH(Sheet13[[#This Row],[Order Date]]) = 3, MONTH(Sheet13[[#This Row],[Order Date]]) = 4, MONTH(Sheet13[[#This Row],[Order Date]]) = 5),  "Summer", IF( OR(MONTH(Sheet13[[#This Row],[Order Date]]) = 6, MONTH(Sheet13[[#This Row],[Order Date]]) = 7, MONTH(Sheet13[[#This Row],[Order Date]]) = 8), "Rainy", "Winter"))</f>
        <v>Summer</v>
      </c>
      <c r="H536" t="s">
        <v>65</v>
      </c>
      <c r="I536" t="s">
        <v>59</v>
      </c>
      <c r="J536">
        <v>2</v>
      </c>
      <c r="K536" s="4">
        <v>499</v>
      </c>
      <c r="L536" s="4">
        <f>Sheet13[[#This Row],[Quantity Sold]] * Sheet13[[#This Row],[Unit Price]]</f>
        <v>998</v>
      </c>
      <c r="M536" s="7" t="str">
        <f>IF( Sheet13[[#This Row],[Quantity Sold]] &gt; 4, Sheet13[[#This Row],[Total Price]] * 0.1, "0")</f>
        <v>0</v>
      </c>
      <c r="N536" s="5">
        <f>Sheet13[[#This Row],[Total Price]] - Sheet13[[#This Row],[Discount (10%)]]</f>
        <v>998</v>
      </c>
      <c r="O536" t="s">
        <v>1149</v>
      </c>
    </row>
    <row r="537" spans="1:15" x14ac:dyDescent="0.3">
      <c r="A537" t="s">
        <v>1118</v>
      </c>
      <c r="B537" t="s">
        <v>1119</v>
      </c>
      <c r="C537" t="s">
        <v>41</v>
      </c>
      <c r="D537" s="3">
        <v>53</v>
      </c>
      <c r="E537" t="s">
        <v>27</v>
      </c>
      <c r="F537" s="2">
        <v>45437</v>
      </c>
      <c r="G537" s="2" t="str">
        <f>IF( OR( MONTH(Sheet13[[#This Row],[Order Date]]) = 3, MONTH(Sheet13[[#This Row],[Order Date]]) = 4, MONTH(Sheet13[[#This Row],[Order Date]]) = 5),  "Summer", IF( OR(MONTH(Sheet13[[#This Row],[Order Date]]) = 6, MONTH(Sheet13[[#This Row],[Order Date]]) = 7, MONTH(Sheet13[[#This Row],[Order Date]]) = 8), "Rainy", "Winter"))</f>
        <v>Summer</v>
      </c>
      <c r="H537" t="s">
        <v>42</v>
      </c>
      <c r="I537" t="s">
        <v>62</v>
      </c>
      <c r="J537">
        <v>2</v>
      </c>
      <c r="K537" s="4">
        <v>1299</v>
      </c>
      <c r="L537" s="4">
        <f>Sheet13[[#This Row],[Quantity Sold]] * Sheet13[[#This Row],[Unit Price]]</f>
        <v>2598</v>
      </c>
      <c r="M537" s="7" t="str">
        <f>IF( Sheet13[[#This Row],[Quantity Sold]] &gt; 4, Sheet13[[#This Row],[Total Price]] * 0.1, "0")</f>
        <v>0</v>
      </c>
      <c r="N537" s="5">
        <f>Sheet13[[#This Row],[Total Price]] - Sheet13[[#This Row],[Discount (10%)]]</f>
        <v>2598</v>
      </c>
      <c r="O537" t="s">
        <v>17</v>
      </c>
    </row>
    <row r="538" spans="1:15" x14ac:dyDescent="0.3">
      <c r="A538" t="s">
        <v>1120</v>
      </c>
      <c r="B538" t="s">
        <v>1121</v>
      </c>
      <c r="C538" t="s">
        <v>85</v>
      </c>
      <c r="D538" s="3">
        <v>31</v>
      </c>
      <c r="E538" t="s">
        <v>1150</v>
      </c>
      <c r="F538" s="2">
        <v>45362</v>
      </c>
      <c r="G538" s="2" t="str">
        <f>IF( OR( MONTH(Sheet13[[#This Row],[Order Date]]) = 3, MONTH(Sheet13[[#This Row],[Order Date]]) = 4, MONTH(Sheet13[[#This Row],[Order Date]]) = 5),  "Summer", IF( OR(MONTH(Sheet13[[#This Row],[Order Date]]) = 6, MONTH(Sheet13[[#This Row],[Order Date]]) = 7, MONTH(Sheet13[[#This Row],[Order Date]]) = 8), "Rainy", "Winter"))</f>
        <v>Summer</v>
      </c>
      <c r="H538" t="s">
        <v>42</v>
      </c>
      <c r="I538" t="s">
        <v>59</v>
      </c>
      <c r="J538">
        <v>3</v>
      </c>
      <c r="K538" s="4">
        <v>1299</v>
      </c>
      <c r="L538" s="4">
        <f>Sheet13[[#This Row],[Quantity Sold]] * Sheet13[[#This Row],[Unit Price]]</f>
        <v>3897</v>
      </c>
      <c r="M538" s="7" t="str">
        <f>IF( Sheet13[[#This Row],[Quantity Sold]] &gt; 4, Sheet13[[#This Row],[Total Price]] * 0.1, "0")</f>
        <v>0</v>
      </c>
      <c r="N538" s="5">
        <f>Sheet13[[#This Row],[Total Price]] - Sheet13[[#This Row],[Discount (10%)]]</f>
        <v>3897</v>
      </c>
      <c r="O538" t="s">
        <v>1149</v>
      </c>
    </row>
    <row r="539" spans="1:15" x14ac:dyDescent="0.3">
      <c r="A539" t="s">
        <v>1122</v>
      </c>
      <c r="B539" t="s">
        <v>1123</v>
      </c>
      <c r="C539" t="s">
        <v>85</v>
      </c>
      <c r="D539" s="3">
        <v>30</v>
      </c>
      <c r="E539" t="s">
        <v>37</v>
      </c>
      <c r="F539" s="2">
        <v>45325</v>
      </c>
      <c r="G539" s="2" t="str">
        <f>IF( OR( MONTH(Sheet13[[#This Row],[Order Date]]) = 3, MONTH(Sheet13[[#This Row],[Order Date]]) = 4, MONTH(Sheet13[[#This Row],[Order Date]]) = 5),  "Summer", IF( OR(MONTH(Sheet13[[#This Row],[Order Date]]) = 6, MONTH(Sheet13[[#This Row],[Order Date]]) = 7, MONTH(Sheet13[[#This Row],[Order Date]]) = 8), "Rainy", "Winter"))</f>
        <v>Winter</v>
      </c>
      <c r="H539" t="s">
        <v>80</v>
      </c>
      <c r="I539" t="s">
        <v>62</v>
      </c>
      <c r="J539">
        <v>6</v>
      </c>
      <c r="K539" s="4">
        <v>1299</v>
      </c>
      <c r="L539" s="4">
        <f>Sheet13[[#This Row],[Quantity Sold]] * Sheet13[[#This Row],[Unit Price]]</f>
        <v>7794</v>
      </c>
      <c r="M539" s="7">
        <f>IF( Sheet13[[#This Row],[Quantity Sold]] &gt; 4, Sheet13[[#This Row],[Total Price]] * 0.1, "0")</f>
        <v>779.40000000000009</v>
      </c>
      <c r="N539" s="5">
        <f>Sheet13[[#This Row],[Total Price]] - Sheet13[[#This Row],[Discount (10%)]]</f>
        <v>7014.6</v>
      </c>
      <c r="O539" t="s">
        <v>51</v>
      </c>
    </row>
    <row r="540" spans="1:15" x14ac:dyDescent="0.3">
      <c r="A540" t="s">
        <v>1124</v>
      </c>
      <c r="B540" t="s">
        <v>1125</v>
      </c>
      <c r="C540" t="s">
        <v>41</v>
      </c>
      <c r="D540" s="3">
        <v>19</v>
      </c>
      <c r="E540" t="s">
        <v>37</v>
      </c>
      <c r="F540" s="2">
        <v>45386</v>
      </c>
      <c r="G540" s="2" t="str">
        <f>IF( OR( MONTH(Sheet13[[#This Row],[Order Date]]) = 3, MONTH(Sheet13[[#This Row],[Order Date]]) = 4, MONTH(Sheet13[[#This Row],[Order Date]]) = 5),  "Summer", IF( OR(MONTH(Sheet13[[#This Row],[Order Date]]) = 6, MONTH(Sheet13[[#This Row],[Order Date]]) = 7, MONTH(Sheet13[[#This Row],[Order Date]]) = 8), "Rainy", "Winter"))</f>
        <v>Summer</v>
      </c>
      <c r="H540" t="s">
        <v>58</v>
      </c>
      <c r="I540" t="s">
        <v>32</v>
      </c>
      <c r="J540">
        <v>2</v>
      </c>
      <c r="K540" s="4">
        <v>799</v>
      </c>
      <c r="L540" s="4">
        <f>Sheet13[[#This Row],[Quantity Sold]] * Sheet13[[#This Row],[Unit Price]]</f>
        <v>1598</v>
      </c>
      <c r="M540" s="7" t="str">
        <f>IF( Sheet13[[#This Row],[Quantity Sold]] &gt; 4, Sheet13[[#This Row],[Total Price]] * 0.1, "0")</f>
        <v>0</v>
      </c>
      <c r="N540" s="5">
        <f>Sheet13[[#This Row],[Total Price]] - Sheet13[[#This Row],[Discount (10%)]]</f>
        <v>1598</v>
      </c>
      <c r="O540" t="s">
        <v>17</v>
      </c>
    </row>
    <row r="541" spans="1:15" x14ac:dyDescent="0.3">
      <c r="A541" t="s">
        <v>1126</v>
      </c>
      <c r="B541" t="s">
        <v>1127</v>
      </c>
      <c r="C541" t="s">
        <v>85</v>
      </c>
      <c r="D541" s="3">
        <v>21</v>
      </c>
      <c r="E541" t="s">
        <v>68</v>
      </c>
      <c r="F541" s="2">
        <v>45318</v>
      </c>
      <c r="G541" s="2" t="str">
        <f>IF( OR( MONTH(Sheet13[[#This Row],[Order Date]]) = 3, MONTH(Sheet13[[#This Row],[Order Date]]) = 4, MONTH(Sheet13[[#This Row],[Order Date]]) = 5),  "Summer", IF( OR(MONTH(Sheet13[[#This Row],[Order Date]]) = 6, MONTH(Sheet13[[#This Row],[Order Date]]) = 7, MONTH(Sheet13[[#This Row],[Order Date]]) = 8), "Rainy", "Winter"))</f>
        <v>Winter</v>
      </c>
      <c r="H541" t="s">
        <v>65</v>
      </c>
      <c r="I541" t="s">
        <v>105</v>
      </c>
      <c r="J541">
        <v>2</v>
      </c>
      <c r="K541" s="4">
        <v>499</v>
      </c>
      <c r="L541" s="4">
        <f>Sheet13[[#This Row],[Quantity Sold]] * Sheet13[[#This Row],[Unit Price]]</f>
        <v>998</v>
      </c>
      <c r="M541" s="7" t="str">
        <f>IF( Sheet13[[#This Row],[Quantity Sold]] &gt; 4, Sheet13[[#This Row],[Total Price]] * 0.1, "0")</f>
        <v>0</v>
      </c>
      <c r="N541" s="5">
        <f>Sheet13[[#This Row],[Total Price]] - Sheet13[[#This Row],[Discount (10%)]]</f>
        <v>998</v>
      </c>
      <c r="O541" t="s">
        <v>1149</v>
      </c>
    </row>
    <row r="542" spans="1:15" x14ac:dyDescent="0.3">
      <c r="A542" t="s">
        <v>1128</v>
      </c>
      <c r="B542" t="s">
        <v>1129</v>
      </c>
      <c r="C542" t="s">
        <v>85</v>
      </c>
      <c r="D542" s="3">
        <v>21</v>
      </c>
      <c r="E542" t="s">
        <v>48</v>
      </c>
      <c r="F542" s="2">
        <v>45398</v>
      </c>
      <c r="G542" s="2" t="str">
        <f>IF( OR( MONTH(Sheet13[[#This Row],[Order Date]]) = 3, MONTH(Sheet13[[#This Row],[Order Date]]) = 4, MONTH(Sheet13[[#This Row],[Order Date]]) = 5),  "Summer", IF( OR(MONTH(Sheet13[[#This Row],[Order Date]]) = 6, MONTH(Sheet13[[#This Row],[Order Date]]) = 7, MONTH(Sheet13[[#This Row],[Order Date]]) = 8), "Rainy", "Winter"))</f>
        <v>Summer</v>
      </c>
      <c r="H542" t="s">
        <v>58</v>
      </c>
      <c r="I542" t="s">
        <v>105</v>
      </c>
      <c r="J542">
        <v>3</v>
      </c>
      <c r="K542" s="4">
        <v>499</v>
      </c>
      <c r="L542" s="4">
        <f>Sheet13[[#This Row],[Quantity Sold]] * Sheet13[[#This Row],[Unit Price]]</f>
        <v>1497</v>
      </c>
      <c r="M542" s="7" t="str">
        <f>IF( Sheet13[[#This Row],[Quantity Sold]] &gt; 4, Sheet13[[#This Row],[Total Price]] * 0.1, "0")</f>
        <v>0</v>
      </c>
      <c r="N542" s="5">
        <f>Sheet13[[#This Row],[Total Price]] - Sheet13[[#This Row],[Discount (10%)]]</f>
        <v>1497</v>
      </c>
      <c r="O542" t="s">
        <v>38</v>
      </c>
    </row>
    <row r="543" spans="1:15" x14ac:dyDescent="0.3">
      <c r="A543" t="s">
        <v>1130</v>
      </c>
      <c r="B543" t="s">
        <v>1131</v>
      </c>
      <c r="C543" t="s">
        <v>85</v>
      </c>
      <c r="D543" s="3">
        <v>38</v>
      </c>
      <c r="E543" t="s">
        <v>57</v>
      </c>
      <c r="F543" s="2">
        <v>45440</v>
      </c>
      <c r="G543" s="2" t="str">
        <f>IF( OR( MONTH(Sheet13[[#This Row],[Order Date]]) = 3, MONTH(Sheet13[[#This Row],[Order Date]]) = 4, MONTH(Sheet13[[#This Row],[Order Date]]) = 5),  "Summer", IF( OR(MONTH(Sheet13[[#This Row],[Order Date]]) = 6, MONTH(Sheet13[[#This Row],[Order Date]]) = 7, MONTH(Sheet13[[#This Row],[Order Date]]) = 8), "Rainy", "Winter"))</f>
        <v>Summer</v>
      </c>
      <c r="H543" t="s">
        <v>80</v>
      </c>
      <c r="I543" t="s">
        <v>62</v>
      </c>
      <c r="J543">
        <v>1</v>
      </c>
      <c r="K543" s="4">
        <v>799</v>
      </c>
      <c r="L543" s="4">
        <f>Sheet13[[#This Row],[Quantity Sold]] * Sheet13[[#This Row],[Unit Price]]</f>
        <v>799</v>
      </c>
      <c r="M543" s="7" t="str">
        <f>IF( Sheet13[[#This Row],[Quantity Sold]] &gt; 4, Sheet13[[#This Row],[Total Price]] * 0.1, "0")</f>
        <v>0</v>
      </c>
      <c r="N543" s="5">
        <f>Sheet13[[#This Row],[Total Price]] - Sheet13[[#This Row],[Discount (10%)]]</f>
        <v>799</v>
      </c>
      <c r="O543" t="s">
        <v>1149</v>
      </c>
    </row>
    <row r="544" spans="1:15" x14ac:dyDescent="0.3">
      <c r="A544" t="s">
        <v>1132</v>
      </c>
      <c r="B544" t="s">
        <v>1133</v>
      </c>
      <c r="C544" t="s">
        <v>85</v>
      </c>
      <c r="D544" s="3">
        <v>43</v>
      </c>
      <c r="E544" t="s">
        <v>27</v>
      </c>
      <c r="F544" s="2">
        <v>45355</v>
      </c>
      <c r="G544" s="2" t="str">
        <f>IF( OR( MONTH(Sheet13[[#This Row],[Order Date]]) = 3, MONTH(Sheet13[[#This Row],[Order Date]]) = 4, MONTH(Sheet13[[#This Row],[Order Date]]) = 5),  "Summer", IF( OR(MONTH(Sheet13[[#This Row],[Order Date]]) = 6, MONTH(Sheet13[[#This Row],[Order Date]]) = 7, MONTH(Sheet13[[#This Row],[Order Date]]) = 8), "Rainy", "Winter"))</f>
        <v>Summer</v>
      </c>
      <c r="H544" t="s">
        <v>20</v>
      </c>
      <c r="I544" t="s">
        <v>32</v>
      </c>
      <c r="J544">
        <v>2</v>
      </c>
      <c r="K544" s="4">
        <v>499</v>
      </c>
      <c r="L544" s="4">
        <f>Sheet13[[#This Row],[Quantity Sold]] * Sheet13[[#This Row],[Unit Price]]</f>
        <v>998</v>
      </c>
      <c r="M544" s="7" t="str">
        <f>IF( Sheet13[[#This Row],[Quantity Sold]] &gt; 4, Sheet13[[#This Row],[Total Price]] * 0.1, "0")</f>
        <v>0</v>
      </c>
      <c r="N544" s="5">
        <f>Sheet13[[#This Row],[Total Price]] - Sheet13[[#This Row],[Discount (10%)]]</f>
        <v>998</v>
      </c>
      <c r="O544" t="s">
        <v>23</v>
      </c>
    </row>
    <row r="545" spans="1:15" x14ac:dyDescent="0.3">
      <c r="A545" t="s">
        <v>1134</v>
      </c>
      <c r="B545" t="s">
        <v>1135</v>
      </c>
      <c r="C545" t="s">
        <v>85</v>
      </c>
      <c r="D545" s="3">
        <v>28</v>
      </c>
      <c r="E545" t="s">
        <v>27</v>
      </c>
      <c r="F545" s="2">
        <v>45359</v>
      </c>
      <c r="G545" s="2" t="str">
        <f>IF( OR( MONTH(Sheet13[[#This Row],[Order Date]]) = 3, MONTH(Sheet13[[#This Row],[Order Date]]) = 4, MONTH(Sheet13[[#This Row],[Order Date]]) = 5),  "Summer", IF( OR(MONTH(Sheet13[[#This Row],[Order Date]]) = 6, MONTH(Sheet13[[#This Row],[Order Date]]) = 7, MONTH(Sheet13[[#This Row],[Order Date]]) = 8), "Rainy", "Winter"))</f>
        <v>Summer</v>
      </c>
      <c r="H545" t="s">
        <v>28</v>
      </c>
      <c r="I545" t="s">
        <v>59</v>
      </c>
      <c r="J545">
        <v>5</v>
      </c>
      <c r="K545" s="4">
        <v>999</v>
      </c>
      <c r="L545" s="4">
        <f>Sheet13[[#This Row],[Quantity Sold]] * Sheet13[[#This Row],[Unit Price]]</f>
        <v>4995</v>
      </c>
      <c r="M545" s="7">
        <f>IF( Sheet13[[#This Row],[Quantity Sold]] &gt; 4, Sheet13[[#This Row],[Total Price]] * 0.1, "0")</f>
        <v>499.5</v>
      </c>
      <c r="N545" s="5">
        <f>Sheet13[[#This Row],[Total Price]] - Sheet13[[#This Row],[Discount (10%)]]</f>
        <v>4495.5</v>
      </c>
      <c r="O545" t="s">
        <v>1149</v>
      </c>
    </row>
    <row r="546" spans="1:15" x14ac:dyDescent="0.3">
      <c r="A546" t="s">
        <v>1136</v>
      </c>
      <c r="B546" t="s">
        <v>1137</v>
      </c>
      <c r="C546" t="s">
        <v>85</v>
      </c>
      <c r="D546" s="3">
        <v>55</v>
      </c>
      <c r="E546" t="s">
        <v>57</v>
      </c>
      <c r="F546" s="2">
        <v>45410</v>
      </c>
      <c r="G546" s="2" t="str">
        <f>IF( OR( MONTH(Sheet13[[#This Row],[Order Date]]) = 3, MONTH(Sheet13[[#This Row],[Order Date]]) = 4, MONTH(Sheet13[[#This Row],[Order Date]]) = 5),  "Summer", IF( OR(MONTH(Sheet13[[#This Row],[Order Date]]) = 6, MONTH(Sheet13[[#This Row],[Order Date]]) = 7, MONTH(Sheet13[[#This Row],[Order Date]]) = 8), "Rainy", "Winter"))</f>
        <v>Summer</v>
      </c>
      <c r="H546" t="s">
        <v>114</v>
      </c>
      <c r="I546" t="s">
        <v>105</v>
      </c>
      <c r="J546">
        <v>4</v>
      </c>
      <c r="K546" s="4">
        <v>1199</v>
      </c>
      <c r="L546" s="4">
        <f>Sheet13[[#This Row],[Quantity Sold]] * Sheet13[[#This Row],[Unit Price]]</f>
        <v>4796</v>
      </c>
      <c r="M546" s="7" t="str">
        <f>IF( Sheet13[[#This Row],[Quantity Sold]] &gt; 4, Sheet13[[#This Row],[Total Price]] * 0.1, "0")</f>
        <v>0</v>
      </c>
      <c r="N546" s="5">
        <f>Sheet13[[#This Row],[Total Price]] - Sheet13[[#This Row],[Discount (10%)]]</f>
        <v>4796</v>
      </c>
      <c r="O546" t="s">
        <v>38</v>
      </c>
    </row>
    <row r="547" spans="1:15" x14ac:dyDescent="0.3">
      <c r="A547" t="s">
        <v>1138</v>
      </c>
      <c r="B547" t="s">
        <v>1139</v>
      </c>
      <c r="C547" t="s">
        <v>41</v>
      </c>
      <c r="D547" s="3">
        <v>23</v>
      </c>
      <c r="E547" t="s">
        <v>57</v>
      </c>
      <c r="F547" s="2">
        <v>45295</v>
      </c>
      <c r="G547" s="2" t="str">
        <f>IF( OR( MONTH(Sheet13[[#This Row],[Order Date]]) = 3, MONTH(Sheet13[[#This Row],[Order Date]]) = 4, MONTH(Sheet13[[#This Row],[Order Date]]) = 5),  "Summer", IF( OR(MONTH(Sheet13[[#This Row],[Order Date]]) = 6, MONTH(Sheet13[[#This Row],[Order Date]]) = 7, MONTH(Sheet13[[#This Row],[Order Date]]) = 8), "Rainy", "Winter"))</f>
        <v>Winter</v>
      </c>
      <c r="H547" t="s">
        <v>88</v>
      </c>
      <c r="I547" t="s">
        <v>32</v>
      </c>
      <c r="J547">
        <v>4</v>
      </c>
      <c r="K547" s="4">
        <v>999</v>
      </c>
      <c r="L547" s="4">
        <f>Sheet13[[#This Row],[Quantity Sold]] * Sheet13[[#This Row],[Unit Price]]</f>
        <v>3996</v>
      </c>
      <c r="M547" s="7" t="str">
        <f>IF( Sheet13[[#This Row],[Quantity Sold]] &gt; 4, Sheet13[[#This Row],[Total Price]] * 0.1, "0")</f>
        <v>0</v>
      </c>
      <c r="N547" s="5">
        <f>Sheet13[[#This Row],[Total Price]] - Sheet13[[#This Row],[Discount (10%)]]</f>
        <v>3996</v>
      </c>
      <c r="O547" t="s">
        <v>1149</v>
      </c>
    </row>
    <row r="548" spans="1:15" x14ac:dyDescent="0.3">
      <c r="A548" t="s">
        <v>1140</v>
      </c>
      <c r="B548" t="s">
        <v>1141</v>
      </c>
      <c r="C548" t="s">
        <v>85</v>
      </c>
      <c r="D548" s="3">
        <v>47</v>
      </c>
      <c r="E548" t="s">
        <v>1150</v>
      </c>
      <c r="F548" s="2">
        <v>45331</v>
      </c>
      <c r="G548" s="2" t="str">
        <f>IF( OR( MONTH(Sheet13[[#This Row],[Order Date]]) = 3, MONTH(Sheet13[[#This Row],[Order Date]]) = 4, MONTH(Sheet13[[#This Row],[Order Date]]) = 5),  "Summer", IF( OR(MONTH(Sheet13[[#This Row],[Order Date]]) = 6, MONTH(Sheet13[[#This Row],[Order Date]]) = 7, MONTH(Sheet13[[#This Row],[Order Date]]) = 8), "Rainy", "Winter"))</f>
        <v>Winter</v>
      </c>
      <c r="H548" t="s">
        <v>1181</v>
      </c>
      <c r="I548" t="s">
        <v>32</v>
      </c>
      <c r="J548">
        <v>5</v>
      </c>
      <c r="K548" s="4">
        <v>1199</v>
      </c>
      <c r="L548" s="4">
        <f>Sheet13[[#This Row],[Quantity Sold]] * Sheet13[[#This Row],[Unit Price]]</f>
        <v>5995</v>
      </c>
      <c r="M548" s="7">
        <f>IF( Sheet13[[#This Row],[Quantity Sold]] &gt; 4, Sheet13[[#This Row],[Total Price]] * 0.1, "0")</f>
        <v>599.5</v>
      </c>
      <c r="N548" s="5">
        <f>Sheet13[[#This Row],[Total Price]] - Sheet13[[#This Row],[Discount (10%)]]</f>
        <v>5395.5</v>
      </c>
      <c r="O548" t="s">
        <v>51</v>
      </c>
    </row>
    <row r="549" spans="1:15" x14ac:dyDescent="0.3">
      <c r="A549" t="s">
        <v>1142</v>
      </c>
      <c r="B549" t="s">
        <v>1143</v>
      </c>
      <c r="C549" t="s">
        <v>85</v>
      </c>
      <c r="D549" s="3">
        <v>21</v>
      </c>
      <c r="E549" t="s">
        <v>37</v>
      </c>
      <c r="F549" s="2">
        <v>45395</v>
      </c>
      <c r="G549" s="2" t="str">
        <f>IF( OR( MONTH(Sheet13[[#This Row],[Order Date]]) = 3, MONTH(Sheet13[[#This Row],[Order Date]]) = 4, MONTH(Sheet13[[#This Row],[Order Date]]) = 5),  "Summer", IF( OR(MONTH(Sheet13[[#This Row],[Order Date]]) = 6, MONTH(Sheet13[[#This Row],[Order Date]]) = 7, MONTH(Sheet13[[#This Row],[Order Date]]) = 8), "Rainy", "Winter"))</f>
        <v>Summer</v>
      </c>
      <c r="H549" t="s">
        <v>14</v>
      </c>
      <c r="I549" t="s">
        <v>32</v>
      </c>
      <c r="J549">
        <v>3</v>
      </c>
      <c r="K549" s="4">
        <v>1599</v>
      </c>
      <c r="L549" s="4">
        <f>Sheet13[[#This Row],[Quantity Sold]] * Sheet13[[#This Row],[Unit Price]]</f>
        <v>4797</v>
      </c>
      <c r="M549" s="7" t="str">
        <f>IF( Sheet13[[#This Row],[Quantity Sold]] &gt; 4, Sheet13[[#This Row],[Total Price]] * 0.1, "0")</f>
        <v>0</v>
      </c>
      <c r="N549" s="5">
        <f>Sheet13[[#This Row],[Total Price]] - Sheet13[[#This Row],[Discount (10%)]]</f>
        <v>4797</v>
      </c>
      <c r="O549" t="s">
        <v>17</v>
      </c>
    </row>
    <row r="550" spans="1:15" x14ac:dyDescent="0.3">
      <c r="A550" t="s">
        <v>1144</v>
      </c>
      <c r="B550" t="s">
        <v>1145</v>
      </c>
      <c r="C550" t="s">
        <v>41</v>
      </c>
      <c r="D550" s="3">
        <v>21</v>
      </c>
      <c r="E550" t="s">
        <v>27</v>
      </c>
      <c r="F550" s="2">
        <v>45408</v>
      </c>
      <c r="G550" s="2" t="str">
        <f>IF( OR( MONTH(Sheet13[[#This Row],[Order Date]]) = 3, MONTH(Sheet13[[#This Row],[Order Date]]) = 4, MONTH(Sheet13[[#This Row],[Order Date]]) = 5),  "Summer", IF( OR(MONTH(Sheet13[[#This Row],[Order Date]]) = 6, MONTH(Sheet13[[#This Row],[Order Date]]) = 7, MONTH(Sheet13[[#This Row],[Order Date]]) = 8), "Rainy", "Winter"))</f>
        <v>Summer</v>
      </c>
      <c r="H550" t="s">
        <v>42</v>
      </c>
      <c r="I550" t="s">
        <v>15</v>
      </c>
      <c r="J550">
        <v>4</v>
      </c>
      <c r="K550" s="4">
        <v>1599</v>
      </c>
      <c r="L550" s="4">
        <f>Sheet13[[#This Row],[Quantity Sold]] * Sheet13[[#This Row],[Unit Price]]</f>
        <v>6396</v>
      </c>
      <c r="M550" s="7" t="str">
        <f>IF( Sheet13[[#This Row],[Quantity Sold]] &gt; 4, Sheet13[[#This Row],[Total Price]] * 0.1, "0")</f>
        <v>0</v>
      </c>
      <c r="N550" s="5">
        <f>Sheet13[[#This Row],[Total Price]] - Sheet13[[#This Row],[Discount (10%)]]</f>
        <v>6396</v>
      </c>
      <c r="O550" t="s">
        <v>38</v>
      </c>
    </row>
    <row r="551" spans="1:15" x14ac:dyDescent="0.3">
      <c r="A551" t="s">
        <v>1146</v>
      </c>
      <c r="B551" t="s">
        <v>1147</v>
      </c>
      <c r="C551" t="s">
        <v>85</v>
      </c>
      <c r="D551" s="3">
        <v>59</v>
      </c>
      <c r="E551" t="s">
        <v>48</v>
      </c>
      <c r="F551" s="2">
        <v>45461</v>
      </c>
      <c r="G551" s="2" t="str">
        <f>IF( OR( MONTH(Sheet13[[#This Row],[Order Date]]) = 3, MONTH(Sheet13[[#This Row],[Order Date]]) = 4, MONTH(Sheet13[[#This Row],[Order Date]]) = 5),  "Summer", IF( OR(MONTH(Sheet13[[#This Row],[Order Date]]) = 6, MONTH(Sheet13[[#This Row],[Order Date]]) = 7, MONTH(Sheet13[[#This Row],[Order Date]]) = 8), "Rainy", "Winter"))</f>
        <v>Rainy</v>
      </c>
      <c r="H551" t="s">
        <v>58</v>
      </c>
      <c r="I551" t="s">
        <v>105</v>
      </c>
      <c r="J551">
        <v>2</v>
      </c>
      <c r="K551" s="4">
        <v>1599</v>
      </c>
      <c r="L551" s="4">
        <f>Sheet13[[#This Row],[Quantity Sold]] * Sheet13[[#This Row],[Unit Price]]</f>
        <v>3198</v>
      </c>
      <c r="M551" s="7" t="str">
        <f>IF( Sheet13[[#This Row],[Quantity Sold]] &gt; 4, Sheet13[[#This Row],[Total Price]] * 0.1, "0")</f>
        <v>0</v>
      </c>
      <c r="N551" s="5">
        <f>Sheet13[[#This Row],[Total Price]] - Sheet13[[#This Row],[Discount (10%)]]</f>
        <v>3198</v>
      </c>
      <c r="O551" t="s">
        <v>38</v>
      </c>
    </row>
  </sheetData>
  <conditionalFormatting sqref="J2:J551">
    <cfRule type="cellIs" dxfId="0" priority="2" operator="greaterThan">
      <formula>4</formula>
    </cfRule>
  </conditionalFormatting>
  <conditionalFormatting sqref="M1:M1048576">
    <cfRule type="dataBar" priority="1">
      <dataBar>
        <cfvo type="min"/>
        <cfvo type="max"/>
        <color rgb="FFFFB628"/>
      </dataBar>
      <extLst>
        <ext xmlns:x14="http://schemas.microsoft.com/office/spreadsheetml/2009/9/main" uri="{B025F937-C7B1-47D3-B67F-A62EFF666E3E}">
          <x14:id>{C30ADC63-A932-47A1-92CC-45F451644D47}</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C30ADC63-A932-47A1-92CC-45F451644D47}">
            <x14:dataBar minLength="0" maxLength="100" border="1" negativeBarBorderColorSameAsPositive="0">
              <x14:cfvo type="autoMin"/>
              <x14:cfvo type="autoMax"/>
              <x14:borderColor rgb="FFFFB628"/>
              <x14:negativeFillColor rgb="FFFF0000"/>
              <x14:negativeBorderColor rgb="FFFF0000"/>
              <x14:axisColor rgb="FF000000"/>
            </x14:dataBar>
          </x14:cfRule>
          <xm:sqref>M1:M1048576</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AD7F7-811E-42D2-8443-F10E0D0B13BF}">
  <sheetPr>
    <tabColor theme="3" tint="-0.249977111117893"/>
  </sheetPr>
  <dimension ref="A3:B13"/>
  <sheetViews>
    <sheetView topLeftCell="A2" zoomScale="95" workbookViewId="0">
      <selection activeCell="I23" sqref="I23"/>
    </sheetView>
  </sheetViews>
  <sheetFormatPr defaultRowHeight="14.4" x14ac:dyDescent="0.3"/>
  <cols>
    <col min="1" max="1" width="23" bestFit="1" customWidth="1"/>
    <col min="2" max="2" width="25.88671875" bestFit="1" customWidth="1"/>
    <col min="3" max="4" width="11.44140625" bestFit="1" customWidth="1"/>
    <col min="5" max="5" width="12.44140625" bestFit="1" customWidth="1"/>
    <col min="6" max="43" width="11.44140625" bestFit="1" customWidth="1"/>
    <col min="44" max="44" width="14.109375" bestFit="1" customWidth="1"/>
  </cols>
  <sheetData>
    <row r="3" spans="1:2" ht="18" x14ac:dyDescent="0.35">
      <c r="A3" s="15" t="s">
        <v>1180</v>
      </c>
      <c r="B3" s="13" t="s">
        <v>1168</v>
      </c>
    </row>
    <row r="4" spans="1:2" ht="15.6" x14ac:dyDescent="0.3">
      <c r="A4" s="11" t="s">
        <v>1171</v>
      </c>
      <c r="B4" s="17">
        <v>307701.2</v>
      </c>
    </row>
    <row r="5" spans="1:2" ht="15.6" x14ac:dyDescent="0.3">
      <c r="A5" s="11" t="s">
        <v>1172</v>
      </c>
      <c r="B5" s="17">
        <v>234006.90000000002</v>
      </c>
    </row>
    <row r="6" spans="1:2" ht="15.6" x14ac:dyDescent="0.3">
      <c r="A6" s="11" t="s">
        <v>1173</v>
      </c>
      <c r="B6" s="17">
        <v>325305.5</v>
      </c>
    </row>
    <row r="7" spans="1:2" ht="15.6" x14ac:dyDescent="0.3">
      <c r="A7" s="11" t="s">
        <v>1174</v>
      </c>
      <c r="B7" s="17">
        <v>333027.90000000002</v>
      </c>
    </row>
    <row r="8" spans="1:2" ht="15.6" x14ac:dyDescent="0.3">
      <c r="A8" s="11" t="s">
        <v>1175</v>
      </c>
      <c r="B8" s="17">
        <v>313868.90000000002</v>
      </c>
    </row>
    <row r="9" spans="1:2" ht="15.6" x14ac:dyDescent="0.3">
      <c r="A9" s="11" t="s">
        <v>1176</v>
      </c>
      <c r="B9" s="17">
        <v>168835.1</v>
      </c>
    </row>
    <row r="10" spans="1:2" ht="15.6" x14ac:dyDescent="0.3">
      <c r="A10" s="11" t="s">
        <v>1177</v>
      </c>
      <c r="B10" s="17">
        <v>51519.399999999994</v>
      </c>
    </row>
    <row r="11" spans="1:2" ht="15.6" x14ac:dyDescent="0.3">
      <c r="A11" s="11" t="s">
        <v>1178</v>
      </c>
      <c r="B11" s="17">
        <v>68000</v>
      </c>
    </row>
    <row r="12" spans="1:2" ht="16.2" thickBot="1" x14ac:dyDescent="0.35">
      <c r="A12" s="11" t="s">
        <v>1179</v>
      </c>
      <c r="B12" s="17">
        <v>6494</v>
      </c>
    </row>
    <row r="13" spans="1:2" ht="21.6" thickBot="1" x14ac:dyDescent="0.45">
      <c r="A13" s="28" t="s">
        <v>1160</v>
      </c>
      <c r="B13" s="25">
        <v>1808758.9</v>
      </c>
    </row>
  </sheetData>
  <conditionalFormatting pivot="1" sqref="B4:B12">
    <cfRule type="colorScale" priority="1">
      <colorScale>
        <cfvo type="min"/>
        <cfvo type="percentile" val="50"/>
        <cfvo type="max"/>
        <color theme="9" tint="0.79998168889431442"/>
        <color theme="9" tint="0.59999389629810485"/>
        <color theme="9" tint="0.39997558519241921"/>
      </colorScale>
    </cfRule>
  </conditionalFormatting>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5121" r:id="rId4" name="Button 1">
              <controlPr defaultSize="0" print="0" autoFill="0" autoPict="0" macro="[0]!go_to_sheet_Dashboard2">
                <anchor moveWithCells="1" sizeWithCells="1">
                  <from>
                    <xdr:col>4</xdr:col>
                    <xdr:colOff>807720</xdr:colOff>
                    <xdr:row>20</xdr:row>
                    <xdr:rowOff>152400</xdr:rowOff>
                  </from>
                  <to>
                    <xdr:col>7</xdr:col>
                    <xdr:colOff>335280</xdr:colOff>
                    <xdr:row>24</xdr:row>
                    <xdr:rowOff>22860</xdr:rowOff>
                  </to>
                </anchor>
              </controlPr>
            </control>
          </mc:Choice>
        </mc:AlternateContent>
      </controls>
    </mc:Choice>
  </mc:AlternateContent>
  <extLst>
    <ext xmlns:x14="http://schemas.microsoft.com/office/spreadsheetml/2009/9/main" uri="{05C60535-1F16-4fd2-B633-F4F36F0B64E0}">
      <x14:sparklineGroups xmlns:xm="http://schemas.microsoft.com/office/excel/2006/main">
        <x14:sparklineGroup displayEmptyCellsAs="gap" xr2:uid="{A409457D-E5BE-47FA-8F04-CC7AE78595B3}">
          <x14:colorSeries rgb="FF376092"/>
          <x14:colorNegative rgb="FFD00000"/>
          <x14:colorAxis rgb="FF000000"/>
          <x14:colorMarkers rgb="FFD00000"/>
          <x14:colorFirst rgb="FFD00000"/>
          <x14:colorLast rgb="FFD00000"/>
          <x14:colorHigh rgb="FFD00000"/>
          <x14:colorLow rgb="FFD00000"/>
          <x14:sparklines>
            <x14:sparkline>
              <xm:f>'Total Revenue generation'!A4</xm:f>
              <xm:sqref>A4</xm:sqref>
            </x14:sparkline>
          </x14:sparklines>
        </x14:sparklineGroup>
      </x14:sparklineGroups>
    </ex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7D93E-204E-420A-807F-47870E84EBCA}">
  <sheetPr>
    <tabColor rgb="FFC00000"/>
  </sheetPr>
  <dimension ref="A1"/>
  <sheetViews>
    <sheetView showGridLines="0" zoomScale="74" zoomScaleNormal="74" workbookViewId="0">
      <selection activeCell="AA37" sqref="AA37"/>
    </sheetView>
  </sheetViews>
  <sheetFormatPr defaultRowHeight="14.4" x14ac:dyDescent="0.3"/>
  <cols>
    <col min="1" max="16384" width="8.88671875" style="9"/>
  </cols>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6" r:id="rId3" name="Button 2">
              <controlPr defaultSize="0" print="0" autoFill="0" autoPict="0" macro="[0]!go_to_sheet_Dashboard2">
                <anchor moveWithCells="1" sizeWithCells="1">
                  <from>
                    <xdr:col>26</xdr:col>
                    <xdr:colOff>53340</xdr:colOff>
                    <xdr:row>5</xdr:row>
                    <xdr:rowOff>99060</xdr:rowOff>
                  </from>
                  <to>
                    <xdr:col>28</xdr:col>
                    <xdr:colOff>297180</xdr:colOff>
                    <xdr:row>8</xdr:row>
                    <xdr:rowOff>152400</xdr:rowOff>
                  </to>
                </anchor>
              </controlPr>
            </control>
          </mc:Choice>
        </mc:AlternateContent>
        <mc:AlternateContent xmlns:mc="http://schemas.openxmlformats.org/markup-compatibility/2006">
          <mc:Choice Requires="x14">
            <control shapeId="6147" r:id="rId4" name="Button 3">
              <controlPr defaultSize="0" print="0" autoFill="0" autoPict="0" macro="[0]!go_to_sheet_Dataset">
                <anchor moveWithCells="1" sizeWithCells="1">
                  <from>
                    <xdr:col>28</xdr:col>
                    <xdr:colOff>426720</xdr:colOff>
                    <xdr:row>5</xdr:row>
                    <xdr:rowOff>91440</xdr:rowOff>
                  </from>
                  <to>
                    <xdr:col>31</xdr:col>
                    <xdr:colOff>198120</xdr:colOff>
                    <xdr:row>8</xdr:row>
                    <xdr:rowOff>144780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I E A A B Q S w M E F A A C A A g A n W W 0 W n 1 U t i W m A A A A 9 w A A A B I A H A B D b 2 5 m a W c v U G F j a 2 F n Z S 5 4 b W w g o h g A K K A U A A A A A A A A A A A A A A A A A A A A A A A A A A A A e 7 9 7 v 4 1 9 R W 6 O Q l l q U X F m f p 6 t k q G e g Z J C c U l i X k p i T n 5 e q q 1 S X r 6 S v R 0 v l 0 1 A Y n J 2 Y n q q A l B 1 X r F V R X G K r V J G S U m B l b 5 + e X m 5 X r m x X n 5 R u r 6 R g Y G h f o S v T 3 B y R m p u o h J c c S Z h x b q Z e S B r k 1 O V 7 G z C I K 6 x M 9 I z N D H S M z I F O s p G H y Z o 4 5 u Z h 1 B g B J Q D y S I J 2 j i X 5 p S U F q X a p e b p O o b a 6 M O 4 N v p Q P 9 g B A F B L A w Q U A A I A C A C d Z b R 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n W W 0 W t 9 C j E j T A Q A A 5 w k A A B M A H A B G b 3 J t d W x h c y 9 T Z W N 0 a W 9 u M S 5 t I K I Y A C i g F A A A A A A A A A A A A A A A A A A A A A A A A A A A A O 1 T T W / T Q B C 9 R 8 p / W G 2 F Z E s m o k B 7 A O U Q 2 R Q i B J Q 6 F R J x F G 3 s I V m y H 9 X u W E q I 8 t 8 Z 1 2 6 L t O H Q u 3 3 Z 3 X k z b 9 5 4 9 3 k o U V r D 8 n Y 9 f z 8 Y + I 1 w U L F 8 A 4 D n b M w U 4 H D A 6 M t t 7 U q g y I d d C W r 0 w 7 r t y t p t d C U V j F J r E A z 6 i K f v i l s P z h d e K K m K D P w W 7 V 2 R 5 S y b F D / Z S 3 b t 7 G 9 q x 2 5 A C Y S q y A Q K 5 g F 9 k S q L G 2 n W y x y t g 2 U D U H x 5 c f F q t F N + x + O E m V q p h K G r I U 4 6 W f d C l / c L i W t V H u Z T B D 3 m L c i T z 9 J U 3 Y k v j v O G e d H V n 3 E S p C 0 p Y Z 9 A V K S c E 8 1 M r G i q D u n i 0 b + t E j b v 0 I l S e S m U c H 7 c 6 F r E j 8 T p R p g 1 8 c 7 2 d / B E O n P C + F / W 6 d S q W p s G 9 N E J F c n h w L 8 5 2 r J p x m l m y m M I O z w m 7 M D T 2 q P V h H 0 V G g L 0 I x i q C 8 K T d Z M 6 N X j 5 d t S 0 b Z k k 7 o P M t i / 9 p k f u i v Y o d V f T X V Q 7 W a D t A c 3 l n x D 9 X g u D 1 J N u S l U B e m s k 0 g u R 5 Q m l 1 2 K v 6 Y 2 x L 7 Y K a X M Q 3 p o g P L M o 1 P 8 I M + l L W x N j 9 C I O 0 S t p q H S i m 4 w H X l P r F b j j M R 4 O p D l 5 z U 8 O O u t e H 4 t e x 7 w 3 U m + k 3 k j P M t J w M A y t 9 K a 3 U m + l 3 k r P t N J f U E s B A i 0 A F A A C A A g A n W W 0 W n 1 U t i W m A A A A 9 w A A A B I A A A A A A A A A A A A A A A A A A A A A A E N v b m Z p Z y 9 Q Y W N r Y W d l L n h t b F B L A Q I t A B Q A A g A I A J 1 l t F p T c j g s m w A A A O E A A A A T A A A A A A A A A A A A A A A A A P I A A A B b Q 2 9 u d G V u d F 9 U e X B l c 1 0 u e G 1 s U E s B A i 0 A F A A C A A g A n W W 0 W t 9 C j E j T A Q A A 5 w k A A B M A A A A A A A A A A A A A A A A A 2 g E A A E Z v c m 1 1 b G F z L 1 N l Y 3 R p b 2 4 x L m 1 Q S w U G A A A A A A M A A w D C A A A A + 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D E A A A A A A A B O M 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U 2 h l Z X Q x P C 9 J d G V t U G F 0 a D 4 8 L 0 l 0 Z W 1 M b 2 N h d G l v b j 4 8 U 3 R h Y m x l R W 5 0 c m l l c z 4 8 R W 5 0 c n k g V H l w Z T 0 i Q W R k Z W R U b 0 R h d G F N b 2 R l b C I g V m F s d W U 9 I m w w I i A v P j x F b n R y e S B U e X B l P S J C d W Z m Z X J O Z X h 0 U m V m c m V z a C I g V m F s d W U 9 I m w x I i A v P j x F b n R y e S B U e X B l P S J G a W x s Q 2 9 1 b n Q i I F Z h b H V l P S J s N T U w I i A v P j x F b n R y e S B U e X B l P S J G a W x s R W 5 h Y m x l Z C I g V m F s d W U 9 I m w x I i A v P j x F b n R y e S B U e X B l P S J G a W x s R X J y b 3 J D b 2 R l I i B W Y W x 1 Z T 0 i c 1 V u a 2 5 v d 2 4 i I C 8 + P E V u d H J 5 I F R 5 c G U 9 I k Z p b G x F c n J v c k N v d W 5 0 I i B W Y W x 1 Z T 0 i b D I i I C 8 + P E V u d H J 5 I F R 5 c G U 9 I k Z p b G x M Y X N 0 V X B k Y X R l Z C I g V m F s d W U 9 I m Q y M D I 1 L T A 1 L T E 5 V D E w O j I 1 O j E 2 L j c 1 O D g x M z B a I i A v P j x F b n R y e S B U e X B l P S J G a W x s Q 2 9 s d W 1 u V H l w Z X M i I F Z h b H V l P S J z Q m d Z R 0 F 3 W U h C Z 1 l H Q X d Z R 0 F 3 T U Y i I C 8 + P E V u d H J 5 I F R 5 c G U 9 I k Z p b G x D b 2 x 1 b W 5 O Y W 1 l c y I g V m F s d W U 9 I n N b J n F 1 b 3 Q 7 T 3 J k Z X I g S U Q m c X V v d D s s J n F 1 b 3 Q 7 Q 3 V z d G 9 t Z X I g T m F t Z S Z x d W 9 0 O y w m c X V v d D t H Z W 5 k Z X I m c X V v d D s s J n F 1 b 3 Q 7 Q W d l J n F 1 b 3 Q 7 L C Z x d W 9 0 O 0 N p d H k m c X V v d D s s J n F 1 b 3 Q 7 T 3 J k Z X I g R G F 0 Z S Z x d W 9 0 O y w m c X V v d D t D b G 9 0 a G l u Z y B U e X B l J n F 1 b 3 Q 7 L C Z x d W 9 0 O 0 N s b 3 R o a W 5 n I F N p e m U m c X V v d D s s J n F 1 b 3 Q 7 U X V h b n R p d H k g U 2 9 s Z C Z x d W 9 0 O y w m c X V v d D t V b m l 0 I F B y a W N l J n F 1 b 3 Q 7 L C Z x d W 9 0 O 1 B h e W 1 l b n Q g T W 9 k Z S Z x d W 9 0 O y w m c X V v d D t T Z W F z b 2 4 m c X V v d D s s J n F 1 b 3 Q 7 V G 9 0 Y W w g U H J p Y 2 U m c X V v d D s s J n F 1 b 3 Q 7 R G l z Y 2 9 1 b n Q g K C U p J n F 1 b 3 Q 7 L C Z x d W 9 0 O 0 Z p b m F s I E F t b 3 V u 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i O W J i Y T B m Z C 0 0 Y j N i L T Q 5 Y W E t Y m J j N i 0 y O T Q 4 M T Y y Z D R m Y 2 E i I C 8 + P E V u d H J 5 I F R 5 c G U 9 I l J l b G F 0 a W 9 u c 2 h p c E l u Z m 9 D b 2 5 0 Y W l u Z X I i I F Z h b H V l P S J z e y Z x d W 9 0 O 2 N v b H V t b k N v d W 5 0 J n F 1 b 3 Q 7 O j E 1 L C Z x d W 9 0 O 2 t l e U N v b H V t b k 5 h b W V z J n F 1 b 3 Q 7 O l t d L C Z x d W 9 0 O 3 F 1 Z X J 5 U m V s Y X R p b 2 5 z a G l w c y Z x d W 9 0 O z p b X S w m c X V v d D t j b 2 x 1 b W 5 J Z G V u d G l 0 a W V z J n F 1 b 3 Q 7 O l s m c X V v d D t T Z W N 0 a W 9 u M S 9 T a G V l d D E v Q X V 0 b 1 J l b W 9 2 Z W R D b 2 x 1 b W 5 z M S 5 7 T 3 J k Z X I g S U Q s M H 0 m c X V v d D s s J n F 1 b 3 Q 7 U 2 V j d G l v b j E v U 2 h l Z X Q x L 0 F 1 d G 9 S Z W 1 v d m V k Q 2 9 s d W 1 u c z E u e 0 N 1 c 3 R v b W V y I E 5 h b W U s M X 0 m c X V v d D s s J n F 1 b 3 Q 7 U 2 V j d G l v b j E v U 2 h l Z X Q x L 0 F 1 d G 9 S Z W 1 v d m V k Q 2 9 s d W 1 u c z E u e 0 d l b m R l c i w y f S Z x d W 9 0 O y w m c X V v d D t T Z W N 0 a W 9 u M S 9 T a G V l d D E v Q X V 0 b 1 J l b W 9 2 Z W R D b 2 x 1 b W 5 z M S 5 7 Q W d l L D N 9 J n F 1 b 3 Q 7 L C Z x d W 9 0 O 1 N l Y 3 R p b 2 4 x L 1 N o Z W V 0 M S 9 B d X R v U m V t b 3 Z l Z E N v b H V t b n M x L n t D a X R 5 L D R 9 J n F 1 b 3 Q 7 L C Z x d W 9 0 O 1 N l Y 3 R p b 2 4 x L 1 N o Z W V 0 M S 9 B d X R v U m V t b 3 Z l Z E N v b H V t b n M x L n t P c m R l c i B E Y X R l L D V 9 J n F 1 b 3 Q 7 L C Z x d W 9 0 O 1 N l Y 3 R p b 2 4 x L 1 N o Z W V 0 M S 9 B d X R v U m V t b 3 Z l Z E N v b H V t b n M x L n t D b G 9 0 a G l u Z y B U e X B l L D Z 9 J n F 1 b 3 Q 7 L C Z x d W 9 0 O 1 N l Y 3 R p b 2 4 x L 1 N o Z W V 0 M S 9 B d X R v U m V t b 3 Z l Z E N v b H V t b n M x L n t D b G 9 0 a G l u Z y B T a X p l L D d 9 J n F 1 b 3 Q 7 L C Z x d W 9 0 O 1 N l Y 3 R p b 2 4 x L 1 N o Z W V 0 M S 9 B d X R v U m V t b 3 Z l Z E N v b H V t b n M x L n t R d W F u d G l 0 e S B T b 2 x k L D h 9 J n F 1 b 3 Q 7 L C Z x d W 9 0 O 1 N l Y 3 R p b 2 4 x L 1 N o Z W V 0 M S 9 B d X R v U m V t b 3 Z l Z E N v b H V t b n M x L n t V b m l 0 I F B y a W N l L D l 9 J n F 1 b 3 Q 7 L C Z x d W 9 0 O 1 N l Y 3 R p b 2 4 x L 1 N o Z W V 0 M S 9 B d X R v U m V t b 3 Z l Z E N v b H V t b n M x L n t Q Y X l t Z W 5 0 I E 1 v Z G U s M T B 9 J n F 1 b 3 Q 7 L C Z x d W 9 0 O 1 N l Y 3 R p b 2 4 x L 1 N o Z W V 0 M S 9 B d X R v U m V t b 3 Z l Z E N v b H V t b n M x L n t T Z W F z b 2 4 s M T F 9 J n F 1 b 3 Q 7 L C Z x d W 9 0 O 1 N l Y 3 R p b 2 4 x L 1 N o Z W V 0 M S 9 B d X R v U m V t b 3 Z l Z E N v b H V t b n M x L n t U b 3 R h b C B Q c m l j Z S w x M n 0 m c X V v d D s s J n F 1 b 3 Q 7 U 2 V j d G l v b j E v U 2 h l Z X Q x L 0 F 1 d G 9 S Z W 1 v d m V k Q 2 9 s d W 1 u c z E u e 0 R p c 2 N v d W 5 0 I C g l K S w x M 3 0 m c X V v d D s s J n F 1 b 3 Q 7 U 2 V j d G l v b j E v U 2 h l Z X Q x L 0 F 1 d G 9 S Z W 1 v d m V k Q 2 9 s d W 1 u c z E u e 0 Z p b m F s I E F t b 3 V u d C w x N H 0 m c X V v d D t d L C Z x d W 9 0 O 0 N v b H V t b k N v d W 5 0 J n F 1 b 3 Q 7 O j E 1 L C Z x d W 9 0 O 0 t l e U N v b H V t b k 5 h b W V z J n F 1 b 3 Q 7 O l t d L C Z x d W 9 0 O 0 N v b H V t b k l k Z W 5 0 a X R p Z X M m c X V v d D s 6 W y Z x d W 9 0 O 1 N l Y 3 R p b 2 4 x L 1 N o Z W V 0 M S 9 B d X R v U m V t b 3 Z l Z E N v b H V t b n M x L n t P c m R l c i B J R C w w f S Z x d W 9 0 O y w m c X V v d D t T Z W N 0 a W 9 u M S 9 T a G V l d D E v Q X V 0 b 1 J l b W 9 2 Z W R D b 2 x 1 b W 5 z M S 5 7 Q 3 V z d G 9 t Z X I g T m F t Z S w x f S Z x d W 9 0 O y w m c X V v d D t T Z W N 0 a W 9 u M S 9 T a G V l d D E v Q X V 0 b 1 J l b W 9 2 Z W R D b 2 x 1 b W 5 z M S 5 7 R 2 V u Z G V y L D J 9 J n F 1 b 3 Q 7 L C Z x d W 9 0 O 1 N l Y 3 R p b 2 4 x L 1 N o Z W V 0 M S 9 B d X R v U m V t b 3 Z l Z E N v b H V t b n M x L n t B Z 2 U s M 3 0 m c X V v d D s s J n F 1 b 3 Q 7 U 2 V j d G l v b j E v U 2 h l Z X Q x L 0 F 1 d G 9 S Z W 1 v d m V k Q 2 9 s d W 1 u c z E u e 0 N p d H k s N H 0 m c X V v d D s s J n F 1 b 3 Q 7 U 2 V j d G l v b j E v U 2 h l Z X Q x L 0 F 1 d G 9 S Z W 1 v d m V k Q 2 9 s d W 1 u c z E u e 0 9 y Z G V y I E R h d G U s N X 0 m c X V v d D s s J n F 1 b 3 Q 7 U 2 V j d G l v b j E v U 2 h l Z X Q x L 0 F 1 d G 9 S Z W 1 v d m V k Q 2 9 s d W 1 u c z E u e 0 N s b 3 R o a W 5 n I F R 5 c G U s N n 0 m c X V v d D s s J n F 1 b 3 Q 7 U 2 V j d G l v b j E v U 2 h l Z X Q x L 0 F 1 d G 9 S Z W 1 v d m V k Q 2 9 s d W 1 u c z E u e 0 N s b 3 R o a W 5 n I F N p e m U s N 3 0 m c X V v d D s s J n F 1 b 3 Q 7 U 2 V j d G l v b j E v U 2 h l Z X Q x L 0 F 1 d G 9 S Z W 1 v d m V k Q 2 9 s d W 1 u c z E u e 1 F 1 Y W 5 0 a X R 5 I F N v b G Q s O H 0 m c X V v d D s s J n F 1 b 3 Q 7 U 2 V j d G l v b j E v U 2 h l Z X Q x L 0 F 1 d G 9 S Z W 1 v d m V k Q 2 9 s d W 1 u c z E u e 1 V u a X Q g U H J p Y 2 U s O X 0 m c X V v d D s s J n F 1 b 3 Q 7 U 2 V j d G l v b j E v U 2 h l Z X Q x L 0 F 1 d G 9 S Z W 1 v d m V k Q 2 9 s d W 1 u c z E u e 1 B h e W 1 l b n Q g T W 9 k Z S w x M H 0 m c X V v d D s s J n F 1 b 3 Q 7 U 2 V j d G l v b j E v U 2 h l Z X Q x L 0 F 1 d G 9 S Z W 1 v d m V k Q 2 9 s d W 1 u c z E u e 1 N l Y X N v b i w x M X 0 m c X V v d D s s J n F 1 b 3 Q 7 U 2 V j d G l v b j E v U 2 h l Z X Q x L 0 F 1 d G 9 S Z W 1 v d m V k Q 2 9 s d W 1 u c z E u e 1 R v d G F s I F B y a W N l L D E y f S Z x d W 9 0 O y w m c X V v d D t T Z W N 0 a W 9 u M S 9 T a G V l d D E v Q X V 0 b 1 J l b W 9 2 Z W R D b 2 x 1 b W 5 z M S 5 7 R G l z Y 2 9 1 b n Q g K C U p L D E z f S Z x d W 9 0 O y w m c X V v d D t T Z W N 0 a W 9 u M S 9 T a G V l d D E v Q X V 0 b 1 J l b W 9 2 Z W R D b 2 x 1 b W 5 z M S 5 7 R m l u Y W w g Q W 1 v d W 5 0 L D E 0 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1 N o Z W V 0 M S I g L z 4 8 L 1 N 0 Y W J s Z U V u d H J p Z X M + P C 9 J d G V t P j x J d G V t P j x J d G V t T G 9 j Y X R p b 2 4 + P E l 0 Z W 1 U e X B l P k Z v c m 1 1 b G E 8 L 0 l 0 Z W 1 U e X B l P j x J d G V t U G F 0 a D 5 T Z W N 0 a W 9 u M S 9 T a G V l d D E l M j A o 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i I g L z 4 8 R W 5 0 c n k g V H l w Z T 0 i R m l s b E x h c 3 R V c G R h d G V k I i B W Y W x 1 Z T 0 i Z D I w M j U t M D U t M T l U M T A 6 M j U 6 M T Y u N z U 4 O D E z M F o i I C 8 + P E V u d H J 5 I F R 5 c G U 9 I k Z p b G x D b 2 x 1 b W 5 U e X B l c y I g V m F s d W U 9 I n N C Z 1 l H Q X d Z S E J n W U d B d 1 l H Q X d N R i I g L z 4 8 R W 5 0 c n k g V H l w Z T 0 i R m l s b E N v b H V t b k 5 h b W V z I i B W Y W x 1 Z T 0 i c 1 s m c X V v d D t P c m R l c i B J R C Z x d W 9 0 O y w m c X V v d D t D d X N 0 b 2 1 l c i B O Y W 1 l J n F 1 b 3 Q 7 L C Z x d W 9 0 O 0 d l b m R l c i Z x d W 9 0 O y w m c X V v d D t B Z 2 U m c X V v d D s s J n F 1 b 3 Q 7 Q 2 l 0 e S Z x d W 9 0 O y w m c X V v d D t P c m R l c i B E Y X R l J n F 1 b 3 Q 7 L C Z x d W 9 0 O 0 N s b 3 R o a W 5 n I F R 5 c G U m c X V v d D s s J n F 1 b 3 Q 7 Q 2 x v d G h p b m c g U 2 l 6 Z S Z x d W 9 0 O y w m c X V v d D t R d W F u d G l 0 e S B T b 2 x k J n F 1 b 3 Q 7 L C Z x d W 9 0 O 1 V u a X Q g U H J p Y 2 U m c X V v d D s s J n F 1 b 3 Q 7 U G F 5 b W V u d C B N b 2 R l J n F 1 b 3 Q 7 L C Z x d W 9 0 O 1 N l Y X N v b i Z x d W 9 0 O y w m c X V v d D t U b 3 R h b C B Q c m l j Z S Z x d W 9 0 O y w m c X V v d D t E a X N j b 3 V u d C A o J S k m c X V v d D s s J n F 1 b 3 Q 7 R m l u Y W w g Q W 1 v d W 5 0 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R j Y 2 V i Z T c w L T c x N D g t N D d h Z C 0 5 N 2 F l L T M 4 O G N m O T M 0 Y W I x M y I g L z 4 8 R W 5 0 c n k g V H l w Z T 0 i U m V s Y X R p b 2 5 z a G l w S W 5 m b 0 N v b n R h a W 5 l c i I g V m F s d W U 9 I n N 7 J n F 1 b 3 Q 7 Y 2 9 s d W 1 u Q 2 9 1 b n Q m c X V v d D s 6 M T U s J n F 1 b 3 Q 7 a 2 V 5 Q 2 9 s d W 1 u T m F t Z X M m c X V v d D s 6 W 1 0 s J n F 1 b 3 Q 7 c X V l c n l S Z W x h d G l v b n N o a X B z J n F 1 b 3 Q 7 O l t d L C Z x d W 9 0 O 2 N v b H V t b k l k Z W 5 0 a X R p Z X M m c X V v d D s 6 W y Z x d W 9 0 O 1 N l Y 3 R p b 2 4 x L 1 N o Z W V 0 M S 9 B d X R v U m V t b 3 Z l Z E N v b H V t b n M x L n t P c m R l c i B J R C w w f S Z x d W 9 0 O y w m c X V v d D t T Z W N 0 a W 9 u M S 9 T a G V l d D E v Q X V 0 b 1 J l b W 9 2 Z W R D b 2 x 1 b W 5 z M S 5 7 Q 3 V z d G 9 t Z X I g T m F t Z S w x f S Z x d W 9 0 O y w m c X V v d D t T Z W N 0 a W 9 u M S 9 T a G V l d D E v Q X V 0 b 1 J l b W 9 2 Z W R D b 2 x 1 b W 5 z M S 5 7 R 2 V u Z G V y L D J 9 J n F 1 b 3 Q 7 L C Z x d W 9 0 O 1 N l Y 3 R p b 2 4 x L 1 N o Z W V 0 M S 9 B d X R v U m V t b 3 Z l Z E N v b H V t b n M x L n t B Z 2 U s M 3 0 m c X V v d D s s J n F 1 b 3 Q 7 U 2 V j d G l v b j E v U 2 h l Z X Q x L 0 F 1 d G 9 S Z W 1 v d m V k Q 2 9 s d W 1 u c z E u e 0 N p d H k s N H 0 m c X V v d D s s J n F 1 b 3 Q 7 U 2 V j d G l v b j E v U 2 h l Z X Q x L 0 F 1 d G 9 S Z W 1 v d m V k Q 2 9 s d W 1 u c z E u e 0 9 y Z G V y I E R h d G U s N X 0 m c X V v d D s s J n F 1 b 3 Q 7 U 2 V j d G l v b j E v U 2 h l Z X Q x L 0 F 1 d G 9 S Z W 1 v d m V k Q 2 9 s d W 1 u c z E u e 0 N s b 3 R o a W 5 n I F R 5 c G U s N n 0 m c X V v d D s s J n F 1 b 3 Q 7 U 2 V j d G l v b j E v U 2 h l Z X Q x L 0 F 1 d G 9 S Z W 1 v d m V k Q 2 9 s d W 1 u c z E u e 0 N s b 3 R o a W 5 n I F N p e m U s N 3 0 m c X V v d D s s J n F 1 b 3 Q 7 U 2 V j d G l v b j E v U 2 h l Z X Q x L 0 F 1 d G 9 S Z W 1 v d m V k Q 2 9 s d W 1 u c z E u e 1 F 1 Y W 5 0 a X R 5 I F N v b G Q s O H 0 m c X V v d D s s J n F 1 b 3 Q 7 U 2 V j d G l v b j E v U 2 h l Z X Q x L 0 F 1 d G 9 S Z W 1 v d m V k Q 2 9 s d W 1 u c z E u e 1 V u a X Q g U H J p Y 2 U s O X 0 m c X V v d D s s J n F 1 b 3 Q 7 U 2 V j d G l v b j E v U 2 h l Z X Q x L 0 F 1 d G 9 S Z W 1 v d m V k Q 2 9 s d W 1 u c z E u e 1 B h e W 1 l b n Q g T W 9 k Z S w x M H 0 m c X V v d D s s J n F 1 b 3 Q 7 U 2 V j d G l v b j E v U 2 h l Z X Q x L 0 F 1 d G 9 S Z W 1 v d m V k Q 2 9 s d W 1 u c z E u e 1 N l Y X N v b i w x M X 0 m c X V v d D s s J n F 1 b 3 Q 7 U 2 V j d G l v b j E v U 2 h l Z X Q x L 0 F 1 d G 9 S Z W 1 v d m V k Q 2 9 s d W 1 u c z E u e 1 R v d G F s I F B y a W N l L D E y f S Z x d W 9 0 O y w m c X V v d D t T Z W N 0 a W 9 u M S 9 T a G V l d D E v Q X V 0 b 1 J l b W 9 2 Z W R D b 2 x 1 b W 5 z M S 5 7 R G l z Y 2 9 1 b n Q g K C U p L D E z f S Z x d W 9 0 O y w m c X V v d D t T Z W N 0 a W 9 u M S 9 T a G V l d D E v Q X V 0 b 1 J l b W 9 2 Z W R D b 2 x 1 b W 5 z M S 5 7 R m l u Y W w g Q W 1 v d W 5 0 L D E 0 f S Z x d W 9 0 O 1 0 s J n F 1 b 3 Q 7 Q 2 9 s d W 1 u Q 2 9 1 b n Q m c X V v d D s 6 M T U s J n F 1 b 3 Q 7 S 2 V 5 Q 2 9 s d W 1 u T m F t Z X M m c X V v d D s 6 W 1 0 s J n F 1 b 3 Q 7 Q 2 9 s d W 1 u S W R l b n R p d G l l c y Z x d W 9 0 O z p b J n F 1 b 3 Q 7 U 2 V j d G l v b j E v U 2 h l Z X Q x L 0 F 1 d G 9 S Z W 1 v d m V k Q 2 9 s d W 1 u c z E u e 0 9 y Z G V y I E l E L D B 9 J n F 1 b 3 Q 7 L C Z x d W 9 0 O 1 N l Y 3 R p b 2 4 x L 1 N o Z W V 0 M S 9 B d X R v U m V t b 3 Z l Z E N v b H V t b n M x L n t D d X N 0 b 2 1 l c i B O Y W 1 l L D F 9 J n F 1 b 3 Q 7 L C Z x d W 9 0 O 1 N l Y 3 R p b 2 4 x L 1 N o Z W V 0 M S 9 B d X R v U m V t b 3 Z l Z E N v b H V t b n M x L n t H Z W 5 k Z X I s M n 0 m c X V v d D s s J n F 1 b 3 Q 7 U 2 V j d G l v b j E v U 2 h l Z X Q x L 0 F 1 d G 9 S Z W 1 v d m V k Q 2 9 s d W 1 u c z E u e 0 F n Z S w z f S Z x d W 9 0 O y w m c X V v d D t T Z W N 0 a W 9 u M S 9 T a G V l d D E v Q X V 0 b 1 J l b W 9 2 Z W R D b 2 x 1 b W 5 z M S 5 7 Q 2 l 0 e S w 0 f S Z x d W 9 0 O y w m c X V v d D t T Z W N 0 a W 9 u M S 9 T a G V l d D E v Q X V 0 b 1 J l b W 9 2 Z W R D b 2 x 1 b W 5 z M S 5 7 T 3 J k Z X I g R G F 0 Z S w 1 f S Z x d W 9 0 O y w m c X V v d D t T Z W N 0 a W 9 u M S 9 T a G V l d D E v Q X V 0 b 1 J l b W 9 2 Z W R D b 2 x 1 b W 5 z M S 5 7 Q 2 x v d G h p b m c g V H l w Z S w 2 f S Z x d W 9 0 O y w m c X V v d D t T Z W N 0 a W 9 u M S 9 T a G V l d D E v Q X V 0 b 1 J l b W 9 2 Z W R D b 2 x 1 b W 5 z M S 5 7 Q 2 x v d G h p b m c g U 2 l 6 Z S w 3 f S Z x d W 9 0 O y w m c X V v d D t T Z W N 0 a W 9 u M S 9 T a G V l d D E v Q X V 0 b 1 J l b W 9 2 Z W R D b 2 x 1 b W 5 z M S 5 7 U X V h b n R p d H k g U 2 9 s Z C w 4 f S Z x d W 9 0 O y w m c X V v d D t T Z W N 0 a W 9 u M S 9 T a G V l d D E v Q X V 0 b 1 J l b W 9 2 Z W R D b 2 x 1 b W 5 z M S 5 7 V W 5 p d C B Q c m l j Z S w 5 f S Z x d W 9 0 O y w m c X V v d D t T Z W N 0 a W 9 u M S 9 T a G V l d D E v Q X V 0 b 1 J l b W 9 2 Z W R D b 2 x 1 b W 5 z M S 5 7 U G F 5 b W V u d C B N b 2 R l L D E w f S Z x d W 9 0 O y w m c X V v d D t T Z W N 0 a W 9 u M S 9 T a G V l d D E v Q X V 0 b 1 J l b W 9 2 Z W R D b 2 x 1 b W 5 z M S 5 7 U 2 V h c 2 9 u L D E x f S Z x d W 9 0 O y w m c X V v d D t T Z W N 0 a W 9 u M S 9 T a G V l d D E v Q X V 0 b 1 J l b W 9 2 Z W R D b 2 x 1 b W 5 z M S 5 7 V G 9 0 Y W w g U H J p Y 2 U s M T J 9 J n F 1 b 3 Q 7 L C Z x d W 9 0 O 1 N l Y 3 R p b 2 4 x L 1 N o Z W V 0 M S 9 B d X R v U m V t b 3 Z l Z E N v b H V t b n M x L n t E a X N j b 3 V u d C A o J S k s M T N 9 J n F 1 b 3 Q 7 L C Z x d W 9 0 O 1 N l Y 3 R p b 2 4 x L 1 N o Z W V 0 M S 9 B d X R v U m V t b 3 Z l Z E N v b H V t b n M x L n t G a W 5 h b C B B b W 9 1 b n Q s M T R 9 J n F 1 b 3 Q 7 X S w m c X V v d D t S Z W x h d G l v b n N o a X B J b m Z v J n F 1 b 3 Q 7 O l t d f S I g L z 4 8 R W 5 0 c n k g V H l w Z T 0 i U m V z d W x 0 V H l w Z S I g V m F s d W U 9 I n N U Y W J s Z S I g L z 4 8 R W 5 0 c n k g V H l w Z T 0 i R m l s b E 9 i a m V j d F R 5 c G U i I F Z h b H V l P S J z Q 2 9 u b m V j d G l v b k 9 u b H k i I C 8 + P E V u d H J 5 I F R 5 c G U 9 I k x v Y W R l Z F R v Q W 5 h b H l z a X N T Z X J 2 a W N l c y I g V m F s d W U 9 I m w w 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T a G V l d D E l M j A o M y k 8 L 0 l 0 Z W 1 Q Y X R o P j w v S X R l b U x v Y 2 F 0 a W 9 u P j x T d G F i b G V F b n R y a W V z P j x F b n R y e S B U e X B l P S J G a W x s R X J y b 3 J D b 2 R l I i B W Y W x 1 Z T 0 i c 1 V u a 2 5 v d 2 4 i I C 8 + P E V u d H J 5 I F R 5 c G U 9 I k J 1 Z m Z l c k 5 l e H R S Z W Z y Z X N o I i B W Y W x 1 Z T 0 i b D E i I C 8 + P E V u d H J 5 I F R 5 c G U 9 I k Z p b G x F b m F i b G V k I i B W Y W x 1 Z T 0 i b D E i I C 8 + P E V u d H J 5 I F R 5 c G U 9 I k Z p b G x F c n J v c k N v d W 5 0 I i B W Y W x 1 Z T 0 i b D I i I C 8 + P E V u d H J 5 I F R 5 c G U 9 I k Z p b G x M Y X N 0 V X B k Y X R l Z C I g V m F s d W U 9 I m Q y M D I 1 L T A 1 L T E 5 V D E w O j I 1 O j E 2 L j c 1 O D g x M z B a I i A v P j x F b n R y e S B U e X B l P S J G a W x s Q 2 9 s d W 1 u V H l w Z X M i I F Z h b H V l P S J z Q m d Z R 0 F 3 W U h C Z 1 l H Q X d Z R 0 F 3 T U Y i I C 8 + P E V u d H J 5 I F R 5 c G U 9 I k Z p b G x D b 2 x 1 b W 5 O Y W 1 l c y I g V m F s d W U 9 I n N b J n F 1 b 3 Q 7 T 3 J k Z X I g S U Q m c X V v d D s s J n F 1 b 3 Q 7 Q 3 V z d G 9 t Z X I g T m F t Z S Z x d W 9 0 O y w m c X V v d D t H Z W 5 k Z X I m c X V v d D s s J n F 1 b 3 Q 7 Q W d l J n F 1 b 3 Q 7 L C Z x d W 9 0 O 0 N p d H k m c X V v d D s s J n F 1 b 3 Q 7 T 3 J k Z X I g R G F 0 Z S Z x d W 9 0 O y w m c X V v d D t D b G 9 0 a G l u Z y B U e X B l J n F 1 b 3 Q 7 L C Z x d W 9 0 O 0 N s b 3 R o a W 5 n I F N p e m U m c X V v d D s s J n F 1 b 3 Q 7 U X V h b n R p d H k g U 2 9 s Z C Z x d W 9 0 O y w m c X V v d D t V b m l 0 I F B y a W N l J n F 1 b 3 Q 7 L C Z x d W 9 0 O 1 B h e W 1 l b n Q g T W 9 k Z S Z x d W 9 0 O y w m c X V v d D t T Z W F z b 2 4 m c X V v d D s s J n F 1 b 3 Q 7 V G 9 0 Y W w g U H J p Y 2 U m c X V v d D s s J n F 1 b 3 Q 7 R G l z Y 2 9 1 b n Q g K C U p J n F 1 b 3 Q 7 L C Z x d W 9 0 O 0 Z p b m F s I E F t b 3 V u d 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j M m Y 5 Y z R l Z S 1 m Y m I 0 L T Q z Y z g t O T R i N y 1 i Y W N l Y 2 Y y Y 2 I w M G M i I C 8 + P E V u d H J 5 I F R 5 c G U 9 I l J l b G F 0 a W 9 u c 2 h p c E l u Z m 9 D b 2 5 0 Y W l u Z X I i I F Z h b H V l P S J z e y Z x d W 9 0 O 2 N v b H V t b k N v d W 5 0 J n F 1 b 3 Q 7 O j E 1 L C Z x d W 9 0 O 2 t l e U N v b H V t b k 5 h b W V z J n F 1 b 3 Q 7 O l t d L C Z x d W 9 0 O 3 F 1 Z X J 5 U m V s Y X R p b 2 5 z a G l w c y Z x d W 9 0 O z p b X S w m c X V v d D t j b 2 x 1 b W 5 J Z G V u d G l 0 a W V z J n F 1 b 3 Q 7 O l s m c X V v d D t T Z W N 0 a W 9 u M S 9 T a G V l d D E v Q X V 0 b 1 J l b W 9 2 Z W R D b 2 x 1 b W 5 z M S 5 7 T 3 J k Z X I g S U Q s M H 0 m c X V v d D s s J n F 1 b 3 Q 7 U 2 V j d G l v b j E v U 2 h l Z X Q x L 0 F 1 d G 9 S Z W 1 v d m V k Q 2 9 s d W 1 u c z E u e 0 N 1 c 3 R v b W V y I E 5 h b W U s M X 0 m c X V v d D s s J n F 1 b 3 Q 7 U 2 V j d G l v b j E v U 2 h l Z X Q x L 0 F 1 d G 9 S Z W 1 v d m V k Q 2 9 s d W 1 u c z E u e 0 d l b m R l c i w y f S Z x d W 9 0 O y w m c X V v d D t T Z W N 0 a W 9 u M S 9 T a G V l d D E v Q X V 0 b 1 J l b W 9 2 Z W R D b 2 x 1 b W 5 z M S 5 7 Q W d l L D N 9 J n F 1 b 3 Q 7 L C Z x d W 9 0 O 1 N l Y 3 R p b 2 4 x L 1 N o Z W V 0 M S 9 B d X R v U m V t b 3 Z l Z E N v b H V t b n M x L n t D a X R 5 L D R 9 J n F 1 b 3 Q 7 L C Z x d W 9 0 O 1 N l Y 3 R p b 2 4 x L 1 N o Z W V 0 M S 9 B d X R v U m V t b 3 Z l Z E N v b H V t b n M x L n t P c m R l c i B E Y X R l L D V 9 J n F 1 b 3 Q 7 L C Z x d W 9 0 O 1 N l Y 3 R p b 2 4 x L 1 N o Z W V 0 M S 9 B d X R v U m V t b 3 Z l Z E N v b H V t b n M x L n t D b G 9 0 a G l u Z y B U e X B l L D Z 9 J n F 1 b 3 Q 7 L C Z x d W 9 0 O 1 N l Y 3 R p b 2 4 x L 1 N o Z W V 0 M S 9 B d X R v U m V t b 3 Z l Z E N v b H V t b n M x L n t D b G 9 0 a G l u Z y B T a X p l L D d 9 J n F 1 b 3 Q 7 L C Z x d W 9 0 O 1 N l Y 3 R p b 2 4 x L 1 N o Z W V 0 M S 9 B d X R v U m V t b 3 Z l Z E N v b H V t b n M x L n t R d W F u d G l 0 e S B T b 2 x k L D h 9 J n F 1 b 3 Q 7 L C Z x d W 9 0 O 1 N l Y 3 R p b 2 4 x L 1 N o Z W V 0 M S 9 B d X R v U m V t b 3 Z l Z E N v b H V t b n M x L n t V b m l 0 I F B y a W N l L D l 9 J n F 1 b 3 Q 7 L C Z x d W 9 0 O 1 N l Y 3 R p b 2 4 x L 1 N o Z W V 0 M S 9 B d X R v U m V t b 3 Z l Z E N v b H V t b n M x L n t Q Y X l t Z W 5 0 I E 1 v Z G U s M T B 9 J n F 1 b 3 Q 7 L C Z x d W 9 0 O 1 N l Y 3 R p b 2 4 x L 1 N o Z W V 0 M S 9 B d X R v U m V t b 3 Z l Z E N v b H V t b n M x L n t T Z W F z b 2 4 s M T F 9 J n F 1 b 3 Q 7 L C Z x d W 9 0 O 1 N l Y 3 R p b 2 4 x L 1 N o Z W V 0 M S 9 B d X R v U m V t b 3 Z l Z E N v b H V t b n M x L n t U b 3 R h b C B Q c m l j Z S w x M n 0 m c X V v d D s s J n F 1 b 3 Q 7 U 2 V j d G l v b j E v U 2 h l Z X Q x L 0 F 1 d G 9 S Z W 1 v d m V k Q 2 9 s d W 1 u c z E u e 0 R p c 2 N v d W 5 0 I C g l K S w x M 3 0 m c X V v d D s s J n F 1 b 3 Q 7 U 2 V j d G l v b j E v U 2 h l Z X Q x L 0 F 1 d G 9 S Z W 1 v d m V k Q 2 9 s d W 1 u c z E u e 0 Z p b m F s I E F t b 3 V u d C w x N H 0 m c X V v d D t d L C Z x d W 9 0 O 0 N v b H V t b k N v d W 5 0 J n F 1 b 3 Q 7 O j E 1 L C Z x d W 9 0 O 0 t l e U N v b H V t b k 5 h b W V z J n F 1 b 3 Q 7 O l t d L C Z x d W 9 0 O 0 N v b H V t b k l k Z W 5 0 a X R p Z X M m c X V v d D s 6 W y Z x d W 9 0 O 1 N l Y 3 R p b 2 4 x L 1 N o Z W V 0 M S 9 B d X R v U m V t b 3 Z l Z E N v b H V t b n M x L n t P c m R l c i B J R C w w f S Z x d W 9 0 O y w m c X V v d D t T Z W N 0 a W 9 u M S 9 T a G V l d D E v Q X V 0 b 1 J l b W 9 2 Z W R D b 2 x 1 b W 5 z M S 5 7 Q 3 V z d G 9 t Z X I g T m F t Z S w x f S Z x d W 9 0 O y w m c X V v d D t T Z W N 0 a W 9 u M S 9 T a G V l d D E v Q X V 0 b 1 J l b W 9 2 Z W R D b 2 x 1 b W 5 z M S 5 7 R 2 V u Z G V y L D J 9 J n F 1 b 3 Q 7 L C Z x d W 9 0 O 1 N l Y 3 R p b 2 4 x L 1 N o Z W V 0 M S 9 B d X R v U m V t b 3 Z l Z E N v b H V t b n M x L n t B Z 2 U s M 3 0 m c X V v d D s s J n F 1 b 3 Q 7 U 2 V j d G l v b j E v U 2 h l Z X Q x L 0 F 1 d G 9 S Z W 1 v d m V k Q 2 9 s d W 1 u c z E u e 0 N p d H k s N H 0 m c X V v d D s s J n F 1 b 3 Q 7 U 2 V j d G l v b j E v U 2 h l Z X Q x L 0 F 1 d G 9 S Z W 1 v d m V k Q 2 9 s d W 1 u c z E u e 0 9 y Z G V y I E R h d G U s N X 0 m c X V v d D s s J n F 1 b 3 Q 7 U 2 V j d G l v b j E v U 2 h l Z X Q x L 0 F 1 d G 9 S Z W 1 v d m V k Q 2 9 s d W 1 u c z E u e 0 N s b 3 R o a W 5 n I F R 5 c G U s N n 0 m c X V v d D s s J n F 1 b 3 Q 7 U 2 V j d G l v b j E v U 2 h l Z X Q x L 0 F 1 d G 9 S Z W 1 v d m V k Q 2 9 s d W 1 u c z E u e 0 N s b 3 R o a W 5 n I F N p e m U s N 3 0 m c X V v d D s s J n F 1 b 3 Q 7 U 2 V j d G l v b j E v U 2 h l Z X Q x L 0 F 1 d G 9 S Z W 1 v d m V k Q 2 9 s d W 1 u c z E u e 1 F 1 Y W 5 0 a X R 5 I F N v b G Q s O H 0 m c X V v d D s s J n F 1 b 3 Q 7 U 2 V j d G l v b j E v U 2 h l Z X Q x L 0 F 1 d G 9 S Z W 1 v d m V k Q 2 9 s d W 1 u c z E u e 1 V u a X Q g U H J p Y 2 U s O X 0 m c X V v d D s s J n F 1 b 3 Q 7 U 2 V j d G l v b j E v U 2 h l Z X Q x L 0 F 1 d G 9 S Z W 1 v d m V k Q 2 9 s d W 1 u c z E u e 1 B h e W 1 l b n Q g T W 9 k Z S w x M H 0 m c X V v d D s s J n F 1 b 3 Q 7 U 2 V j d G l v b j E v U 2 h l Z X Q x L 0 F 1 d G 9 S Z W 1 v d m V k Q 2 9 s d W 1 u c z E u e 1 N l Y X N v b i w x M X 0 m c X V v d D s s J n F 1 b 3 Q 7 U 2 V j d G l v b j E v U 2 h l Z X Q x L 0 F 1 d G 9 S Z W 1 v d m V k Q 2 9 s d W 1 u c z E u e 1 R v d G F s I F B y a W N l L D E y f S Z x d W 9 0 O y w m c X V v d D t T Z W N 0 a W 9 u M S 9 T a G V l d D E v Q X V 0 b 1 J l b W 9 2 Z W R D b 2 x 1 b W 5 z M S 5 7 R G l z Y 2 9 1 b n Q g K C U p L D E z f S Z x d W 9 0 O y w m c X V v d D t T Z W N 0 a W 9 u M S 9 T a G V l d D E v Q X V 0 b 1 J l b W 9 2 Z W R D b 2 x 1 b W 5 z M S 5 7 R m l u Y W w g Q W 1 v d W 5 0 L D E 0 f S Z x d W 9 0 O 1 0 s J n F 1 b 3 Q 7 U m V s Y X R p b 2 5 z a G l w S W 5 m b y Z x d W 9 0 O z p b X X 0 i I C 8 + P E V u d H J 5 I F R 5 c G U 9 I l J l c 3 V s d F R 5 c G U i I F Z h b H V l P S J z V G F i b G U i I C 8 + P E V u d H J 5 I F R 5 c G U 9 I k Z p b G x P Y m p l Y 3 R U e X B l I i B W Y W x 1 Z T 0 i c 1 R h Y m x l I i A v P j x F b n R y e S B U e X B l P S J M b 2 F k Z W R U b 0 F u Y W x 5 c 2 l z U 2 V y d m l j Z X M i I F Z h b H V l P S J s M C I g L z 4 8 R W 5 0 c n k g V H l w Z T 0 i R m l s b F R h c m d l d C I g V m F s d W U 9 I n N T a G V l d D E z I i A v P j x F b n R y e S B U e X B l P S J B Z G R l Z F R v R G F 0 Y U 1 v Z G V s I i B W Y W x 1 Z T 0 i b D A i I C 8 + P C 9 T d G F i b G V F b n R y a W V z P j w v S X R l b T 4 8 S X R l b T 4 8 S X R l b U x v Y 2 F 0 a W 9 u P j x J d G V t V H l w Z T 5 G b 3 J t d W x h P C 9 J d G V t V H l w Z T 4 8 S X R l b V B h d G g + U 2 V j d G l v b j E v U 2 h l Z X Q x J T I w K D M p L 1 N v d X J j Z T w v S X R l b V B h d G g + P C 9 J d G V t T G 9 j Y X R p b 2 4 + P F N 0 Y W J s Z U V u d H J p Z X M g L z 4 8 L 0 l 0 Z W 0 + P E l 0 Z W 0 + P E l 0 Z W 1 M b 2 N h d G l v b j 4 8 S X R l b V R 5 c G U + R m 9 y b X V s Y T w v S X R l b V R 5 c G U + P E l 0 Z W 1 Q Y X R o P l N l Y 3 R p b 2 4 x L 1 N o Z W V 0 M S U y M C g z K S 9 T a G V l d D F f U 2 h l Z X Q 8 L 0 l 0 Z W 1 Q Y X R o P j w v S X R l b U x v Y 2 F 0 a W 9 u P j x T d G F i b G V F b n R y a W V z I C 8 + P C 9 J d G V t P j x J d G V t P j x J d G V t T G 9 j Y X R p b 2 4 + P E l 0 Z W 1 U e X B l P k Z v c m 1 1 b G E 8 L 0 l 0 Z W 1 U e X B l P j x J d G V t U G F 0 a D 5 T Z W N 0 a W 9 u M S 9 T a G V l d D E l M j A o M y k v U H J v b W 9 0 Z W Q l M j B I Z W F k Z X J z P C 9 J d G V t U G F 0 a D 4 8 L 0 l 0 Z W 1 M b 2 N h d G l v b j 4 8 U 3 R h Y m x l R W 5 0 c m l l c y A v P j w v S X R l b T 4 8 S X R l b T 4 8 S X R l b U x v Y 2 F 0 a W 9 u P j x J d G V t V H l w Z T 5 G b 3 J t d W x h P C 9 J d G V t V H l w Z T 4 8 S X R l b V B h d G g + U 2 V j d G l v b j E v U 2 h l Z X Q x J T I w K D M p L 0 N o Y W 5 n Z W Q l M j B U e X B l P C 9 J d G V t U G F 0 a D 4 8 L 0 l 0 Z W 1 M b 2 N h d G l v b j 4 8 U 3 R h Y m x l R W 5 0 c m l l c y A v P j w v S X R l b T 4 8 L 0 l 0 Z W 1 z P j w v T G 9 j Y W x Q Y W N r Y W d l T W V 0 Y W R h d G F G a W x l P h Y A A A B Q S w U G A A A A A A A A A A A A A A A A A A A A A A A A J g E A A A E A A A D Q j J 3 f A R X R E Y x 6 A M B P w p f r A Q A A A P O T B e L 1 M 8 p B s Q o / p I s W q t w A A A A A A g A A A A A A E G Y A A A A B A A A g A A A A 7 z 1 G G 3 j m h s f q s i i a 2 J v M X P R F i 7 2 / F T W u j X 3 Y 5 c / o S C 4 A A A A A D o A A A A A C A A A g A A A A g Y e b X N 6 r q J z x Z h k 7 b l s I O j K D b F F g u 2 9 L W L V b d Z + x K I F Q A A A A v v F u A n 1 i H B U J l I R 1 Y z D p O J C M T z / 7 O A H 8 e h M 9 2 M 3 Z 6 x Q w V Q c n n u y D 8 g t F x X W d r q A N X P v P q D b I S + 9 + e C 9 + N 6 P g j V U b s n 4 V S u n n 5 C R b J l W E 5 4 V A A A A A f Q / 5 n 0 u R w l T q i 7 K X M m t e K 4 L g l S 2 t U n y I o d b D 2 P 0 3 i p G k 4 Q 8 L L b 1 g H O 9 H P w M B I X N n n m B f h z Q T Z A h N t I A T L o b f U Q = = < / D a t a M a s h u p > 
</file>

<file path=customXml/itemProps1.xml><?xml version="1.0" encoding="utf-8"?>
<ds:datastoreItem xmlns:ds="http://schemas.openxmlformats.org/officeDocument/2006/customXml" ds:itemID="{5FAC1002-7BEB-4BED-8A78-829C6EBD9D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Main Raw dataset</vt:lpstr>
      <vt:lpstr>KPIs</vt:lpstr>
      <vt:lpstr>Size demand</vt:lpstr>
      <vt:lpstr>Seasonal trend</vt:lpstr>
      <vt:lpstr>Regional performance</vt:lpstr>
      <vt:lpstr>Item sales Analysis</vt:lpstr>
      <vt:lpstr>Cleaned Transformed dataset</vt:lpstr>
      <vt:lpstr>Total Revenue generation</vt:lpstr>
      <vt:lpstr>Dashboard 1</vt:lpstr>
      <vt:lpstr>Dashboard 2</vt:lpstr>
      <vt:lpstr>total_orders</vt:lpstr>
      <vt:lpstr>total_quantity_sold</vt:lpstr>
      <vt:lpstr>Total_sales_amount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Salil Nk</dc:creator>
  <cp:lastModifiedBy>Salil Nk</cp:lastModifiedBy>
  <dcterms:created xsi:type="dcterms:W3CDTF">2025-05-17T16:21:48Z</dcterms:created>
  <dcterms:modified xsi:type="dcterms:W3CDTF">2025-05-27T13:41:35Z</dcterms:modified>
</cp:coreProperties>
</file>