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srilanka-my.sharepoint.com/personal/salinda_wickramasinghe_sab_casrilanka_com/Documents/Salinda Wickramasinghe/Projects/Project/bom tool/"/>
    </mc:Choice>
  </mc:AlternateContent>
  <xr:revisionPtr revIDLastSave="1" documentId="8_{CC0CEE26-EAC3-4A34-BD9E-2ADA82BCA8F7}" xr6:coauthVersionLast="47" xr6:coauthVersionMax="47" xr10:uidLastSave="{BA72E843-1E35-4AE3-8355-7475E52137D4}"/>
  <bookViews>
    <workbookView xWindow="-120" yWindow="-120" windowWidth="29040" windowHeight="15720" activeTab="2" xr2:uid="{00000000-000D-0000-FFFF-FFFF00000000}"/>
  </bookViews>
  <sheets>
    <sheet name="Lecture_Breakdown" sheetId="1" r:id="rId1"/>
    <sheet name="Exam_Status" sheetId="2" r:id="rId2"/>
    <sheet name="Highlights" sheetId="3" r:id="rId3"/>
    <sheet name="Enrollments" sheetId="4" r:id="rId4"/>
    <sheet name="Batch_Transfers" sheetId="5" r:id="rId5"/>
    <sheet name="Dropouts" sheetId="6" r:id="rId6"/>
    <sheet name="Lecture_Commencements" sheetId="7" r:id="rId7"/>
    <sheet name="Lecture_Endings" sheetId="8" r:id="rId8"/>
    <sheet name="Internship" sheetId="9" r:id="rId9"/>
    <sheet name="Counselling sessions " sheetId="10" r:id="rId10"/>
    <sheet name="Meetings" sheetId="11" r:id="rId11"/>
    <sheet name="New Recruitment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D6" i="2"/>
  <c r="D2" i="2"/>
  <c r="D3" i="2"/>
  <c r="D4" i="2"/>
  <c r="D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<sst xmlns="http://schemas.openxmlformats.org/spreadsheetml/2006/main" count="180" uniqueCount="139">
  <si>
    <t>Degree</t>
  </si>
  <si>
    <t>Mode</t>
  </si>
  <si>
    <t>Lecture_Count</t>
  </si>
  <si>
    <t>BA</t>
  </si>
  <si>
    <t>Weekday</t>
  </si>
  <si>
    <t>Weekend</t>
  </si>
  <si>
    <t>AC</t>
  </si>
  <si>
    <t>Exam_Cycle</t>
  </si>
  <si>
    <t>No of Exam Papers</t>
  </si>
  <si>
    <t>Results Released</t>
  </si>
  <si>
    <t>Complete percentage</t>
  </si>
  <si>
    <t>September</t>
  </si>
  <si>
    <t>October</t>
  </si>
  <si>
    <t>November</t>
  </si>
  <si>
    <t>January</t>
  </si>
  <si>
    <t xml:space="preserve">February </t>
  </si>
  <si>
    <t>No. of Exams</t>
  </si>
  <si>
    <t>No.</t>
  </si>
  <si>
    <t>Date</t>
  </si>
  <si>
    <t>Time</t>
  </si>
  <si>
    <t xml:space="preserve">Venue </t>
  </si>
  <si>
    <t xml:space="preserve">Reource Person </t>
  </si>
  <si>
    <t xml:space="preserve">Qualifications </t>
  </si>
  <si>
    <t xml:space="preserve">Guest Lecture Topic </t>
  </si>
  <si>
    <t xml:space="preserve"> Subject </t>
  </si>
  <si>
    <t xml:space="preserve">Batch </t>
  </si>
  <si>
    <t>7th February 2026</t>
  </si>
  <si>
    <t>3.30pm - 6.30 pm</t>
  </si>
  <si>
    <t xml:space="preserve">CA </t>
  </si>
  <si>
    <t xml:space="preserve">Dr. Roshan Jayantha </t>
  </si>
  <si>
    <t>Fellow chartered accounted (FCA), Phd,MBA</t>
  </si>
  <si>
    <t>From Research Problem to Data Collection: A Practical Workshop for Research Students</t>
  </si>
  <si>
    <t xml:space="preserve">Dissertation (4Y. 2 Sem) </t>
  </si>
  <si>
    <t>15 D (WE), 16A (MOHE), 16B (WE)(WD)</t>
  </si>
  <si>
    <t xml:space="preserve">20th February 2026 </t>
  </si>
  <si>
    <t xml:space="preserve">9.00 am - 12.00 noon </t>
  </si>
  <si>
    <t>SAB</t>
  </si>
  <si>
    <t>Mr. Nishantha Bandara Illangasinghe</t>
  </si>
  <si>
    <t>Head - Strategic Development Unit, Hayleys Agriculture Holdings Ltd.</t>
  </si>
  <si>
    <t xml:space="preserve">Sustainability Accounting in Practice: The Accountant’s Role </t>
  </si>
  <si>
    <t>Advanced Management Accounting(2 Y 2 sem)</t>
  </si>
  <si>
    <t>18B WD</t>
  </si>
  <si>
    <t xml:space="preserve">18th March 2026 </t>
  </si>
  <si>
    <t xml:space="preserve">9.30 am - 12.30 noon </t>
  </si>
  <si>
    <t xml:space="preserve">SAB </t>
  </si>
  <si>
    <t>Eng.Janaka Rathnakumara</t>
  </si>
  <si>
    <t>COO - Wijeya Newspapers Ltd. (CE,CEP,MSc,BSc)</t>
  </si>
  <si>
    <t>Bridging Sustainability Actions and Financial Reporting</t>
  </si>
  <si>
    <t>Financial Reporting (2 Y 1 sem)</t>
  </si>
  <si>
    <t>19A (WD)</t>
  </si>
  <si>
    <t>Event</t>
  </si>
  <si>
    <t>Photo</t>
  </si>
  <si>
    <t>Thai Pongal</t>
  </si>
  <si>
    <t>8th Feb</t>
  </si>
  <si>
    <t>Blood Doation Campaign</t>
  </si>
  <si>
    <t>13th Feb</t>
  </si>
  <si>
    <t>10th IFSL Intake Students Registration</t>
  </si>
  <si>
    <t>11th March</t>
  </si>
  <si>
    <t xml:space="preserve">Iftar Celebration </t>
  </si>
  <si>
    <t>Inauguration Ceremony Intake 20A &amp; 4A</t>
  </si>
  <si>
    <t>21st March</t>
  </si>
  <si>
    <t xml:space="preserve">Achivements </t>
  </si>
  <si>
    <t xml:space="preserve">Sports - Runners-up CPA Cricket Tournament </t>
  </si>
  <si>
    <t>Academics - CFA Institute Research Challenge</t>
  </si>
  <si>
    <t>Degree Programme</t>
  </si>
  <si>
    <t>Target</t>
  </si>
  <si>
    <t>March</t>
  </si>
  <si>
    <t>July</t>
  </si>
  <si>
    <t>Cumulative</t>
  </si>
  <si>
    <t> Oct</t>
  </si>
  <si>
    <t>Cum. Total</t>
  </si>
  <si>
    <t>(Aug)</t>
  </si>
  <si>
    <t>Applied Accounting</t>
  </si>
  <si>
    <t>Budget</t>
  </si>
  <si>
    <t>Actual</t>
  </si>
  <si>
    <t>MoHE</t>
  </si>
  <si>
    <t>(Applied Accounting)</t>
  </si>
  <si>
    <t>Exemptions</t>
  </si>
  <si>
    <t>Business Analytics</t>
  </si>
  <si>
    <t>MoHE (Business Analytics)</t>
  </si>
  <si>
    <t>TOTAL</t>
  </si>
  <si>
    <t>Applications received</t>
  </si>
  <si>
    <t>MoHE Selected applicants</t>
  </si>
  <si>
    <t>Registered applicants</t>
  </si>
  <si>
    <t xml:space="preserve">Applied Accounting </t>
  </si>
  <si>
    <t>221*</t>
  </si>
  <si>
    <t>82*</t>
  </si>
  <si>
    <t>Total</t>
  </si>
  <si>
    <t xml:space="preserve">Month </t>
  </si>
  <si>
    <t>Count</t>
  </si>
  <si>
    <t>Jan</t>
  </si>
  <si>
    <t>Feb</t>
  </si>
  <si>
    <t xml:space="preserve">Jan </t>
  </si>
  <si>
    <t>Batch</t>
  </si>
  <si>
    <t>Y:S</t>
  </si>
  <si>
    <t>New Semester commencement</t>
  </si>
  <si>
    <t>17C WD/WE</t>
  </si>
  <si>
    <t>Y3 S2</t>
  </si>
  <si>
    <t>19A WE /MOHE WE</t>
  </si>
  <si>
    <t>Y2 S1</t>
  </si>
  <si>
    <t>3AWE /MOHE WE (BMBA)</t>
  </si>
  <si>
    <t>20A MOHE WD</t>
  </si>
  <si>
    <t>Y1 S1</t>
  </si>
  <si>
    <t>20A WD</t>
  </si>
  <si>
    <t>4A WD/MOHE WD (BMBA)</t>
  </si>
  <si>
    <t>18C WD</t>
  </si>
  <si>
    <t>Y2 S2</t>
  </si>
  <si>
    <t>20A MOHE WE</t>
  </si>
  <si>
    <t>End Semester </t>
  </si>
  <si>
    <t>18C WE</t>
  </si>
  <si>
    <t>2C WE  (BMBA)</t>
  </si>
  <si>
    <t>16A MOHE WE/WD,16C /D WD WE ,17BEX ,18A EX</t>
  </si>
  <si>
    <t>Y4 S1</t>
  </si>
  <si>
    <t>19C WD</t>
  </si>
  <si>
    <t>19C WE</t>
  </si>
  <si>
    <t>3C WE (BMBA)</t>
  </si>
  <si>
    <t>15D WE and 16A MOHE WD, 16B WD/WE</t>
  </si>
  <si>
    <t>Y4 S2</t>
  </si>
  <si>
    <t>Audit</t>
  </si>
  <si>
    <t>Big 3</t>
  </si>
  <si>
    <t>Other Audits Firms</t>
  </si>
  <si>
    <t>Non Audit</t>
  </si>
  <si>
    <t xml:space="preserve">CA Registered </t>
  </si>
  <si>
    <t>CA Not Registred</t>
  </si>
  <si>
    <t>EY</t>
  </si>
  <si>
    <t>Deloitte</t>
  </si>
  <si>
    <t>KPMG</t>
  </si>
  <si>
    <t>Month</t>
  </si>
  <si>
    <t>Counselling sessions </t>
  </si>
  <si>
    <t>Meeting</t>
  </si>
  <si>
    <t>No. Meeting</t>
  </si>
  <si>
    <t>Board of Management</t>
  </si>
  <si>
    <t>Board of Studies</t>
  </si>
  <si>
    <t xml:space="preserve">Audit Committee Meeting </t>
  </si>
  <si>
    <t xml:space="preserve">Name </t>
  </si>
  <si>
    <t>Position</t>
  </si>
  <si>
    <t xml:space="preserve">Hasitha Karunarathna </t>
  </si>
  <si>
    <t>Deputy Registrar – Examinations</t>
  </si>
  <si>
    <t>15th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</si>
</sst>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Inherit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14" fontId="10" fillId="2" borderId="18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center" vertical="center"/>
    </xf>
    <xf numFmtId="14" fontId="10" fillId="2" borderId="19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center" vertical="center"/>
    </xf>
    <xf numFmtId="9" fontId="0" fillId="0" borderId="1" xfId="1" applyFont="1" applyBorder="1"/>
    <xf numFmtId="2" fontId="0" fillId="0" borderId="1" xfId="0" applyNumberFormat="1" applyBorder="1"/>
    <xf numFmtId="0" fontId="9" fillId="0" borderId="1" xfId="0" applyFont="1" applyBorder="1"/>
    <xf numFmtId="0" fontId="3" fillId="0" borderId="1" xfId="0" applyFont="1" applyBorder="1"/>
    <xf numFmtId="164" fontId="0" fillId="0" borderId="1" xfId="2" applyNumberFormat="1" applyFont="1" applyBorder="1"/>
    <xf numFmtId="1" fontId="0" fillId="0" borderId="1" xfId="0" applyNumberFormat="1" applyBorder="1"/>
    <xf numFmtId="0" fontId="14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vertical="center" wrapText="1"/>
    </xf>
    <xf numFmtId="0" fontId="15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1" xfId="0" applyBorder="1" applyAlignment="1">
      <alignment wrapText="1"/>
    </xf>
    <xf numFmtId="0" fontId="13" fillId="2" borderId="18" xfId="0" applyFont="1" applyFill="1" applyBorder="1" applyAlignment="1">
      <alignment horizontal="center" vertical="center"/>
    </xf>
    <xf numFmtId="17" fontId="12" fillId="6" borderId="27" xfId="0" applyNumberFormat="1" applyFont="1" applyFill="1" applyBorder="1" applyAlignment="1">
      <alignment horizontal="left" vertical="center"/>
    </xf>
    <xf numFmtId="0" fontId="12" fillId="6" borderId="1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top" wrapText="1"/>
    </xf>
    <xf numFmtId="0" fontId="9" fillId="2" borderId="14" xfId="0" applyFont="1" applyFill="1" applyBorder="1" applyAlignment="1">
      <alignment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9" fillId="2" borderId="14" xfId="0" applyFont="1" applyFill="1" applyBorder="1" applyAlignment="1">
      <alignment horizontal="right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7" sqref="E7"/>
    </sheetView>
  </sheetViews>
  <sheetFormatPr defaultRowHeight="15"/>
  <cols>
    <col min="3" max="3" width="19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40</v>
      </c>
    </row>
    <row r="3" spans="1:3">
      <c r="A3" s="2" t="s">
        <v>3</v>
      </c>
      <c r="B3" s="2" t="s">
        <v>5</v>
      </c>
      <c r="C3" s="2">
        <v>83</v>
      </c>
    </row>
    <row r="4" spans="1:3">
      <c r="A4" s="2" t="s">
        <v>6</v>
      </c>
      <c r="B4" s="2" t="s">
        <v>4</v>
      </c>
      <c r="C4" s="2">
        <v>73</v>
      </c>
    </row>
    <row r="5" spans="1:3">
      <c r="A5" s="2" t="s">
        <v>6</v>
      </c>
      <c r="B5" s="2" t="s">
        <v>5</v>
      </c>
      <c r="C5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E17" sqref="E17"/>
    </sheetView>
  </sheetViews>
  <sheetFormatPr defaultRowHeight="15"/>
  <cols>
    <col min="1" max="1" width="12.7109375" bestFit="1" customWidth="1"/>
    <col min="2" max="2" width="17.28515625" bestFit="1" customWidth="1"/>
    <col min="3" max="3" width="16.7109375" customWidth="1"/>
    <col min="4" max="4" width="20.140625" bestFit="1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s="2" t="s">
        <v>11</v>
      </c>
      <c r="B2" s="2">
        <v>42</v>
      </c>
      <c r="C2" s="2">
        <v>42</v>
      </c>
      <c r="D2" s="27">
        <f>C2/B2*100</f>
        <v>100</v>
      </c>
    </row>
    <row r="3" spans="1:4">
      <c r="A3" s="2" t="s">
        <v>12</v>
      </c>
      <c r="B3" s="2">
        <v>30</v>
      </c>
      <c r="C3" s="2">
        <v>30</v>
      </c>
      <c r="D3" s="27">
        <f t="shared" ref="D3:D6" si="0">C3/B3*100</f>
        <v>100</v>
      </c>
    </row>
    <row r="4" spans="1:4">
      <c r="A4" s="2" t="s">
        <v>13</v>
      </c>
      <c r="B4" s="2">
        <v>17</v>
      </c>
      <c r="C4" s="2">
        <v>17</v>
      </c>
      <c r="D4" s="27">
        <f t="shared" si="0"/>
        <v>100</v>
      </c>
    </row>
    <row r="5" spans="1:4">
      <c r="A5" s="2" t="s">
        <v>14</v>
      </c>
      <c r="B5" s="2">
        <v>50</v>
      </c>
      <c r="C5" s="2">
        <v>40</v>
      </c>
      <c r="D5" s="27">
        <f t="shared" si="0"/>
        <v>80</v>
      </c>
    </row>
    <row r="6" spans="1:4">
      <c r="A6" s="2" t="s">
        <v>15</v>
      </c>
      <c r="B6" s="2">
        <v>34</v>
      </c>
      <c r="C6" s="2">
        <v>5</v>
      </c>
      <c r="D6" s="28">
        <f t="shared" si="0"/>
        <v>14.705882352941178</v>
      </c>
    </row>
    <row r="9" spans="1:4">
      <c r="A9" s="1" t="s">
        <v>7</v>
      </c>
      <c r="B9" s="37" t="s">
        <v>16</v>
      </c>
    </row>
    <row r="10" spans="1:4">
      <c r="A10" s="38">
        <v>45658</v>
      </c>
      <c r="B10" s="39">
        <v>47</v>
      </c>
    </row>
    <row r="11" spans="1:4">
      <c r="A11" s="38">
        <v>45689</v>
      </c>
      <c r="B11" s="39">
        <v>34</v>
      </c>
    </row>
    <row r="12" spans="1:4">
      <c r="A12" s="38">
        <v>45717</v>
      </c>
      <c r="B12" s="39">
        <v>28</v>
      </c>
    </row>
    <row r="13" spans="1:4">
      <c r="A13" s="38">
        <v>45748</v>
      </c>
      <c r="B13" s="39">
        <v>21</v>
      </c>
    </row>
    <row r="14" spans="1:4">
      <c r="A14" s="38">
        <v>45778</v>
      </c>
      <c r="B14" s="39">
        <v>35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>
      <selection activeCell="F11" sqref="F11"/>
    </sheetView>
  </sheetViews>
  <sheetFormatPr defaultRowHeight="15"/>
  <cols>
    <col min="1" max="1" width="13.28515625" customWidth="1"/>
    <col min="2" max="2" width="27.140625" customWidth="1"/>
    <col min="3" max="3" width="15.28515625" bestFit="1" customWidth="1"/>
    <col min="4" max="4" width="19.28515625" customWidth="1"/>
    <col min="5" max="5" width="18.28515625" customWidth="1"/>
    <col min="6" max="10" width="24.5703125" customWidth="1"/>
  </cols>
  <sheetData>
    <row r="1" spans="1:9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</row>
    <row r="2" spans="1:9" ht="60">
      <c r="A2" s="4">
        <v>1</v>
      </c>
      <c r="B2" s="5" t="s">
        <v>26</v>
      </c>
      <c r="C2" s="5" t="s">
        <v>27</v>
      </c>
      <c r="D2" s="4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</row>
    <row r="3" spans="1:9" ht="60">
      <c r="A3" s="4">
        <v>2</v>
      </c>
      <c r="B3" s="5" t="s">
        <v>34</v>
      </c>
      <c r="C3" s="5" t="s">
        <v>35</v>
      </c>
      <c r="D3" s="4" t="s">
        <v>36</v>
      </c>
      <c r="E3" s="5" t="s">
        <v>37</v>
      </c>
      <c r="F3" s="5" t="s">
        <v>38</v>
      </c>
      <c r="G3" s="5" t="s">
        <v>39</v>
      </c>
      <c r="H3" s="6" t="s">
        <v>40</v>
      </c>
      <c r="I3" s="5" t="s">
        <v>41</v>
      </c>
    </row>
    <row r="4" spans="1:9" ht="45">
      <c r="A4" s="4">
        <v>3</v>
      </c>
      <c r="B4" s="5" t="s">
        <v>42</v>
      </c>
      <c r="C4" s="5" t="s">
        <v>43</v>
      </c>
      <c r="D4" s="4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7" spans="1:9">
      <c r="B7" s="5" t="s">
        <v>50</v>
      </c>
      <c r="C7" s="5" t="s">
        <v>18</v>
      </c>
      <c r="D7" s="4" t="s">
        <v>51</v>
      </c>
    </row>
    <row r="8" spans="1:9" ht="61.15" customHeight="1">
      <c r="B8" s="5" t="s">
        <v>52</v>
      </c>
      <c r="C8" s="5" t="s">
        <v>53</v>
      </c>
      <c r="D8" s="2" t="e" vm="1">
        <v>#VALUE!</v>
      </c>
    </row>
    <row r="9" spans="1:9" ht="61.15" customHeight="1">
      <c r="B9" s="5" t="s">
        <v>54</v>
      </c>
      <c r="C9" s="5" t="s">
        <v>55</v>
      </c>
      <c r="D9" s="2" t="e" vm="2">
        <v>#VALUE!</v>
      </c>
    </row>
    <row r="10" spans="1:9" ht="61.9" customHeight="1">
      <c r="B10" s="5" t="s">
        <v>56</v>
      </c>
      <c r="C10" s="5" t="s">
        <v>57</v>
      </c>
      <c r="D10" s="2" t="e" vm="3">
        <v>#VALUE!</v>
      </c>
    </row>
    <row r="11" spans="1:9" ht="61.15" customHeight="1">
      <c r="B11" s="5" t="s">
        <v>58</v>
      </c>
      <c r="C11" s="5" t="s">
        <v>138</v>
      </c>
      <c r="D11" s="2" t="e" vm="4">
        <v>#VALUE!</v>
      </c>
    </row>
    <row r="12" spans="1:9" ht="62.45" customHeight="1">
      <c r="B12" s="5" t="s">
        <v>59</v>
      </c>
      <c r="C12" s="5" t="s">
        <v>60</v>
      </c>
      <c r="D12" s="2" t="e" vm="5">
        <v>#VALUE!</v>
      </c>
    </row>
    <row r="15" spans="1:9">
      <c r="B15" s="35" t="s">
        <v>61</v>
      </c>
    </row>
    <row r="16" spans="1:9" ht="85.15" customHeight="1">
      <c r="B16" s="5" t="s">
        <v>62</v>
      </c>
      <c r="C16" s="2" t="e" vm="6">
        <v>#VALUE!</v>
      </c>
    </row>
    <row r="17" spans="2:3" ht="63.6" customHeight="1">
      <c r="B17" s="36" t="s">
        <v>63</v>
      </c>
      <c r="C17" s="2" t="e" vm="7">
        <v>#VALUE!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F21" sqref="F21"/>
    </sheetView>
  </sheetViews>
  <sheetFormatPr defaultRowHeight="15"/>
  <cols>
    <col min="1" max="1" width="19.140625" bestFit="1" customWidth="1"/>
    <col min="3" max="3" width="14.28515625" customWidth="1"/>
    <col min="4" max="4" width="12.42578125" customWidth="1"/>
    <col min="5" max="5" width="12.7109375" customWidth="1"/>
    <col min="6" max="6" width="14" customWidth="1"/>
    <col min="8" max="8" width="11.140625" customWidth="1"/>
    <col min="40" max="40" width="23.5703125" bestFit="1" customWidth="1"/>
  </cols>
  <sheetData>
    <row r="1" spans="1:7">
      <c r="A1" s="46" t="s">
        <v>64</v>
      </c>
      <c r="B1" s="48" t="s">
        <v>65</v>
      </c>
      <c r="C1" s="48" t="s">
        <v>66</v>
      </c>
      <c r="D1" s="48" t="s">
        <v>67</v>
      </c>
      <c r="E1" s="12" t="s">
        <v>68</v>
      </c>
      <c r="F1" s="48" t="s">
        <v>69</v>
      </c>
      <c r="G1" s="42" t="s">
        <v>70</v>
      </c>
    </row>
    <row r="2" spans="1:7" ht="15.75" thickBot="1">
      <c r="A2" s="47"/>
      <c r="B2" s="49"/>
      <c r="C2" s="49"/>
      <c r="D2" s="49"/>
      <c r="E2" s="7" t="s">
        <v>71</v>
      </c>
      <c r="F2" s="49"/>
      <c r="G2" s="43"/>
    </row>
    <row r="3" spans="1:7" ht="15.75" thickBot="1">
      <c r="A3" s="44" t="s">
        <v>72</v>
      </c>
      <c r="B3" s="8" t="s">
        <v>73</v>
      </c>
      <c r="C3" s="9">
        <v>100</v>
      </c>
      <c r="D3" s="9">
        <v>150</v>
      </c>
      <c r="E3" s="9">
        <v>250</v>
      </c>
      <c r="F3" s="8">
        <v>100</v>
      </c>
      <c r="G3" s="14">
        <v>350</v>
      </c>
    </row>
    <row r="4" spans="1:7" ht="24.6" customHeight="1" thickBot="1">
      <c r="A4" s="45"/>
      <c r="B4" s="8" t="s">
        <v>74</v>
      </c>
      <c r="C4" s="10">
        <v>152</v>
      </c>
      <c r="D4" s="10"/>
      <c r="E4" s="10">
        <v>101</v>
      </c>
      <c r="F4" s="11"/>
      <c r="G4" s="15">
        <v>101</v>
      </c>
    </row>
    <row r="5" spans="1:7" ht="12.6" customHeight="1" thickBot="1">
      <c r="A5" s="13" t="s">
        <v>75</v>
      </c>
      <c r="B5" s="8" t="s">
        <v>73</v>
      </c>
      <c r="C5" s="9"/>
      <c r="D5" s="9">
        <v>300</v>
      </c>
      <c r="E5" s="9">
        <v>300</v>
      </c>
      <c r="F5" s="8"/>
      <c r="G5" s="14">
        <v>300</v>
      </c>
    </row>
    <row r="6" spans="1:7" ht="24.6" customHeight="1" thickBot="1">
      <c r="A6" s="16" t="s">
        <v>76</v>
      </c>
      <c r="B6" s="8" t="s">
        <v>74</v>
      </c>
      <c r="C6" s="10"/>
      <c r="D6" s="10"/>
      <c r="E6" s="10"/>
      <c r="F6" s="11"/>
      <c r="G6" s="15"/>
    </row>
    <row r="7" spans="1:7" ht="12.6" customHeight="1" thickBot="1">
      <c r="A7" s="44" t="s">
        <v>77</v>
      </c>
      <c r="B7" s="8" t="s">
        <v>73</v>
      </c>
      <c r="C7" s="9"/>
      <c r="D7" s="9">
        <v>50</v>
      </c>
      <c r="E7" s="9">
        <v>50</v>
      </c>
      <c r="F7" s="8"/>
      <c r="G7" s="14">
        <v>50</v>
      </c>
    </row>
    <row r="8" spans="1:7" ht="12.6" customHeight="1" thickBot="1">
      <c r="A8" s="45"/>
      <c r="B8" s="8" t="s">
        <v>74</v>
      </c>
      <c r="C8" s="10">
        <v>21</v>
      </c>
      <c r="D8" s="10"/>
      <c r="E8" s="10"/>
      <c r="F8" s="11"/>
      <c r="G8" s="15"/>
    </row>
    <row r="9" spans="1:7" ht="12.6" customHeight="1" thickBot="1">
      <c r="A9" s="44" t="s">
        <v>78</v>
      </c>
      <c r="B9" s="8" t="s">
        <v>73</v>
      </c>
      <c r="C9" s="9">
        <v>50</v>
      </c>
      <c r="D9" s="9"/>
      <c r="E9" s="9">
        <v>50</v>
      </c>
      <c r="F9" s="8">
        <v>50</v>
      </c>
      <c r="G9" s="14">
        <v>100</v>
      </c>
    </row>
    <row r="10" spans="1:7" ht="13.9" customHeight="1" thickBot="1">
      <c r="A10" s="45"/>
      <c r="B10" s="8" t="s">
        <v>74</v>
      </c>
      <c r="C10" s="10">
        <v>29</v>
      </c>
      <c r="D10" s="10"/>
      <c r="E10" s="10">
        <v>15</v>
      </c>
      <c r="F10" s="11"/>
      <c r="G10" s="15">
        <v>15</v>
      </c>
    </row>
    <row r="11" spans="1:7" ht="12.6" customHeight="1" thickBot="1">
      <c r="A11" s="44" t="s">
        <v>79</v>
      </c>
      <c r="B11" s="8" t="s">
        <v>73</v>
      </c>
      <c r="C11" s="9"/>
      <c r="D11" s="9">
        <v>100</v>
      </c>
      <c r="E11" s="9">
        <v>100</v>
      </c>
      <c r="F11" s="11"/>
      <c r="G11" s="14">
        <v>100</v>
      </c>
    </row>
    <row r="12" spans="1:7" ht="13.9" customHeight="1" thickBot="1">
      <c r="A12" s="45"/>
      <c r="B12" s="8" t="s">
        <v>74</v>
      </c>
      <c r="C12" s="10"/>
      <c r="D12" s="10"/>
      <c r="E12" s="10"/>
      <c r="F12" s="11"/>
      <c r="G12" s="15"/>
    </row>
    <row r="13" spans="1:7" ht="12.6" customHeight="1" thickBot="1">
      <c r="A13" s="54" t="s">
        <v>80</v>
      </c>
      <c r="B13" s="8" t="s">
        <v>73</v>
      </c>
      <c r="C13" s="9">
        <v>150</v>
      </c>
      <c r="D13" s="9">
        <v>600</v>
      </c>
      <c r="E13" s="9">
        <v>750</v>
      </c>
      <c r="F13" s="8">
        <v>150</v>
      </c>
      <c r="G13" s="14">
        <v>900</v>
      </c>
    </row>
    <row r="14" spans="1:7" ht="24.6" customHeight="1">
      <c r="A14" s="55"/>
      <c r="B14" s="57" t="s">
        <v>74</v>
      </c>
      <c r="C14" s="59">
        <f>C10+C8+C4</f>
        <v>202</v>
      </c>
      <c r="D14" s="59"/>
      <c r="E14" s="59">
        <v>116</v>
      </c>
      <c r="F14" s="50"/>
      <c r="G14" s="52">
        <v>116</v>
      </c>
    </row>
    <row r="15" spans="1:7">
      <c r="A15" s="56"/>
      <c r="B15" s="58"/>
      <c r="C15" s="60"/>
      <c r="D15" s="60"/>
      <c r="E15" s="60"/>
      <c r="F15" s="51"/>
      <c r="G15" s="53"/>
    </row>
    <row r="16" spans="1:7" ht="12.6" customHeight="1"/>
    <row r="17" spans="1:4" ht="12.6" customHeight="1" thickBot="1"/>
    <row r="18" spans="1:4" ht="36.75" thickBot="1">
      <c r="A18" s="29" t="s">
        <v>0</v>
      </c>
      <c r="B18" s="30" t="s">
        <v>81</v>
      </c>
      <c r="C18" s="30" t="s">
        <v>82</v>
      </c>
      <c r="D18" s="30" t="s">
        <v>83</v>
      </c>
    </row>
    <row r="19" spans="1:4" ht="23.45" customHeight="1" thickBot="1">
      <c r="A19" s="31" t="s">
        <v>84</v>
      </c>
      <c r="B19" s="32">
        <v>294</v>
      </c>
      <c r="C19" s="32">
        <v>279</v>
      </c>
      <c r="D19" s="32" t="s">
        <v>85</v>
      </c>
    </row>
    <row r="20" spans="1:4" ht="17.45" customHeight="1">
      <c r="A20" s="33" t="s">
        <v>78</v>
      </c>
      <c r="B20" s="34">
        <v>100</v>
      </c>
      <c r="C20" s="34">
        <v>100</v>
      </c>
      <c r="D20" s="34" t="s">
        <v>86</v>
      </c>
    </row>
    <row r="21" spans="1:4" ht="12.6" customHeight="1">
      <c r="A21" s="2" t="s">
        <v>87</v>
      </c>
      <c r="B21" s="2"/>
      <c r="C21" s="2"/>
      <c r="D21" s="2">
        <v>303</v>
      </c>
    </row>
    <row r="22" spans="1:4" ht="12.6" customHeight="1"/>
  </sheetData>
  <mergeCells count="17">
    <mergeCell ref="F14:F15"/>
    <mergeCell ref="G14:G15"/>
    <mergeCell ref="A13:A15"/>
    <mergeCell ref="B14:B15"/>
    <mergeCell ref="C14:C15"/>
    <mergeCell ref="D14:D15"/>
    <mergeCell ref="E14:E15"/>
    <mergeCell ref="G1:G2"/>
    <mergeCell ref="A3:A4"/>
    <mergeCell ref="A7:A8"/>
    <mergeCell ref="A9:A10"/>
    <mergeCell ref="A11:A12"/>
    <mergeCell ref="A1:A2"/>
    <mergeCell ref="B1:B2"/>
    <mergeCell ref="C1:C2"/>
    <mergeCell ref="D1:D2"/>
    <mergeCell ref="F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E8" sqref="E8"/>
    </sheetView>
  </sheetViews>
  <sheetFormatPr defaultRowHeight="15"/>
  <sheetData>
    <row r="1" spans="1:2">
      <c r="A1" s="26" t="s">
        <v>88</v>
      </c>
      <c r="B1" s="26" t="s">
        <v>89</v>
      </c>
    </row>
    <row r="2" spans="1:2">
      <c r="A2" s="2" t="s">
        <v>90</v>
      </c>
      <c r="B2" s="2">
        <v>15</v>
      </c>
    </row>
    <row r="3" spans="1:2">
      <c r="A3" s="2" t="s">
        <v>91</v>
      </c>
      <c r="B3" s="2">
        <v>14</v>
      </c>
    </row>
    <row r="4" spans="1:2">
      <c r="A4" s="2" t="s">
        <v>66</v>
      </c>
      <c r="B4" s="2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A2" sqref="A2:B3"/>
    </sheetView>
  </sheetViews>
  <sheetFormatPr defaultRowHeight="15"/>
  <sheetData>
    <row r="1" spans="1:2">
      <c r="A1" s="2" t="s">
        <v>88</v>
      </c>
      <c r="B1" s="2" t="s">
        <v>89</v>
      </c>
    </row>
    <row r="2" spans="1:2">
      <c r="A2" s="2" t="s">
        <v>92</v>
      </c>
      <c r="B2" s="2">
        <v>7</v>
      </c>
    </row>
    <row r="3" spans="1:2">
      <c r="A3" s="2" t="s">
        <v>15</v>
      </c>
      <c r="B3" s="2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B1" sqref="B1:D1"/>
    </sheetView>
  </sheetViews>
  <sheetFormatPr defaultRowHeight="15"/>
  <cols>
    <col min="1" max="1" width="19" bestFit="1" customWidth="1"/>
    <col min="2" max="2" width="11.7109375" bestFit="1" customWidth="1"/>
    <col min="3" max="3" width="27.42578125" bestFit="1" customWidth="1"/>
    <col min="4" max="4" width="26.7109375" bestFit="1" customWidth="1"/>
    <col min="5" max="5" width="22.42578125" customWidth="1"/>
  </cols>
  <sheetData>
    <row r="1" spans="1:4" ht="14.45" customHeight="1">
      <c r="A1" s="40"/>
      <c r="B1" s="41" t="s">
        <v>18</v>
      </c>
      <c r="C1" s="41" t="s">
        <v>93</v>
      </c>
      <c r="D1" s="41" t="s">
        <v>94</v>
      </c>
    </row>
    <row r="2" spans="1:4" ht="14.45" customHeight="1">
      <c r="A2" s="61" t="s">
        <v>95</v>
      </c>
      <c r="B2" s="17">
        <v>46088</v>
      </c>
      <c r="C2" s="18" t="s">
        <v>96</v>
      </c>
      <c r="D2" s="19" t="s">
        <v>97</v>
      </c>
    </row>
    <row r="3" spans="1:4" ht="15.75" customHeight="1">
      <c r="A3" s="61"/>
      <c r="B3" s="20">
        <v>46095</v>
      </c>
      <c r="C3" s="21" t="s">
        <v>98</v>
      </c>
      <c r="D3" s="22" t="s">
        <v>99</v>
      </c>
    </row>
    <row r="4" spans="1:4" ht="15.75">
      <c r="A4" s="61"/>
      <c r="B4" s="20">
        <v>46095</v>
      </c>
      <c r="C4" s="21" t="s">
        <v>100</v>
      </c>
      <c r="D4" s="22" t="s">
        <v>99</v>
      </c>
    </row>
    <row r="5" spans="1:4" ht="15.75">
      <c r="A5" s="61"/>
      <c r="B5" s="20">
        <v>46104</v>
      </c>
      <c r="C5" s="21" t="s">
        <v>101</v>
      </c>
      <c r="D5" s="22" t="s">
        <v>102</v>
      </c>
    </row>
    <row r="6" spans="1:4" ht="15.75">
      <c r="A6" s="61"/>
      <c r="B6" s="20">
        <v>46104</v>
      </c>
      <c r="C6" s="21" t="s">
        <v>103</v>
      </c>
      <c r="D6" s="22" t="s">
        <v>102</v>
      </c>
    </row>
    <row r="7" spans="1:4" ht="15.75">
      <c r="A7" s="61"/>
      <c r="B7" s="20">
        <v>46104</v>
      </c>
      <c r="C7" s="21" t="s">
        <v>104</v>
      </c>
      <c r="D7" s="22" t="s">
        <v>102</v>
      </c>
    </row>
    <row r="8" spans="1:4" ht="15.75">
      <c r="A8" s="61"/>
      <c r="B8" s="20">
        <v>46106</v>
      </c>
      <c r="C8" s="21" t="s">
        <v>105</v>
      </c>
      <c r="D8" s="22" t="s">
        <v>106</v>
      </c>
    </row>
    <row r="9" spans="1:4" ht="15.75">
      <c r="A9" s="61"/>
      <c r="B9" s="20">
        <v>46109</v>
      </c>
      <c r="C9" s="21" t="s">
        <v>107</v>
      </c>
      <c r="D9" s="22" t="s">
        <v>102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9"/>
  <sheetViews>
    <sheetView workbookViewId="0">
      <selection activeCell="F18" sqref="F18"/>
    </sheetView>
  </sheetViews>
  <sheetFormatPr defaultRowHeight="15"/>
  <cols>
    <col min="2" max="2" width="17.42578125" bestFit="1" customWidth="1"/>
    <col min="3" max="3" width="28" bestFit="1" customWidth="1"/>
    <col min="4" max="4" width="27.28515625" bestFit="1" customWidth="1"/>
    <col min="5" max="5" width="20.5703125" bestFit="1" customWidth="1"/>
  </cols>
  <sheetData>
    <row r="2" spans="2:5" ht="15.75">
      <c r="C2" s="41" t="s">
        <v>18</v>
      </c>
      <c r="D2" s="41" t="s">
        <v>93</v>
      </c>
      <c r="E2" s="41" t="s">
        <v>94</v>
      </c>
    </row>
    <row r="3" spans="2:5" ht="15.75">
      <c r="B3" s="62" t="s">
        <v>108</v>
      </c>
      <c r="C3" s="17">
        <v>46082</v>
      </c>
      <c r="D3" s="18" t="s">
        <v>109</v>
      </c>
      <c r="E3" s="19" t="s">
        <v>99</v>
      </c>
    </row>
    <row r="4" spans="2:5" ht="15.75">
      <c r="B4" s="63"/>
      <c r="C4" s="20">
        <v>46082</v>
      </c>
      <c r="D4" s="21" t="s">
        <v>110</v>
      </c>
      <c r="E4" s="22" t="s">
        <v>99</v>
      </c>
    </row>
    <row r="5" spans="2:5" ht="15.75">
      <c r="B5" s="63"/>
      <c r="C5" s="20">
        <v>46082</v>
      </c>
      <c r="D5" s="21" t="s">
        <v>111</v>
      </c>
      <c r="E5" s="22" t="s">
        <v>112</v>
      </c>
    </row>
    <row r="6" spans="2:5" ht="15.75">
      <c r="B6" s="63"/>
      <c r="C6" s="20">
        <v>46086</v>
      </c>
      <c r="D6" s="21" t="s">
        <v>113</v>
      </c>
      <c r="E6" s="22" t="s">
        <v>102</v>
      </c>
    </row>
    <row r="7" spans="2:5" ht="15.75">
      <c r="B7" s="63"/>
      <c r="C7" s="20">
        <v>46096</v>
      </c>
      <c r="D7" s="21" t="s">
        <v>114</v>
      </c>
      <c r="E7" s="22" t="s">
        <v>102</v>
      </c>
    </row>
    <row r="8" spans="2:5" ht="15.75">
      <c r="B8" s="63"/>
      <c r="C8" s="20">
        <v>46096</v>
      </c>
      <c r="D8" s="21" t="s">
        <v>115</v>
      </c>
      <c r="E8" s="22" t="s">
        <v>102</v>
      </c>
    </row>
    <row r="9" spans="2:5" ht="15.75">
      <c r="B9" s="63"/>
      <c r="C9" s="20">
        <v>46088</v>
      </c>
      <c r="D9" s="21" t="s">
        <v>116</v>
      </c>
      <c r="E9" s="22" t="s">
        <v>117</v>
      </c>
    </row>
  </sheetData>
  <mergeCells count="1">
    <mergeCell ref="B3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E9DF-231D-4D5D-B012-EDD3B658E061}">
  <dimension ref="A1:C15"/>
  <sheetViews>
    <sheetView workbookViewId="0">
      <selection activeCell="F14" sqref="F14"/>
    </sheetView>
  </sheetViews>
  <sheetFormatPr defaultRowHeight="15"/>
  <cols>
    <col min="1" max="1" width="17.85546875" bestFit="1" customWidth="1"/>
    <col min="2" max="2" width="17.28515625" bestFit="1" customWidth="1"/>
  </cols>
  <sheetData>
    <row r="1" spans="1:3">
      <c r="A1" s="2" t="s">
        <v>118</v>
      </c>
      <c r="B1" s="2">
        <v>268</v>
      </c>
    </row>
    <row r="2" spans="1:3">
      <c r="A2" s="2" t="s">
        <v>119</v>
      </c>
      <c r="B2" s="2">
        <v>85</v>
      </c>
    </row>
    <row r="3" spans="1:3">
      <c r="A3" s="2" t="s">
        <v>120</v>
      </c>
      <c r="B3" s="2">
        <v>236</v>
      </c>
    </row>
    <row r="4" spans="1:3">
      <c r="A4" s="2" t="s">
        <v>121</v>
      </c>
      <c r="B4" s="2">
        <v>249</v>
      </c>
    </row>
    <row r="5" spans="1:3">
      <c r="A5" s="2" t="s">
        <v>87</v>
      </c>
      <c r="B5" s="2">
        <v>517</v>
      </c>
    </row>
    <row r="7" spans="1:3">
      <c r="A7" s="2" t="s">
        <v>118</v>
      </c>
      <c r="B7" s="2">
        <v>268</v>
      </c>
      <c r="C7" s="23">
        <v>0.52</v>
      </c>
    </row>
    <row r="8" spans="1:3">
      <c r="A8" s="2" t="s">
        <v>121</v>
      </c>
      <c r="B8" s="2">
        <v>249</v>
      </c>
      <c r="C8" s="23">
        <v>0.48</v>
      </c>
    </row>
    <row r="10" spans="1:3">
      <c r="A10" s="2" t="s">
        <v>122</v>
      </c>
      <c r="B10" s="2">
        <v>423</v>
      </c>
      <c r="C10" s="24">
        <v>0.82</v>
      </c>
    </row>
    <row r="11" spans="1:3">
      <c r="A11" s="2" t="s">
        <v>123</v>
      </c>
      <c r="B11" s="2">
        <v>94</v>
      </c>
      <c r="C11" s="24">
        <v>0.18</v>
      </c>
    </row>
    <row r="13" spans="1:3">
      <c r="A13" s="2" t="s">
        <v>124</v>
      </c>
      <c r="B13" s="2">
        <v>45</v>
      </c>
    </row>
    <row r="14" spans="1:3">
      <c r="A14" s="2" t="s">
        <v>125</v>
      </c>
      <c r="B14" s="2">
        <v>21</v>
      </c>
    </row>
    <row r="15" spans="1:3">
      <c r="A15" s="2" t="s">
        <v>126</v>
      </c>
      <c r="B15" s="2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E63A4-FAA2-4D5C-9A3F-1AF6A2363593}">
  <dimension ref="A1:B4"/>
  <sheetViews>
    <sheetView workbookViewId="0">
      <selection activeCell="D17" sqref="D17"/>
    </sheetView>
  </sheetViews>
  <sheetFormatPr defaultRowHeight="15"/>
  <cols>
    <col min="2" max="2" width="20.5703125" bestFit="1" customWidth="1"/>
    <col min="3" max="3" width="20.28515625" bestFit="1" customWidth="1"/>
  </cols>
  <sheetData>
    <row r="1" spans="1:2">
      <c r="A1" s="26" t="s">
        <v>127</v>
      </c>
      <c r="B1" s="25" t="s">
        <v>128</v>
      </c>
    </row>
    <row r="2" spans="1:2">
      <c r="A2" s="2" t="s">
        <v>90</v>
      </c>
      <c r="B2" s="2">
        <v>9</v>
      </c>
    </row>
    <row r="3" spans="1:2">
      <c r="A3" s="2" t="s">
        <v>91</v>
      </c>
      <c r="B3" s="2">
        <v>12</v>
      </c>
    </row>
    <row r="4" spans="1:2">
      <c r="A4" s="2" t="s">
        <v>66</v>
      </c>
      <c r="B4" s="2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665D-2D81-43C0-8BFF-AA187832AC2C}">
  <dimension ref="B2:C5"/>
  <sheetViews>
    <sheetView workbookViewId="0">
      <selection activeCell="G18" sqref="G18"/>
    </sheetView>
  </sheetViews>
  <sheetFormatPr defaultRowHeight="15"/>
  <cols>
    <col min="2" max="2" width="22.7109375" bestFit="1" customWidth="1"/>
    <col min="3" max="3" width="11.140625" bestFit="1" customWidth="1"/>
  </cols>
  <sheetData>
    <row r="2" spans="2:3">
      <c r="B2" s="2" t="s">
        <v>129</v>
      </c>
      <c r="C2" s="2" t="s">
        <v>130</v>
      </c>
    </row>
    <row r="3" spans="2:3">
      <c r="B3" s="2" t="s">
        <v>131</v>
      </c>
      <c r="C3" s="2">
        <v>2</v>
      </c>
    </row>
    <row r="4" spans="2:3">
      <c r="B4" s="2" t="s">
        <v>132</v>
      </c>
      <c r="C4" s="2">
        <v>1</v>
      </c>
    </row>
    <row r="5" spans="2:3">
      <c r="B5" s="2" t="s">
        <v>133</v>
      </c>
      <c r="C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7B18-E3F7-4280-B7D4-04E1202D6CDC}">
  <dimension ref="B4:C5"/>
  <sheetViews>
    <sheetView workbookViewId="0">
      <selection activeCell="C14" sqref="C14"/>
    </sheetView>
  </sheetViews>
  <sheetFormatPr defaultRowHeight="15"/>
  <cols>
    <col min="2" max="2" width="19.28515625" bestFit="1" customWidth="1"/>
    <col min="3" max="3" width="27.7109375" bestFit="1" customWidth="1"/>
  </cols>
  <sheetData>
    <row r="4" spans="2:3">
      <c r="B4" s="26" t="s">
        <v>134</v>
      </c>
      <c r="C4" s="26" t="s">
        <v>135</v>
      </c>
    </row>
    <row r="5" spans="2:3">
      <c r="B5" s="2" t="s">
        <v>136</v>
      </c>
      <c r="C5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Lecture_Breakdown</vt:lpstr>
      <vt:lpstr>Exam_Status</vt:lpstr>
      <vt:lpstr>Highlights</vt:lpstr>
      <vt:lpstr>Enrollments</vt:lpstr>
      <vt:lpstr>Batch_Transfers</vt:lpstr>
      <vt:lpstr>Dropouts</vt:lpstr>
      <vt:lpstr>Lecture_Commencements</vt:lpstr>
      <vt:lpstr>Lecture_Endings</vt:lpstr>
      <vt:lpstr>Internship</vt:lpstr>
      <vt:lpstr>Counselling sessions </vt:lpstr>
      <vt:lpstr>Meetings</vt:lpstr>
      <vt:lpstr>New Recruitment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Salinda Wickramasinghe</cp:lastModifiedBy>
  <cp:revision/>
  <dcterms:created xsi:type="dcterms:W3CDTF">2025-09-30T04:45:09Z</dcterms:created>
  <dcterms:modified xsi:type="dcterms:W3CDTF">2026-03-24T18:27:30Z</dcterms:modified>
  <cp:category/>
  <cp:contentStatus/>
</cp:coreProperties>
</file>