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_Sally\Stokastik\python_markov chain\"/>
    </mc:Choice>
  </mc:AlternateContent>
  <xr:revisionPtr revIDLastSave="0" documentId="13_ncr:1_{DC9C4C4B-CAD8-4AC0-8530-71ED203B3491}" xr6:coauthVersionLast="47" xr6:coauthVersionMax="47" xr10:uidLastSave="{00000000-0000-0000-0000-000000000000}"/>
  <bookViews>
    <workbookView xWindow="-110" yWindow="-110" windowWidth="19420" windowHeight="10300" xr2:uid="{476ACF85-0AB0-4A56-AF81-3753188CB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8" i="1"/>
  <c r="F98" i="1"/>
  <c r="E98" i="1"/>
  <c r="G97" i="1"/>
  <c r="F97" i="1"/>
  <c r="E97" i="1"/>
  <c r="G96" i="1"/>
  <c r="F96" i="1"/>
  <c r="E96" i="1"/>
  <c r="G94" i="1"/>
  <c r="F94" i="1"/>
  <c r="E94" i="1"/>
  <c r="G93" i="1"/>
  <c r="F93" i="1"/>
  <c r="E93" i="1"/>
  <c r="G92" i="1"/>
  <c r="F92" i="1"/>
  <c r="E92" i="1"/>
  <c r="G90" i="1"/>
  <c r="F90" i="1"/>
  <c r="E90" i="1"/>
  <c r="G89" i="1"/>
  <c r="F89" i="1"/>
  <c r="E89" i="1"/>
  <c r="G88" i="1"/>
  <c r="F88" i="1"/>
  <c r="E88" i="1"/>
  <c r="G86" i="1"/>
  <c r="F86" i="1"/>
  <c r="E86" i="1"/>
  <c r="G85" i="1"/>
  <c r="F85" i="1"/>
  <c r="E85" i="1"/>
  <c r="G84" i="1"/>
  <c r="F84" i="1"/>
  <c r="E84" i="1"/>
  <c r="G82" i="1"/>
  <c r="F82" i="1"/>
  <c r="E82" i="1"/>
  <c r="G81" i="1"/>
  <c r="F81" i="1"/>
  <c r="E81" i="1"/>
  <c r="G80" i="1"/>
  <c r="F80" i="1"/>
  <c r="E80" i="1"/>
  <c r="G78" i="1"/>
  <c r="F78" i="1"/>
  <c r="E78" i="1"/>
  <c r="G77" i="1"/>
  <c r="F77" i="1"/>
  <c r="E77" i="1"/>
  <c r="G76" i="1"/>
  <c r="F76" i="1"/>
  <c r="E76" i="1"/>
  <c r="E74" i="1"/>
  <c r="E73" i="1"/>
  <c r="E72" i="1"/>
  <c r="G74" i="1"/>
  <c r="F74" i="1"/>
  <c r="G73" i="1"/>
  <c r="F73" i="1"/>
  <c r="G72" i="1"/>
  <c r="F72" i="1"/>
  <c r="G69" i="1"/>
  <c r="G68" i="1"/>
  <c r="F69" i="1"/>
  <c r="E70" i="1"/>
  <c r="E69" i="1"/>
  <c r="E68" i="1"/>
  <c r="G70" i="1"/>
  <c r="F70" i="1"/>
  <c r="F68" i="1"/>
  <c r="G66" i="1"/>
  <c r="F66" i="1"/>
  <c r="E66" i="1"/>
  <c r="G65" i="1"/>
  <c r="F65" i="1"/>
  <c r="E65" i="1"/>
  <c r="G64" i="1"/>
  <c r="F64" i="1"/>
  <c r="E64" i="1"/>
  <c r="G62" i="1"/>
  <c r="F62" i="1"/>
  <c r="E62" i="1"/>
  <c r="G61" i="1"/>
  <c r="F61" i="1"/>
  <c r="E61" i="1"/>
  <c r="G60" i="1"/>
  <c r="F60" i="1"/>
  <c r="E60" i="1"/>
  <c r="G58" i="1"/>
  <c r="F58" i="1"/>
  <c r="E58" i="1"/>
  <c r="G57" i="1"/>
  <c r="F57" i="1"/>
  <c r="E57" i="1"/>
  <c r="G56" i="1"/>
  <c r="F56" i="1"/>
  <c r="E56" i="1"/>
  <c r="G54" i="1"/>
  <c r="F54" i="1"/>
  <c r="E54" i="1"/>
  <c r="G53" i="1"/>
  <c r="F53" i="1"/>
  <c r="E53" i="1"/>
  <c r="G52" i="1"/>
  <c r="F52" i="1"/>
  <c r="E52" i="1"/>
  <c r="G50" i="1"/>
  <c r="F50" i="1"/>
  <c r="E50" i="1"/>
  <c r="G49" i="1"/>
  <c r="F49" i="1"/>
  <c r="E49" i="1"/>
  <c r="G48" i="1"/>
  <c r="F48" i="1"/>
  <c r="E48" i="1"/>
  <c r="G46" i="1"/>
  <c r="F46" i="1"/>
  <c r="E44" i="1"/>
  <c r="E46" i="1"/>
  <c r="G45" i="1"/>
  <c r="F45" i="1"/>
  <c r="E45" i="1"/>
  <c r="G44" i="1"/>
  <c r="F44" i="1"/>
  <c r="G42" i="1"/>
  <c r="F42" i="1"/>
  <c r="E42" i="1"/>
  <c r="G41" i="1"/>
  <c r="F41" i="1"/>
  <c r="E41" i="1"/>
  <c r="G40" i="1"/>
  <c r="E40" i="1"/>
  <c r="F40" i="1"/>
  <c r="E32" i="1"/>
  <c r="E36" i="1"/>
  <c r="G38" i="1"/>
  <c r="F38" i="1"/>
  <c r="E38" i="1"/>
  <c r="G37" i="1"/>
  <c r="F37" i="1"/>
  <c r="E37" i="1"/>
  <c r="G36" i="1"/>
  <c r="F36" i="1"/>
  <c r="G34" i="1"/>
  <c r="F34" i="1"/>
  <c r="E34" i="1"/>
  <c r="G33" i="1"/>
  <c r="F33" i="1"/>
  <c r="E33" i="1"/>
  <c r="G32" i="1"/>
  <c r="F32" i="1"/>
  <c r="E28" i="1"/>
  <c r="G30" i="1"/>
  <c r="F30" i="1"/>
  <c r="E30" i="1"/>
  <c r="G29" i="1"/>
  <c r="F29" i="1"/>
  <c r="E29" i="1"/>
  <c r="G28" i="1"/>
  <c r="F28" i="1"/>
  <c r="I10" i="1"/>
  <c r="H21" i="1" s="1"/>
  <c r="I11" i="1"/>
  <c r="H22" i="1" s="1"/>
  <c r="I9" i="1"/>
  <c r="H20" i="1" s="1"/>
  <c r="H15" i="1"/>
  <c r="G16" i="1" s="1"/>
  <c r="F22" i="1" l="1"/>
  <c r="E16" i="1"/>
  <c r="F16" i="1"/>
  <c r="F21" i="1"/>
  <c r="G22" i="1"/>
  <c r="F20" i="1"/>
  <c r="G20" i="1"/>
  <c r="G21" i="1"/>
  <c r="F3" i="1"/>
  <c r="F4" i="1" s="1"/>
  <c r="F5" i="1" s="1"/>
  <c r="F2" i="1"/>
</calcChain>
</file>

<file path=xl/sharedStrings.xml><?xml version="1.0" encoding="utf-8"?>
<sst xmlns="http://schemas.openxmlformats.org/spreadsheetml/2006/main" count="70" uniqueCount="36">
  <si>
    <t>Tahun</t>
  </si>
  <si>
    <t>Kuantitas</t>
  </si>
  <si>
    <t>nilai min</t>
  </si>
  <si>
    <t>nilai max</t>
  </si>
  <si>
    <t>range</t>
  </si>
  <si>
    <t>jangkauan</t>
  </si>
  <si>
    <t>S</t>
  </si>
  <si>
    <t>B</t>
  </si>
  <si>
    <t>C</t>
  </si>
  <si>
    <t>Total</t>
  </si>
  <si>
    <t>total</t>
  </si>
  <si>
    <t>matriks 1 langkah</t>
  </si>
  <si>
    <t>p</t>
  </si>
  <si>
    <t>probabilitas awal</t>
  </si>
  <si>
    <t>perhitungan awal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</si>
  <si>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</si>
  <si>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</si>
  <si>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</si>
  <si>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</si>
  <si>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</si>
  <si>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</si>
  <si>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</si>
  <si>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</si>
  <si>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</si>
  <si>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</si>
  <si>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</si>
  <si>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</si>
  <si>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</si>
  <si>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</si>
  <si>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</si>
  <si>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</si>
  <si>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</si>
  <si>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</si>
  <si>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</si>
  <si>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</si>
  <si>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Predikat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</si>
</sst>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CB26-5A7D-4A07-9035-2ACA6824E1F4}">
  <dimension ref="A1:K102"/>
  <sheetViews>
    <sheetView tabSelected="1" topLeftCell="A86" workbookViewId="0">
      <selection activeCell="M95" sqref="M95"/>
    </sheetView>
  </sheetViews>
  <sheetFormatPr defaultRowHeight="14.5" x14ac:dyDescent="0.35"/>
  <cols>
    <col min="5" max="5" width="9.54296875" customWidth="1"/>
  </cols>
  <sheetData>
    <row r="1" spans="1:9" x14ac:dyDescent="0.35">
      <c r="A1" s="2" t="s">
        <v>0</v>
      </c>
      <c r="B1" s="2" t="s">
        <v>1</v>
      </c>
      <c r="C1" s="2" t="s">
        <v>35</v>
      </c>
    </row>
    <row r="2" spans="1:9" x14ac:dyDescent="0.35">
      <c r="A2" s="2">
        <v>2000</v>
      </c>
      <c r="B2" s="2">
        <v>328</v>
      </c>
      <c r="C2" s="1" t="s">
        <v>6</v>
      </c>
      <c r="E2" t="s">
        <v>2</v>
      </c>
      <c r="F2">
        <f>MIN(B2:B23)</f>
        <v>167</v>
      </c>
    </row>
    <row r="3" spans="1:9" x14ac:dyDescent="0.35">
      <c r="A3" s="2">
        <v>2001</v>
      </c>
      <c r="B3" s="2">
        <v>3303</v>
      </c>
      <c r="C3" s="1" t="s">
        <v>7</v>
      </c>
      <c r="E3" t="s">
        <v>3</v>
      </c>
      <c r="F3">
        <f>MAX(B2:B23)</f>
        <v>3303</v>
      </c>
    </row>
    <row r="4" spans="1:9" x14ac:dyDescent="0.35">
      <c r="A4" s="2">
        <v>2002</v>
      </c>
      <c r="B4" s="2">
        <v>272.2</v>
      </c>
      <c r="C4" s="1" t="s">
        <v>6</v>
      </c>
      <c r="E4" t="s">
        <v>4</v>
      </c>
      <c r="F4">
        <f>F3-F2</f>
        <v>3136</v>
      </c>
    </row>
    <row r="5" spans="1:9" x14ac:dyDescent="0.35">
      <c r="A5" s="2">
        <v>2003</v>
      </c>
      <c r="B5" s="2">
        <v>524</v>
      </c>
      <c r="C5" s="1" t="s">
        <v>6</v>
      </c>
      <c r="E5" t="s">
        <v>5</v>
      </c>
      <c r="F5">
        <f>F4/3</f>
        <v>1045.3333333333333</v>
      </c>
    </row>
    <row r="6" spans="1:9" x14ac:dyDescent="0.35">
      <c r="A6" s="2">
        <v>2004</v>
      </c>
      <c r="B6" s="2">
        <v>1093</v>
      </c>
      <c r="C6" s="1" t="s">
        <v>6</v>
      </c>
    </row>
    <row r="7" spans="1:9" x14ac:dyDescent="0.35">
      <c r="A7" s="2">
        <v>2005</v>
      </c>
      <c r="B7" s="2">
        <v>2079</v>
      </c>
      <c r="C7" s="1" t="s">
        <v>8</v>
      </c>
      <c r="E7" t="s">
        <v>14</v>
      </c>
    </row>
    <row r="8" spans="1:9" x14ac:dyDescent="0.35">
      <c r="A8" s="2">
        <v>2006</v>
      </c>
      <c r="B8" s="2">
        <v>1724</v>
      </c>
      <c r="C8" s="1" t="s">
        <v>8</v>
      </c>
      <c r="E8" s="1"/>
      <c r="F8" s="1" t="s">
        <v>6</v>
      </c>
      <c r="G8" s="1" t="s">
        <v>8</v>
      </c>
      <c r="H8" s="1" t="s">
        <v>7</v>
      </c>
      <c r="I8" s="1" t="s">
        <v>10</v>
      </c>
    </row>
    <row r="9" spans="1:9" x14ac:dyDescent="0.35">
      <c r="A9" s="2">
        <v>2007</v>
      </c>
      <c r="B9" s="2">
        <v>549</v>
      </c>
      <c r="C9" s="1" t="s">
        <v>6</v>
      </c>
      <c r="E9" s="1" t="s">
        <v>6</v>
      </c>
      <c r="F9" s="1">
        <v>16</v>
      </c>
      <c r="G9" s="1">
        <v>1</v>
      </c>
      <c r="H9" s="1">
        <v>1</v>
      </c>
      <c r="I9" s="1">
        <f>SUM(F9:H9)</f>
        <v>18</v>
      </c>
    </row>
    <row r="10" spans="1:9" x14ac:dyDescent="0.35">
      <c r="A10" s="2">
        <v>2008</v>
      </c>
      <c r="B10" s="2">
        <v>459</v>
      </c>
      <c r="C10" s="1" t="s">
        <v>6</v>
      </c>
      <c r="E10" s="1" t="s">
        <v>8</v>
      </c>
      <c r="F10" s="1">
        <v>1</v>
      </c>
      <c r="G10" s="1">
        <v>1</v>
      </c>
      <c r="H10" s="1">
        <v>0</v>
      </c>
      <c r="I10" s="1">
        <f>SUM(F10:H10)</f>
        <v>2</v>
      </c>
    </row>
    <row r="11" spans="1:9" x14ac:dyDescent="0.35">
      <c r="A11" s="2">
        <v>2009</v>
      </c>
      <c r="B11" s="2">
        <v>167</v>
      </c>
      <c r="C11" s="1" t="s">
        <v>6</v>
      </c>
      <c r="E11" s="1" t="s">
        <v>7</v>
      </c>
      <c r="F11" s="1">
        <v>1</v>
      </c>
      <c r="G11" s="1">
        <v>0</v>
      </c>
      <c r="H11" s="1">
        <v>0</v>
      </c>
      <c r="I11" s="1">
        <f t="shared" ref="I11" si="0">SUM(F11:H11)</f>
        <v>1</v>
      </c>
    </row>
    <row r="12" spans="1:9" x14ac:dyDescent="0.35">
      <c r="A12" s="2">
        <v>2010</v>
      </c>
      <c r="B12" s="2">
        <v>398</v>
      </c>
      <c r="C12" s="1" t="s">
        <v>6</v>
      </c>
    </row>
    <row r="13" spans="1:9" x14ac:dyDescent="0.35">
      <c r="A13" s="2">
        <v>2011</v>
      </c>
      <c r="B13" s="2">
        <v>484</v>
      </c>
      <c r="C13" s="1" t="s">
        <v>6</v>
      </c>
      <c r="E13" t="s">
        <v>13</v>
      </c>
    </row>
    <row r="14" spans="1:9" x14ac:dyDescent="0.35">
      <c r="A14" s="2">
        <v>2012</v>
      </c>
      <c r="B14" s="2">
        <v>433</v>
      </c>
      <c r="C14" s="1" t="s">
        <v>6</v>
      </c>
      <c r="E14" s="1" t="s">
        <v>6</v>
      </c>
      <c r="F14" s="1" t="s">
        <v>8</v>
      </c>
      <c r="G14" s="1" t="s">
        <v>7</v>
      </c>
      <c r="H14" s="1" t="s">
        <v>9</v>
      </c>
    </row>
    <row r="15" spans="1:9" x14ac:dyDescent="0.35">
      <c r="A15" s="2">
        <v>2013</v>
      </c>
      <c r="B15" s="2">
        <v>470</v>
      </c>
      <c r="C15" s="1" t="s">
        <v>6</v>
      </c>
      <c r="E15" s="1">
        <v>19</v>
      </c>
      <c r="F15" s="1">
        <v>2</v>
      </c>
      <c r="G15" s="1">
        <v>1</v>
      </c>
      <c r="H15" s="1">
        <f>SUM(E15:G15)</f>
        <v>22</v>
      </c>
    </row>
    <row r="16" spans="1:9" x14ac:dyDescent="0.35">
      <c r="A16" s="2">
        <v>2014</v>
      </c>
      <c r="B16" s="2">
        <v>543</v>
      </c>
      <c r="C16" s="1" t="s">
        <v>6</v>
      </c>
      <c r="E16" s="1">
        <f>E15/H15</f>
        <v>0.86363636363636365</v>
      </c>
      <c r="F16" s="1">
        <f>F15/H15</f>
        <v>9.0909090909090912E-2</v>
      </c>
      <c r="G16" s="1">
        <f>G15/H15</f>
        <v>4.5454545454545456E-2</v>
      </c>
      <c r="H16" s="1"/>
    </row>
    <row r="17" spans="1:11" x14ac:dyDescent="0.35">
      <c r="A17" s="2">
        <v>2015</v>
      </c>
      <c r="B17" s="2">
        <v>451</v>
      </c>
      <c r="C17" s="1" t="s">
        <v>6</v>
      </c>
    </row>
    <row r="18" spans="1:11" x14ac:dyDescent="0.35">
      <c r="A18" s="2">
        <v>2016</v>
      </c>
      <c r="B18" s="2">
        <v>304</v>
      </c>
      <c r="C18" s="1" t="s">
        <v>6</v>
      </c>
      <c r="E18" t="s">
        <v>11</v>
      </c>
    </row>
    <row r="19" spans="1:11" x14ac:dyDescent="0.35">
      <c r="A19" s="2">
        <v>2017</v>
      </c>
      <c r="B19" s="2">
        <v>592</v>
      </c>
      <c r="C19" s="1" t="s">
        <v>6</v>
      </c>
      <c r="D19" t="s">
        <v>12</v>
      </c>
      <c r="E19" s="1"/>
      <c r="F19" s="1" t="s">
        <v>6</v>
      </c>
      <c r="G19" s="1" t="s">
        <v>8</v>
      </c>
      <c r="H19" s="1" t="s">
        <v>7</v>
      </c>
    </row>
    <row r="20" spans="1:11" x14ac:dyDescent="0.35">
      <c r="A20" s="2">
        <v>2018</v>
      </c>
      <c r="B20" s="2">
        <v>1042</v>
      </c>
      <c r="C20" s="1" t="s">
        <v>6</v>
      </c>
      <c r="E20" s="1" t="s">
        <v>6</v>
      </c>
      <c r="F20" s="1">
        <f>F9/I9</f>
        <v>0.88888888888888884</v>
      </c>
      <c r="G20" s="1">
        <f>G9/I9</f>
        <v>5.5555555555555552E-2</v>
      </c>
      <c r="H20" s="1">
        <f>H9/I9</f>
        <v>5.5555555555555552E-2</v>
      </c>
    </row>
    <row r="21" spans="1:11" x14ac:dyDescent="0.35">
      <c r="A21" s="2">
        <v>2019</v>
      </c>
      <c r="B21" s="2">
        <v>736</v>
      </c>
      <c r="C21" s="1" t="s">
        <v>6</v>
      </c>
      <c r="E21" s="1" t="s">
        <v>8</v>
      </c>
      <c r="F21" s="1">
        <f>F10/I10</f>
        <v>0.5</v>
      </c>
      <c r="G21" s="1">
        <f>G10/I10</f>
        <v>0.5</v>
      </c>
      <c r="H21" s="1">
        <f>H10/I10</f>
        <v>0</v>
      </c>
    </row>
    <row r="22" spans="1:11" x14ac:dyDescent="0.35">
      <c r="A22" s="2">
        <v>2020</v>
      </c>
      <c r="B22" s="2">
        <v>1106</v>
      </c>
      <c r="C22" s="1" t="s">
        <v>6</v>
      </c>
      <c r="E22" s="1" t="s">
        <v>7</v>
      </c>
      <c r="F22" s="1">
        <f>F11/I11</f>
        <v>1</v>
      </c>
      <c r="G22" s="1">
        <f>G11/I11</f>
        <v>0</v>
      </c>
      <c r="H22" s="1">
        <f>H11/I11</f>
        <v>0</v>
      </c>
    </row>
    <row r="23" spans="1:11" x14ac:dyDescent="0.35">
      <c r="A23" s="2">
        <v>2021</v>
      </c>
      <c r="B23" s="2">
        <v>1013</v>
      </c>
      <c r="C23" s="1" t="s">
        <v>6</v>
      </c>
    </row>
    <row r="24" spans="1:11" x14ac:dyDescent="0.35">
      <c r="D24" t="s">
        <v>15</v>
      </c>
      <c r="E24" s="1">
        <v>0.88888888888888884</v>
      </c>
      <c r="F24" s="1">
        <v>5.5555555555555552E-2</v>
      </c>
      <c r="G24" s="1">
        <v>5.5555555555555552E-2</v>
      </c>
      <c r="I24" s="1">
        <v>0.88888888888888884</v>
      </c>
      <c r="J24" s="1">
        <v>5.5555555555555552E-2</v>
      </c>
      <c r="K24" s="1">
        <v>5.5555555555555552E-2</v>
      </c>
    </row>
    <row r="25" spans="1:11" x14ac:dyDescent="0.35">
      <c r="E25" s="1">
        <v>0.5</v>
      </c>
      <c r="F25" s="1">
        <v>0.5</v>
      </c>
      <c r="G25" s="1">
        <v>0</v>
      </c>
      <c r="I25" s="1">
        <v>0.5</v>
      </c>
      <c r="J25" s="1">
        <v>0.5</v>
      </c>
      <c r="K25" s="1">
        <v>0</v>
      </c>
    </row>
    <row r="26" spans="1:11" x14ac:dyDescent="0.35">
      <c r="E26" s="1">
        <v>1</v>
      </c>
      <c r="F26" s="1">
        <v>0</v>
      </c>
      <c r="G26" s="1">
        <v>0</v>
      </c>
      <c r="I26" s="1">
        <v>1</v>
      </c>
      <c r="J26" s="1">
        <v>0</v>
      </c>
      <c r="K26" s="1">
        <v>0</v>
      </c>
    </row>
    <row r="28" spans="1:11" x14ac:dyDescent="0.35">
      <c r="D28" t="s">
        <v>16</v>
      </c>
      <c r="E28" s="2">
        <f>(E24*I24)+(F24*I25)+(G24*I26)</f>
        <v>0.87345679012345678</v>
      </c>
      <c r="F28" s="2">
        <f>(E24*J24)+(F24*J25)+(G24*J26)</f>
        <v>7.716049382716049E-2</v>
      </c>
      <c r="G28" s="2">
        <f>(E24*K24)+(F24*K25)+(G24*K26)</f>
        <v>4.9382716049382713E-2</v>
      </c>
      <c r="I28" s="1">
        <v>0.88888888888888884</v>
      </c>
      <c r="J28" s="1">
        <v>5.5555555555555552E-2</v>
      </c>
      <c r="K28" s="1">
        <v>5.5555555555555552E-2</v>
      </c>
    </row>
    <row r="29" spans="1:11" x14ac:dyDescent="0.35">
      <c r="E29" s="2">
        <f>(E25*I24)+(F25*I25)+(G25*I26)</f>
        <v>0.69444444444444442</v>
      </c>
      <c r="F29" s="2">
        <f>(E25*J24)+(F25*J25)+(G25*J26)</f>
        <v>0.27777777777777779</v>
      </c>
      <c r="G29" s="2">
        <f>(E25*K24)+(F25*K25)+(G25*K26)</f>
        <v>2.7777777777777776E-2</v>
      </c>
      <c r="I29" s="1">
        <v>0.5</v>
      </c>
      <c r="J29" s="1">
        <v>0.5</v>
      </c>
      <c r="K29" s="1">
        <v>0</v>
      </c>
    </row>
    <row r="30" spans="1:11" x14ac:dyDescent="0.35">
      <c r="E30" s="2">
        <f>(E26*I24)+(F26*I25)+(G26*I26)</f>
        <v>0.88888888888888884</v>
      </c>
      <c r="F30" s="2">
        <f>(E26*J24)+(F26*J25)+(G26*J26)</f>
        <v>5.5555555555555552E-2</v>
      </c>
      <c r="G30" s="2">
        <f>(E26*K24)+(F26*K25)+(G26*K26)</f>
        <v>5.5555555555555552E-2</v>
      </c>
      <c r="I30" s="1">
        <v>1</v>
      </c>
      <c r="J30" s="1">
        <v>0</v>
      </c>
      <c r="K30" s="1">
        <v>0</v>
      </c>
    </row>
    <row r="32" spans="1:11" x14ac:dyDescent="0.35">
      <c r="D32" t="s">
        <v>17</v>
      </c>
      <c r="E32" s="2">
        <f>(E28*I28)+(F28*I29)+(G28*I30)</f>
        <v>0.86436899862825778</v>
      </c>
      <c r="F32" s="2">
        <f>(E28*J28)+(F28*J29)+(G28*J30)</f>
        <v>8.7105624142661181E-2</v>
      </c>
      <c r="G32" s="2">
        <f>(E28*K28)+(F28*K29)+(G28*K30)</f>
        <v>4.8525377229080929E-2</v>
      </c>
      <c r="I32" s="1">
        <v>0.88888888888888884</v>
      </c>
      <c r="J32" s="1">
        <v>5.5555555555555552E-2</v>
      </c>
      <c r="K32" s="1">
        <v>5.5555555555555552E-2</v>
      </c>
    </row>
    <row r="33" spans="4:11" x14ac:dyDescent="0.35">
      <c r="E33" s="2">
        <f>(E29*I28)+(F29*I29)+(G29*I30)</f>
        <v>0.78395061728395066</v>
      </c>
      <c r="F33" s="2">
        <f>(E29*J28)+(F29*J29)+(G29*J30)</f>
        <v>0.17746913580246915</v>
      </c>
      <c r="G33" s="2">
        <f>(E29*K28)+(F29*K29)+(G29*K30)</f>
        <v>3.8580246913580245E-2</v>
      </c>
      <c r="I33" s="1">
        <v>0.5</v>
      </c>
      <c r="J33" s="1">
        <v>0.5</v>
      </c>
      <c r="K33" s="1">
        <v>0</v>
      </c>
    </row>
    <row r="34" spans="4:11" x14ac:dyDescent="0.35">
      <c r="E34" s="2">
        <f>(E30*I28)+(F30*I29)+(G30*I30)</f>
        <v>0.87345679012345678</v>
      </c>
      <c r="F34" s="2">
        <f>(E30*J28)+(F30*J29)+(G30*J30)</f>
        <v>7.716049382716049E-2</v>
      </c>
      <c r="G34" s="2">
        <f>(E30*K28)+(F30*K29)+(G30*K30)</f>
        <v>4.9382716049382713E-2</v>
      </c>
      <c r="I34" s="1">
        <v>1</v>
      </c>
      <c r="J34" s="1">
        <v>0</v>
      </c>
      <c r="K34" s="1">
        <v>0</v>
      </c>
    </row>
    <row r="36" spans="4:11" x14ac:dyDescent="0.35">
      <c r="D36" t="s">
        <v>18</v>
      </c>
      <c r="E36" s="2">
        <f>(E32*I32)+(F32*I33)+(G32*I34)</f>
        <v>0.86040618808108504</v>
      </c>
      <c r="F36" s="2">
        <f>(E32*J32)+(F32*J33)+(G32*J34)</f>
        <v>9.1573311995122697E-2</v>
      </c>
      <c r="G36" s="2">
        <f>(E32*K32)+(F32*K33)+(G32*K34)</f>
        <v>4.80204999237921E-2</v>
      </c>
      <c r="I36" s="1">
        <v>0.88888888888888884</v>
      </c>
      <c r="J36" s="1">
        <v>5.5555555555555552E-2</v>
      </c>
      <c r="K36" s="1">
        <v>5.5555555555555552E-2</v>
      </c>
    </row>
    <row r="37" spans="4:11" x14ac:dyDescent="0.35">
      <c r="E37" s="2">
        <f>(E33*I32)+(F33*I33)+(G33*I34)</f>
        <v>0.82415980795610422</v>
      </c>
      <c r="F37" s="2">
        <f>(E33*J32)+(F33*J33)+(G33*J34)</f>
        <v>0.13228737997256518</v>
      </c>
      <c r="G37" s="2">
        <f>(E33*K32)+(F33*K33)+(G33*K34)</f>
        <v>4.3552812071330591E-2</v>
      </c>
      <c r="I37" s="1">
        <v>0.5</v>
      </c>
      <c r="J37" s="1">
        <v>0.5</v>
      </c>
      <c r="K37" s="1">
        <v>0</v>
      </c>
    </row>
    <row r="38" spans="4:11" x14ac:dyDescent="0.35">
      <c r="E38" s="2">
        <f>(E34*I32)+(F34*I33)+(G34*I34)</f>
        <v>0.86436899862825778</v>
      </c>
      <c r="F38" s="2">
        <f>(E34*J32)+(F34*J33)+(G34*J34)</f>
        <v>8.7105624142661181E-2</v>
      </c>
      <c r="G38" s="2">
        <f>(E34*K32)+(F34*K33)+(G34*K34)</f>
        <v>4.8525377229080929E-2</v>
      </c>
      <c r="I38" s="1">
        <v>1</v>
      </c>
      <c r="J38" s="1">
        <v>0</v>
      </c>
      <c r="K38" s="1">
        <v>0</v>
      </c>
    </row>
    <row r="40" spans="4:11" x14ac:dyDescent="0.35">
      <c r="D40" t="s">
        <v>19</v>
      </c>
      <c r="E40" s="2">
        <f>(E36*I36)+(F36*I37)+(G36*I38)</f>
        <v>0.85861265643787343</v>
      </c>
      <c r="F40" s="2">
        <f>(E36*J36)+(F36*J37)+(G36*J38)</f>
        <v>9.3586999779843846E-2</v>
      </c>
      <c r="G40" s="2">
        <f>(E36*K36)+(F36*K37)+(G36*K38)</f>
        <v>4.7800343782282498E-2</v>
      </c>
      <c r="I40" s="1">
        <v>0.88888888888888884</v>
      </c>
      <c r="J40" s="1">
        <v>5.5555555555555552E-2</v>
      </c>
      <c r="K40" s="1">
        <v>5.5555555555555552E-2</v>
      </c>
    </row>
    <row r="41" spans="4:11" x14ac:dyDescent="0.35">
      <c r="E41" s="2">
        <f>(E37*I36)+(F37*I37)+(G37*I38)</f>
        <v>0.84228299801859463</v>
      </c>
      <c r="F41" s="2">
        <f>(E37*J36)+(F37*J37)+(G37*J38)</f>
        <v>0.11193034598384394</v>
      </c>
      <c r="G41" s="2">
        <f>(E37*K36)+(F37*K37)+(G37*K38)</f>
        <v>4.5786655997561342E-2</v>
      </c>
      <c r="I41" s="1">
        <v>0.5</v>
      </c>
      <c r="J41" s="1">
        <v>0.5</v>
      </c>
      <c r="K41" s="1">
        <v>0</v>
      </c>
    </row>
    <row r="42" spans="4:11" x14ac:dyDescent="0.35">
      <c r="E42" s="2">
        <f>(E38*I36)+(F38*I37)+(G38*I38)</f>
        <v>0.86040618808108504</v>
      </c>
      <c r="F42" s="2">
        <f>(E38*J36)+(F38*J37)+(G38*J38)</f>
        <v>9.1573311995122697E-2</v>
      </c>
      <c r="G42" s="2">
        <f>(E38*K36)+(F38*K37)+(G38*K38)</f>
        <v>4.80204999237921E-2</v>
      </c>
      <c r="I42" s="1">
        <v>1</v>
      </c>
      <c r="J42" s="1">
        <v>0</v>
      </c>
      <c r="K42" s="1">
        <v>0</v>
      </c>
    </row>
    <row r="44" spans="4:11" x14ac:dyDescent="0.35">
      <c r="D44" t="s">
        <v>20</v>
      </c>
      <c r="E44" s="2">
        <f>(E40*I40)+(F40*I41)+(G40*I42)</f>
        <v>0.85780509383920289</v>
      </c>
      <c r="F44" s="2">
        <f>(E40*J40)+(F40*J41)+(G40*J42)</f>
        <v>9.4494203025359325E-2</v>
      </c>
      <c r="G44" s="2">
        <f>(E40*K40)+(F40*K41)+(G40*K42)</f>
        <v>4.7700703135437408E-2</v>
      </c>
      <c r="I44" s="1">
        <v>0.88888888888888884</v>
      </c>
      <c r="J44" s="1">
        <v>5.5555555555555552E-2</v>
      </c>
      <c r="K44" s="1">
        <v>5.5555555555555552E-2</v>
      </c>
    </row>
    <row r="45" spans="4:11" x14ac:dyDescent="0.35">
      <c r="E45" s="2">
        <f>(E41*I40)+(F41*I41)+(G41*I42)</f>
        <v>0.85044782722823409</v>
      </c>
      <c r="F45" s="2">
        <f>(E41*J40)+(F41*J41)+(G41*J42)</f>
        <v>0.1027586728818439</v>
      </c>
      <c r="G45" s="2">
        <f>(E41*K40)+(F41*K41)+(G41*K42)</f>
        <v>4.6793499889921923E-2</v>
      </c>
      <c r="I45" s="1">
        <v>0.5</v>
      </c>
      <c r="J45" s="1">
        <v>0.5</v>
      </c>
      <c r="K45" s="1">
        <v>0</v>
      </c>
    </row>
    <row r="46" spans="4:11" x14ac:dyDescent="0.35">
      <c r="E46" s="2">
        <f>(E42*I40)+(F42*I41)+(G42*I42)</f>
        <v>0.85861265643787343</v>
      </c>
      <c r="F46" s="2">
        <f>(E42*J40)+(F42*J41)+(G42*J42)</f>
        <v>9.3586999779843846E-2</v>
      </c>
      <c r="G46" s="2">
        <f>(E42*K40)+(F42*K41)+(G42*K42)</f>
        <v>4.7800343782282498E-2</v>
      </c>
      <c r="I46" s="1">
        <v>1</v>
      </c>
      <c r="J46" s="1">
        <v>0</v>
      </c>
      <c r="K46" s="1">
        <v>0</v>
      </c>
    </row>
    <row r="48" spans="4:11" x14ac:dyDescent="0.35">
      <c r="D48" t="s">
        <v>21</v>
      </c>
      <c r="E48" s="2">
        <f>(E44*I44)+(F44*I45)+(G44*I46)</f>
        <v>0.85744122139407508</v>
      </c>
      <c r="F48" s="2">
        <f>(E44*J44)+(F44*J45)+(G44*J46)</f>
        <v>9.4902940059302041E-2</v>
      </c>
      <c r="G48" s="2">
        <f>(E44*K44)+(F44*K45)+(G44*K46)</f>
        <v>4.7655838546622378E-2</v>
      </c>
      <c r="I48" s="1">
        <v>0.88888888888888884</v>
      </c>
      <c r="J48" s="1">
        <v>5.5555555555555552E-2</v>
      </c>
      <c r="K48" s="1">
        <v>5.5555555555555552E-2</v>
      </c>
    </row>
    <row r="49" spans="4:11" x14ac:dyDescent="0.35">
      <c r="E49" s="2">
        <f>(E45*I44)+(F45*I45)+(G45*I46)</f>
        <v>0.85412646053371855</v>
      </c>
      <c r="F49" s="2">
        <f>(E45*J44)+(F45*J45)+(G45*J46)</f>
        <v>9.8626437953601626E-2</v>
      </c>
      <c r="G49" s="2">
        <f>(E45*K44)+(F45*K45)+(G45*K46)</f>
        <v>4.7247101512679669E-2</v>
      </c>
      <c r="I49" s="1">
        <v>0.5</v>
      </c>
      <c r="J49" s="1">
        <v>0.5</v>
      </c>
      <c r="K49" s="1">
        <v>0</v>
      </c>
    </row>
    <row r="50" spans="4:11" x14ac:dyDescent="0.35">
      <c r="E50" s="2">
        <f>(E46*I44)+(F46*I45)+(G46*I46)</f>
        <v>0.85780509383920289</v>
      </c>
      <c r="F50" s="2">
        <f>(E46*J44)+(F46*J45)+(G46*J46)</f>
        <v>9.4494203025359325E-2</v>
      </c>
      <c r="G50" s="2">
        <f>(E46*K44)+(F46*K45)+(G46*K46)</f>
        <v>4.7700703135437408E-2</v>
      </c>
      <c r="I50" s="1">
        <v>1</v>
      </c>
      <c r="J50" s="1">
        <v>0</v>
      </c>
      <c r="K50" s="1">
        <v>0</v>
      </c>
    </row>
    <row r="52" spans="4:11" x14ac:dyDescent="0.35">
      <c r="D52" t="s">
        <v>22</v>
      </c>
      <c r="E52" s="2">
        <f>(E48*I48)+(F48*I49)+(G48*I50)</f>
        <v>0.85727728314878449</v>
      </c>
      <c r="F52" s="2">
        <f>(E48*J48)+(F48*J49)+(G48*J50)</f>
        <v>9.5087093440432965E-2</v>
      </c>
      <c r="G52" s="2">
        <f>(E48*K48)+(F48*K49)+(G48*K50)</f>
        <v>4.7635623410781945E-2</v>
      </c>
      <c r="I52" s="1">
        <v>0.88888888888888884</v>
      </c>
      <c r="J52" s="1">
        <v>5.5555555555555552E-2</v>
      </c>
      <c r="K52" s="1">
        <v>5.5555555555555552E-2</v>
      </c>
    </row>
    <row r="53" spans="4:11" x14ac:dyDescent="0.35">
      <c r="E53" s="2">
        <f>(E49*I48)+(F49*I49)+(G49*I50)</f>
        <v>0.85578384096389692</v>
      </c>
      <c r="F53" s="2">
        <f>(E49*J48)+(F49*J49)+(G49*J50)</f>
        <v>9.676468900645184E-2</v>
      </c>
      <c r="G53" s="2">
        <f>(E49*K48)+(F49*K49)+(G49*K50)</f>
        <v>4.7451470029651027E-2</v>
      </c>
      <c r="I53" s="1">
        <v>0.5</v>
      </c>
      <c r="J53" s="1">
        <v>0.5</v>
      </c>
      <c r="K53" s="1">
        <v>0</v>
      </c>
    </row>
    <row r="54" spans="4:11" x14ac:dyDescent="0.35">
      <c r="E54" s="2">
        <f>(E50*I48)+(F50*I49)+(G50*I50)</f>
        <v>0.85744122139407508</v>
      </c>
      <c r="F54" s="2">
        <f>(E50*J48)+(F50*J49)+(G50*J50)</f>
        <v>9.4902940059302041E-2</v>
      </c>
      <c r="G54" s="2">
        <f>(E50*K48)+(F50*K49)+(G50*K50)</f>
        <v>4.7655838546622378E-2</v>
      </c>
      <c r="I54" s="1">
        <v>1</v>
      </c>
      <c r="J54" s="1">
        <v>0</v>
      </c>
      <c r="K54" s="1">
        <v>0</v>
      </c>
    </row>
    <row r="56" spans="4:11" x14ac:dyDescent="0.35">
      <c r="D56" t="s">
        <v>23</v>
      </c>
      <c r="E56" s="2">
        <f>(E52*I52)+(F52*I53)+(G52*I54)</f>
        <v>0.85720342181880682</v>
      </c>
      <c r="F56" s="2">
        <f>(E52*J52)+(F52*J53)+(G52*J54)</f>
        <v>9.5170062450704501E-2</v>
      </c>
      <c r="G56" s="2">
        <f>(E52*K52)+(F52*K53)+(G52*K54)</f>
        <v>4.7626515730488025E-2</v>
      </c>
      <c r="I56" s="1">
        <v>0.88888888888888884</v>
      </c>
      <c r="J56" s="1">
        <v>5.5555555555555552E-2</v>
      </c>
      <c r="K56" s="1">
        <v>5.5555555555555552E-2</v>
      </c>
    </row>
    <row r="57" spans="4:11" x14ac:dyDescent="0.35">
      <c r="E57" s="2">
        <f>(E53*I52)+(F53*I53)+(G53*I54)</f>
        <v>0.85653056205634082</v>
      </c>
      <c r="F57" s="2">
        <f>(E53*J52)+(F53*J53)+(G53*J54)</f>
        <v>9.5925891223442417E-2</v>
      </c>
      <c r="G57" s="2">
        <f>(E53*K52)+(F53*K53)+(G53*K54)</f>
        <v>4.7543546720216497E-2</v>
      </c>
      <c r="I57" s="1">
        <v>0.5</v>
      </c>
      <c r="J57" s="1">
        <v>0.5</v>
      </c>
      <c r="K57" s="1">
        <v>0</v>
      </c>
    </row>
    <row r="58" spans="4:11" x14ac:dyDescent="0.35">
      <c r="E58" s="2">
        <f>(E54*I52)+(F54*I53)+(G54*I54)</f>
        <v>0.85727728314878449</v>
      </c>
      <c r="F58" s="2">
        <f>(E54*J52)+(F54*J53)+(G54*J54)</f>
        <v>9.5087093440432965E-2</v>
      </c>
      <c r="G58" s="2">
        <f>(E54*K52)+(F54*K53)+(G54*K54)</f>
        <v>4.7635623410781945E-2</v>
      </c>
      <c r="I58" s="1">
        <v>1</v>
      </c>
      <c r="J58" s="1">
        <v>0</v>
      </c>
      <c r="K58" s="1">
        <v>0</v>
      </c>
    </row>
    <row r="60" spans="4:11" x14ac:dyDescent="0.35">
      <c r="D60" t="s">
        <v>24</v>
      </c>
      <c r="E60" s="2">
        <f>(E56*I56)+(F56*I57)+(G56*I58)</f>
        <v>0.85717014412811299</v>
      </c>
      <c r="F60" s="2">
        <f>(E56*J56)+(F56*J57)+(G56*J58)</f>
        <v>9.5207443548619292E-2</v>
      </c>
      <c r="G60" s="2">
        <f>(E56*K56)+(F56*K57)+(G56*K58)</f>
        <v>4.7622412323267041E-2</v>
      </c>
      <c r="I60" s="1">
        <v>0.88888888888888884</v>
      </c>
      <c r="J60" s="1">
        <v>5.5555555555555552E-2</v>
      </c>
      <c r="K60" s="1">
        <v>5.5555555555555552E-2</v>
      </c>
    </row>
    <row r="61" spans="4:11" x14ac:dyDescent="0.35">
      <c r="E61" s="2">
        <f>(E57*I56)+(F57*I57)+(G57*I58)</f>
        <v>0.85686699193757399</v>
      </c>
      <c r="F61" s="2">
        <f>(E57*J56)+(F57*J57)+(G57*J58)</f>
        <v>9.5547976837073473E-2</v>
      </c>
      <c r="G61" s="2">
        <f>(E57*K56)+(F57*K57)+(G57*K58)</f>
        <v>4.7585031225352264E-2</v>
      </c>
      <c r="I61" s="1">
        <v>0.5</v>
      </c>
      <c r="J61" s="1">
        <v>0.5</v>
      </c>
      <c r="K61" s="1">
        <v>0</v>
      </c>
    </row>
    <row r="62" spans="4:11" x14ac:dyDescent="0.35">
      <c r="E62" s="2">
        <f>(E58*I56)+(F58*I57)+(G58*I58)</f>
        <v>0.85720342181880682</v>
      </c>
      <c r="F62" s="2">
        <f>(E58*J56)+(F58*J57)+(G58*J58)</f>
        <v>9.5170062450704501E-2</v>
      </c>
      <c r="G62" s="2">
        <f>(E58*K56)+(F58*K57)+(G58*K58)</f>
        <v>4.7626515730488025E-2</v>
      </c>
      <c r="I62" s="1">
        <v>1</v>
      </c>
      <c r="J62" s="1">
        <v>0</v>
      </c>
      <c r="K62" s="1">
        <v>0</v>
      </c>
    </row>
    <row r="64" spans="4:11" x14ac:dyDescent="0.35">
      <c r="D64" t="s">
        <v>25</v>
      </c>
      <c r="E64" s="2">
        <f>(E60*I60)+(F60*I61)+(G60*I62)</f>
        <v>0.85715515110034368</v>
      </c>
      <c r="F64" s="2">
        <f>(E60*J60)+(F60*J61)+(G60*J62)</f>
        <v>9.5224285336982586E-2</v>
      </c>
      <c r="G64" s="2">
        <f>(E60*K60)+(F60*K61)+(G60*K62)</f>
        <v>4.7620563562672941E-2</v>
      </c>
      <c r="I64" s="1">
        <v>0.88888888888888884</v>
      </c>
      <c r="J64" s="1">
        <v>5.5555555555555552E-2</v>
      </c>
      <c r="K64" s="1">
        <v>5.5555555555555552E-2</v>
      </c>
    </row>
    <row r="65" spans="4:11" x14ac:dyDescent="0.35">
      <c r="E65" s="2">
        <f>(E61*I60)+(F61*I61)+(G61*I62)</f>
        <v>0.85701856803284371</v>
      </c>
      <c r="F65" s="2">
        <f>(E61*J60)+(F61*J61)+(G61*J62)</f>
        <v>9.537771019284641E-2</v>
      </c>
      <c r="G65" s="2">
        <f>(E61*K60)+(F61*K61)+(G61*K62)</f>
        <v>4.7603721774309667E-2</v>
      </c>
      <c r="I65" s="1">
        <v>0.5</v>
      </c>
      <c r="J65" s="1">
        <v>0.5</v>
      </c>
      <c r="K65" s="1">
        <v>0</v>
      </c>
    </row>
    <row r="66" spans="4:11" x14ac:dyDescent="0.35">
      <c r="E66" s="2">
        <f>(E62*I60)+(F62*I61)+(G62*I62)</f>
        <v>0.85717014412811299</v>
      </c>
      <c r="F66" s="2">
        <f>(E62*J60)+(F62*J61)+(G62*J62)</f>
        <v>9.5207443548619292E-2</v>
      </c>
      <c r="G66" s="2">
        <f>(E62*K60)+(F62*K61)+(G62*K62)</f>
        <v>4.7622412323267041E-2</v>
      </c>
      <c r="I66" s="1">
        <v>1</v>
      </c>
      <c r="J66" s="1">
        <v>0</v>
      </c>
      <c r="K66" s="1">
        <v>0</v>
      </c>
    </row>
    <row r="68" spans="4:11" x14ac:dyDescent="0.35">
      <c r="D68" t="s">
        <v>26</v>
      </c>
      <c r="E68" s="2">
        <f>(E64*I64)+(F64*I65)+(G64*I66)</f>
        <v>0.85714839609813642</v>
      </c>
      <c r="F68" s="2">
        <f>(E64*J64)+(F64*J65)+(G64*J66)</f>
        <v>9.5231873285177043E-2</v>
      </c>
      <c r="G68" s="2">
        <f>(E64*K64)+(F64*K65)+(G64*K66)</f>
        <v>4.7619730616685757E-2</v>
      </c>
      <c r="I68" s="1">
        <v>0.88888888888888884</v>
      </c>
      <c r="J68" s="1">
        <v>5.5555555555555552E-2</v>
      </c>
      <c r="K68" s="1">
        <v>5.5555555555555552E-2</v>
      </c>
    </row>
    <row r="69" spans="4:11" x14ac:dyDescent="0.35">
      <c r="E69" s="2">
        <f>(E65*I64)+(F65*I65)+(G65*I66)</f>
        <v>0.85708685956659392</v>
      </c>
      <c r="F69" s="2">
        <f>(E65*J64)+(F65*J65)+(G65*J66)</f>
        <v>9.5300997764914519E-2</v>
      </c>
      <c r="G69" s="2">
        <f>(E65*K64)+(F65*K65)+(G65*K66)</f>
        <v>4.7612142668491314E-2</v>
      </c>
      <c r="I69" s="1">
        <v>0.5</v>
      </c>
      <c r="J69" s="1">
        <v>0.5</v>
      </c>
      <c r="K69" s="1">
        <v>0</v>
      </c>
    </row>
    <row r="70" spans="4:11" x14ac:dyDescent="0.35">
      <c r="E70" s="2">
        <f>(E66*I64)+(F66*I65)+(G66*I66)</f>
        <v>0.85715515110034368</v>
      </c>
      <c r="F70" s="2">
        <f>(E66*J64)+(F66*J65)+(G66*J66)</f>
        <v>9.5224285336982586E-2</v>
      </c>
      <c r="G70" s="2">
        <f>(E66*K64)+(F66*K65)+(G66*K66)</f>
        <v>4.7620563562672941E-2</v>
      </c>
      <c r="I70" s="1">
        <v>1</v>
      </c>
      <c r="J70" s="1">
        <v>0</v>
      </c>
      <c r="K70" s="1">
        <v>0</v>
      </c>
    </row>
    <row r="72" spans="4:11" x14ac:dyDescent="0.35">
      <c r="D72" t="s">
        <v>27</v>
      </c>
      <c r="E72" s="2">
        <f>(E68*I68)+(F68*I69)+(G68*I70)</f>
        <v>0.85714535267984004</v>
      </c>
      <c r="F72" s="2">
        <f>(E68*J68)+(F68*J69)+(G68*J70)</f>
        <v>9.5235291981373871E-2</v>
      </c>
      <c r="G72" s="2">
        <f>(E68*K68)+(F68*K69)+(G68*K70)</f>
        <v>4.7619355338785356E-2</v>
      </c>
      <c r="I72" s="1">
        <v>0.88888888888888884</v>
      </c>
      <c r="J72" s="1">
        <v>5.5555555555555552E-2</v>
      </c>
      <c r="K72" s="1">
        <v>5.5555555555555552E-2</v>
      </c>
    </row>
    <row r="73" spans="4:11" x14ac:dyDescent="0.35">
      <c r="E73" s="2">
        <f>(E69*I68)+(F69*I69)+(G69*I70)</f>
        <v>0.85711762783236545</v>
      </c>
      <c r="F73" s="2">
        <f>(E69*J68)+(F69*J69)+(G69*J70)</f>
        <v>9.5266435525045809E-2</v>
      </c>
      <c r="G73" s="2">
        <f>(E69*K68)+(F69*K69)+(G69*K70)</f>
        <v>4.7615936642588549E-2</v>
      </c>
      <c r="I73" s="1">
        <v>0.5</v>
      </c>
      <c r="J73" s="1">
        <v>0.5</v>
      </c>
      <c r="K73" s="1">
        <v>0</v>
      </c>
    </row>
    <row r="74" spans="4:11" x14ac:dyDescent="0.35">
      <c r="E74" s="2">
        <f>(E70*I68)+(F70*I69)+(G70*I70)</f>
        <v>0.85714839609813642</v>
      </c>
      <c r="F74" s="2">
        <f>(E70*J68)+(F70*J69)+(G70*J70)</f>
        <v>9.5231873285177043E-2</v>
      </c>
      <c r="G74" s="2">
        <f>(E70*K68)+(F70*K69)+(G70*K70)</f>
        <v>4.7619730616685757E-2</v>
      </c>
      <c r="I74" s="1">
        <v>1</v>
      </c>
      <c r="J74" s="1">
        <v>0</v>
      </c>
      <c r="K74" s="1">
        <v>0</v>
      </c>
    </row>
    <row r="76" spans="4:11" x14ac:dyDescent="0.35">
      <c r="D76" t="s">
        <v>28</v>
      </c>
      <c r="E76" s="2">
        <f>(E72*I72)+(F72*I73)+(G72*I74)</f>
        <v>0.85714398148933013</v>
      </c>
      <c r="F76" s="2">
        <f>(E72*J72)+(F72*J73)+(G72*J74)</f>
        <v>9.5236832250678055E-2</v>
      </c>
      <c r="G76" s="2">
        <f>(E72*K72)+(F72*K73)+(G72*K74)</f>
        <v>4.7619186259991113E-2</v>
      </c>
      <c r="I76" s="1">
        <v>0.88888888888888884</v>
      </c>
      <c r="J76" s="1">
        <v>5.5555555555555552E-2</v>
      </c>
      <c r="K76" s="1">
        <v>5.5555555555555552E-2</v>
      </c>
    </row>
    <row r="77" spans="4:11" x14ac:dyDescent="0.35">
      <c r="E77" s="2">
        <f>(E73*I72)+(F73*I73)+(G73*I74)</f>
        <v>0.85713149025610302</v>
      </c>
      <c r="F77" s="2">
        <f>(E73*J72)+(F73*J73)+(G73*J74)</f>
        <v>9.5250863753209875E-2</v>
      </c>
      <c r="G77" s="2">
        <f>(E73*K72)+(F73*K73)+(G73*K74)</f>
        <v>4.761764599068697E-2</v>
      </c>
      <c r="I77" s="1">
        <v>0.5</v>
      </c>
      <c r="J77" s="1">
        <v>0.5</v>
      </c>
      <c r="K77" s="1">
        <v>0</v>
      </c>
    </row>
    <row r="78" spans="4:11" x14ac:dyDescent="0.35">
      <c r="E78" s="2">
        <f>(E74*I72)+(F74*I73)+(G74*I74)</f>
        <v>0.85714535267984004</v>
      </c>
      <c r="F78" s="2">
        <f>(E74*J72)+(F74*J73)+(G74*J74)</f>
        <v>9.5235291981373871E-2</v>
      </c>
      <c r="G78" s="2">
        <f>(E74*K72)+(F74*K73)+(G74*K74)</f>
        <v>4.7619355338785356E-2</v>
      </c>
      <c r="I78" s="1">
        <v>1</v>
      </c>
      <c r="J78" s="1">
        <v>0</v>
      </c>
      <c r="K78" s="1">
        <v>0</v>
      </c>
    </row>
    <row r="80" spans="4:11" x14ac:dyDescent="0.35">
      <c r="D80" t="s">
        <v>29</v>
      </c>
      <c r="E80" s="2">
        <f>(E76*I76)+(F76*I77)+(G76*I78)</f>
        <v>0.8571433637091791</v>
      </c>
      <c r="F80" s="2">
        <f>(E76*J76)+(F76*J77)+(G76*J78)</f>
        <v>9.5237526208079598E-2</v>
      </c>
      <c r="G80" s="2">
        <f>(E76*K76)+(F76*K77)+(G76*K78)</f>
        <v>4.7619110082740564E-2</v>
      </c>
      <c r="I80" s="1">
        <v>0.88888888888888884</v>
      </c>
      <c r="J80" s="1">
        <v>5.5555555555555552E-2</v>
      </c>
      <c r="K80" s="1">
        <v>5.5555555555555552E-2</v>
      </c>
    </row>
    <row r="81" spans="4:11" x14ac:dyDescent="0.35">
      <c r="E81" s="2">
        <f>(E77*I76)+(F77*I77)+(G77*I78)</f>
        <v>0.8571377358727168</v>
      </c>
      <c r="F81" s="2">
        <f>(E77*J76)+(F77*J77)+(G77*J78)</f>
        <v>9.5243848001943993E-2</v>
      </c>
      <c r="G81" s="2">
        <f>(E77*K76)+(F77*K77)+(G77*K78)</f>
        <v>4.7618416125339055E-2</v>
      </c>
      <c r="I81" s="1">
        <v>0.5</v>
      </c>
      <c r="J81" s="1">
        <v>0.5</v>
      </c>
      <c r="K81" s="1">
        <v>0</v>
      </c>
    </row>
    <row r="82" spans="4:11" x14ac:dyDescent="0.35">
      <c r="E82" s="2">
        <f>(E78*I76)+(F78*I77)+(G78*I78)</f>
        <v>0.85714398148933013</v>
      </c>
      <c r="F82" s="2">
        <f>(E78*J76)+(F78*J77)+(G78*J78)</f>
        <v>9.5236832250678055E-2</v>
      </c>
      <c r="G82" s="2">
        <f>(E78*K76)+(F78*K77)+(G78*K78)</f>
        <v>4.7619186259991113E-2</v>
      </c>
      <c r="I82" s="1">
        <v>1</v>
      </c>
      <c r="J82" s="1">
        <v>0</v>
      </c>
      <c r="K82" s="1">
        <v>0</v>
      </c>
    </row>
    <row r="84" spans="4:11" x14ac:dyDescent="0.35">
      <c r="D84" t="s">
        <v>30</v>
      </c>
      <c r="E84" s="2">
        <f>(E80*I80)+(F80*I81)+(G80*I82)</f>
        <v>0.85714308537271733</v>
      </c>
      <c r="F84" s="2">
        <f>(E80*J80)+(F80*J81)+(G80*J82)</f>
        <v>9.5237838865660868E-2</v>
      </c>
      <c r="G84" s="2">
        <f>(E80*K80)+(F80*K81)+(G80*K82)</f>
        <v>4.7619075761621062E-2</v>
      </c>
      <c r="I84" s="1">
        <v>0.88888888888888884</v>
      </c>
      <c r="J84" s="1">
        <v>5.5555555555555552E-2</v>
      </c>
      <c r="K84" s="1">
        <v>5.5555555555555552E-2</v>
      </c>
    </row>
    <row r="85" spans="4:11" x14ac:dyDescent="0.35">
      <c r="E85" s="2">
        <f>(E81*I80)+(F81*I81)+(G81*I82)</f>
        <v>0.85714054979094811</v>
      </c>
      <c r="F85" s="2">
        <f>(E81*J80)+(F81*J81)+(G81*J82)</f>
        <v>9.5240687105011823E-2</v>
      </c>
      <c r="G85" s="2">
        <f>(E81*K80)+(F81*K81)+(G81*K82)</f>
        <v>4.761876310403982E-2</v>
      </c>
      <c r="I85" s="1">
        <v>0.5</v>
      </c>
      <c r="J85" s="1">
        <v>0.5</v>
      </c>
      <c r="K85" s="1">
        <v>0</v>
      </c>
    </row>
    <row r="86" spans="4:11" x14ac:dyDescent="0.35">
      <c r="E86" s="2">
        <f>(E82*I80)+(F82*I81)+(G82*I82)</f>
        <v>0.8571433637091791</v>
      </c>
      <c r="F86" s="2">
        <f>(E82*J80)+(F82*J81)+(G82*J82)</f>
        <v>9.5237526208079598E-2</v>
      </c>
      <c r="G86" s="2">
        <f>(E82*K80)+(F82*K81)+(G82*K82)</f>
        <v>4.7619110082740564E-2</v>
      </c>
      <c r="I86" s="1">
        <v>1</v>
      </c>
      <c r="J86" s="1">
        <v>0</v>
      </c>
      <c r="K86" s="1">
        <v>0</v>
      </c>
    </row>
    <row r="88" spans="4:11" x14ac:dyDescent="0.35">
      <c r="D88" t="s">
        <v>31</v>
      </c>
      <c r="E88" s="2">
        <f>(E84*I84)+(F84*I85)+(G84*I86)</f>
        <v>0.85714295997020018</v>
      </c>
      <c r="F88" s="2">
        <f>(E84*J84)+(F84*J85)+(G84*J86)</f>
        <v>9.5237979731314731E-2</v>
      </c>
      <c r="G88" s="2">
        <f>(E84*K84)+(F84*K85)+(G84*K86)</f>
        <v>4.7619060298484291E-2</v>
      </c>
      <c r="I88" s="1">
        <v>0.88888888888888884</v>
      </c>
      <c r="J88" s="1">
        <v>5.5555555555555552E-2</v>
      </c>
      <c r="K88" s="1">
        <v>5.5555555555555552E-2</v>
      </c>
    </row>
    <row r="89" spans="4:11" x14ac:dyDescent="0.35">
      <c r="E89" s="2">
        <f>(E85*I84)+(F85*I85)+(G85*I86)</f>
        <v>0.85714181758183283</v>
      </c>
      <c r="F89" s="2">
        <f>(E85*J84)+(F85*J85)+(G85*J86)</f>
        <v>9.5239262985336359E-2</v>
      </c>
      <c r="G89" s="2">
        <f>(E85*K84)+(F85*K85)+(G85*K86)</f>
        <v>4.7618919432830448E-2</v>
      </c>
      <c r="I89" s="1">
        <v>0.5</v>
      </c>
      <c r="J89" s="1">
        <v>0.5</v>
      </c>
      <c r="K89" s="1">
        <v>0</v>
      </c>
    </row>
    <row r="90" spans="4:11" x14ac:dyDescent="0.35">
      <c r="E90" s="2">
        <f>(E86*I84)+(F86*I85)+(G86*I86)</f>
        <v>0.85714308537271733</v>
      </c>
      <c r="F90" s="2">
        <f>(E86*J84)+(F86*J85)+(G86*J86)</f>
        <v>9.5237838865660868E-2</v>
      </c>
      <c r="G90" s="2">
        <f>(E86*K84)+(F86*K85)+(G86*K86)</f>
        <v>4.7619075761621062E-2</v>
      </c>
      <c r="I90" s="1">
        <v>1</v>
      </c>
      <c r="J90" s="1">
        <v>0</v>
      </c>
      <c r="K90" s="1">
        <v>0</v>
      </c>
    </row>
    <row r="92" spans="4:11" x14ac:dyDescent="0.35">
      <c r="D92" t="s">
        <v>32</v>
      </c>
      <c r="E92" s="2">
        <f>(E88*I88)+(F88*I89)+(G88*I90)</f>
        <v>0.85714290347098621</v>
      </c>
      <c r="F92" s="2">
        <f>(E88*J88)+(F88*J89)+(G88*J90)</f>
        <v>9.5238043197335143E-2</v>
      </c>
      <c r="G92" s="2">
        <f>(E88*K88)+(F88*K89)+(G88*K90)</f>
        <v>4.7619053331677784E-2</v>
      </c>
      <c r="I92" s="1">
        <v>0.88888888888888884</v>
      </c>
      <c r="J92" s="1">
        <v>5.5555555555555552E-2</v>
      </c>
      <c r="K92" s="1">
        <v>5.5555555555555552E-2</v>
      </c>
    </row>
    <row r="93" spans="4:11" x14ac:dyDescent="0.35">
      <c r="E93" s="2">
        <f>(E89*I88)+(F89*I89)+(G89*I90)</f>
        <v>0.85714238877601678</v>
      </c>
      <c r="F93" s="2">
        <f>(E89*J88)+(F89*J89)+(G89*J90)</f>
        <v>9.5238621358325559E-2</v>
      </c>
      <c r="G93" s="2">
        <f>(E89*K88)+(F89*K89)+(G89*K90)</f>
        <v>4.761898986565738E-2</v>
      </c>
      <c r="I93" s="1">
        <v>0.5</v>
      </c>
      <c r="J93" s="1">
        <v>0.5</v>
      </c>
      <c r="K93" s="1">
        <v>0</v>
      </c>
    </row>
    <row r="94" spans="4:11" x14ac:dyDescent="0.35">
      <c r="E94" s="2">
        <f>(E90*I88)+(F90*I89)+(G90*I90)</f>
        <v>0.85714295997020018</v>
      </c>
      <c r="F94" s="2">
        <f>(E90*J88)+(F90*J89)+(G90*J90)</f>
        <v>9.5237979731314731E-2</v>
      </c>
      <c r="G94" s="2">
        <f>(E90*K88)+(F90*K89)+(G90*K90)</f>
        <v>4.7619060298484291E-2</v>
      </c>
      <c r="I94" s="1">
        <v>1</v>
      </c>
      <c r="J94" s="1">
        <v>0</v>
      </c>
      <c r="K94" s="1">
        <v>0</v>
      </c>
    </row>
    <row r="96" spans="4:11" x14ac:dyDescent="0.35">
      <c r="D96" t="s">
        <v>33</v>
      </c>
      <c r="E96" s="2">
        <f>(E92*I92)+(F92*I93)+(G92*I94)</f>
        <v>0.85714287801566647</v>
      </c>
      <c r="F96" s="2">
        <f>(E92*J92)+(F92*J93)+(G92*J94)</f>
        <v>9.5238071791500137E-2</v>
      </c>
      <c r="G96" s="2">
        <f>(E92*K92)+(F92*K93)+(G92*K94)</f>
        <v>4.7619050192832565E-2</v>
      </c>
      <c r="I96" s="1">
        <v>0.88888888888888884</v>
      </c>
      <c r="J96" s="1">
        <v>5.5555555555555552E-2</v>
      </c>
      <c r="K96" s="1">
        <v>5.5555555555555552E-2</v>
      </c>
    </row>
    <row r="97" spans="4:11" x14ac:dyDescent="0.35">
      <c r="E97" s="2">
        <f>(E93*I92)+(F93*I93)+(G93*I94)</f>
        <v>0.85714264612350177</v>
      </c>
      <c r="F97" s="2">
        <f>(E93*J92)+(F93*J93)+(G93*J94)</f>
        <v>9.5238332277830379E-2</v>
      </c>
      <c r="G97" s="2">
        <f>(E93*K92)+(F93*K93)+(G93*K94)</f>
        <v>4.7619021598667599E-2</v>
      </c>
      <c r="I97" s="1">
        <v>0.5</v>
      </c>
      <c r="J97" s="1">
        <v>0.5</v>
      </c>
      <c r="K97" s="1">
        <v>0</v>
      </c>
    </row>
    <row r="98" spans="4:11" x14ac:dyDescent="0.35">
      <c r="E98" s="2">
        <f>(E94*I92)+(F94*I93)+(G94*I94)</f>
        <v>0.85714290347098621</v>
      </c>
      <c r="F98" s="2">
        <f>(E94*J92)+(F94*J93)+(G94*J94)</f>
        <v>9.5238043197335143E-2</v>
      </c>
      <c r="G98" s="2">
        <f>(E94*K92)+(F94*K93)+(G94*K94)</f>
        <v>4.7619053331677784E-2</v>
      </c>
      <c r="I98" s="1">
        <v>1</v>
      </c>
      <c r="J98" s="1">
        <v>0</v>
      </c>
      <c r="K98" s="1">
        <v>0</v>
      </c>
    </row>
    <row r="100" spans="4:11" x14ac:dyDescent="0.35">
      <c r="D100" t="s">
        <v>34</v>
      </c>
      <c r="E100" s="2">
        <f>(E96*I96)+(F96*I97)+(G96*I98)</f>
        <v>0.85714286654695282</v>
      </c>
      <c r="F100" s="2">
        <f>(E96*J96)+(F96*J97)+(G96*J98)</f>
        <v>9.5238084674398205E-2</v>
      </c>
      <c r="G100" s="2">
        <f>(E96*K96)+(F96*K97)+(G96*K98)</f>
        <v>4.7619048778648136E-2</v>
      </c>
    </row>
    <row r="101" spans="4:11" x14ac:dyDescent="0.35">
      <c r="E101" s="2">
        <f>(E97*I96)+(F97*I97)+(G97*I98)</f>
        <v>0.85714276206958429</v>
      </c>
      <c r="F101" s="2">
        <f>(E97*J96)+(F97*J97)+(G97*J98)</f>
        <v>9.5238202034665292E-2</v>
      </c>
      <c r="G101" s="2">
        <f>(E97*K96)+(F97*K97)+(G97*K98)</f>
        <v>4.7619035895750096E-2</v>
      </c>
    </row>
    <row r="102" spans="4:11" x14ac:dyDescent="0.35">
      <c r="E102" s="2">
        <f>(E98*I96)+(F98*I97)+(G98*I98)</f>
        <v>0.85714287801566647</v>
      </c>
      <c r="F102" s="2">
        <f>(E98*J96)+(F98*J97)+(G98*J98)</f>
        <v>9.5238071791500137E-2</v>
      </c>
      <c r="G102" s="2">
        <f>(E98*K96)+(F98*K97)+(G98*K98)</f>
        <v>4.7619050192832565E-2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2023-06-13T16:26:50Z</dcterms:created>
  <dcterms:modified xsi:type="dcterms:W3CDTF">2023-06-18T17:37:58Z</dcterms:modified>
</cp:coreProperties>
</file>