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Mercury Distributors\2023\April\Breakages Report 2023\"/>
    </mc:Choice>
  </mc:AlternateContent>
  <bookViews>
    <workbookView xWindow="-120" yWindow="-120" windowWidth="20730" windowHeight="11160" firstSheet="1" activeTab="2"/>
  </bookViews>
  <sheets>
    <sheet name="2022" sheetId="1" r:id="rId1"/>
    <sheet name="2023" sheetId="2" r:id="rId2"/>
    <sheet name="JULY 2022-JUNE 2023" sheetId="3" r:id="rId3"/>
    <sheet name="JULY22-JUNE23 Per Brand" sheetId="5" r:id="rId4"/>
    <sheet name="Analysis" sheetId="4" r:id="rId5"/>
  </sheets>
  <definedNames>
    <definedName name="_xlnm._FilterDatabase" localSheetId="0" hidden="1">'2022'!$A$1:$N$43</definedName>
    <definedName name="_xlnm._FilterDatabase" localSheetId="3" hidden="1">'JULY22-JUNE23 Per Brand'!$A$1:$E$488</definedName>
  </definedName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4" l="1"/>
  <c r="X5" i="4"/>
  <c r="F30" i="2" l="1"/>
  <c r="D30" i="2" l="1"/>
  <c r="E30" i="2"/>
  <c r="F11" i="3" l="1"/>
  <c r="X4" i="4" s="1"/>
  <c r="Y4" i="4" s="1"/>
  <c r="C30" i="2" l="1"/>
  <c r="F10" i="3" s="1"/>
  <c r="X3" i="4" s="1"/>
  <c r="Y3" i="4" s="1"/>
  <c r="F8" i="3" l="1"/>
  <c r="F7" i="3"/>
  <c r="F6" i="3"/>
  <c r="F5" i="3"/>
  <c r="F4" i="3"/>
  <c r="F3" i="3"/>
  <c r="B30" i="2" l="1"/>
  <c r="F9" i="3" s="1"/>
  <c r="X2" i="4" s="1"/>
  <c r="Y2" i="4" s="1"/>
  <c r="M43" i="1" l="1"/>
  <c r="L43" i="1"/>
  <c r="N27" i="1" l="1"/>
  <c r="N14" i="1"/>
  <c r="K43" i="1" l="1"/>
  <c r="J43" i="1" l="1"/>
  <c r="I43" i="1" l="1"/>
  <c r="H43" i="1" l="1"/>
  <c r="G43" i="1" l="1"/>
  <c r="F43" i="1" l="1"/>
  <c r="D43" i="1" l="1"/>
  <c r="E43" i="1"/>
  <c r="N3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  <c r="C43" i="1" l="1"/>
  <c r="B43" i="1" l="1"/>
  <c r="N43" i="1" s="1"/>
</calcChain>
</file>

<file path=xl/sharedStrings.xml><?xml version="1.0" encoding="utf-8"?>
<sst xmlns="http://schemas.openxmlformats.org/spreadsheetml/2006/main" count="1854" uniqueCount="252">
  <si>
    <t>TRUCK</t>
  </si>
  <si>
    <t>KBK824A</t>
  </si>
  <si>
    <t>KCU 278L</t>
  </si>
  <si>
    <t>KBB 123Z</t>
  </si>
  <si>
    <t>KCP841M</t>
  </si>
  <si>
    <t>KAR700M</t>
  </si>
  <si>
    <t>KCJ 579X</t>
  </si>
  <si>
    <t>KAY659A</t>
  </si>
  <si>
    <t>KAQ 504R</t>
  </si>
  <si>
    <t>KBS567X</t>
  </si>
  <si>
    <t>KAL 855K</t>
  </si>
  <si>
    <t>KAR539P</t>
  </si>
  <si>
    <t>KAW901B</t>
  </si>
  <si>
    <t>KBP892B</t>
  </si>
  <si>
    <t>KBF245H</t>
  </si>
  <si>
    <t>KCG243N</t>
  </si>
  <si>
    <t>KBT 583G</t>
  </si>
  <si>
    <t>KCB 610M</t>
  </si>
  <si>
    <t>KAY 792L</t>
  </si>
  <si>
    <t>KBB 039M </t>
  </si>
  <si>
    <t>KBM 916S</t>
  </si>
  <si>
    <t>KCW595H</t>
  </si>
  <si>
    <t>KBK074X</t>
  </si>
  <si>
    <t>KCB803Z</t>
  </si>
  <si>
    <t>KAR 807P</t>
  </si>
  <si>
    <t>KAG 739S</t>
  </si>
  <si>
    <t>KDB630P</t>
  </si>
  <si>
    <t>KAT298M</t>
  </si>
  <si>
    <t>KBX605P</t>
  </si>
  <si>
    <t>KBT436A</t>
  </si>
  <si>
    <t>KCH912T</t>
  </si>
  <si>
    <t>KBP496Z</t>
  </si>
  <si>
    <t>KDH312K</t>
  </si>
  <si>
    <t>JAN</t>
  </si>
  <si>
    <t>FEB</t>
  </si>
  <si>
    <t>MARCH</t>
  </si>
  <si>
    <t>APRIL</t>
  </si>
  <si>
    <t xml:space="preserve">MAY </t>
  </si>
  <si>
    <t>JUNE</t>
  </si>
  <si>
    <t>JULY</t>
  </si>
  <si>
    <t>AUG</t>
  </si>
  <si>
    <t>SEPT</t>
  </si>
  <si>
    <t>KAK051G</t>
  </si>
  <si>
    <t>KAP689N</t>
  </si>
  <si>
    <t>KAV055S</t>
  </si>
  <si>
    <t>KAR455L</t>
  </si>
  <si>
    <t>KBL480C</t>
  </si>
  <si>
    <t>KAK330K</t>
  </si>
  <si>
    <t>OCT</t>
  </si>
  <si>
    <t>NOV</t>
  </si>
  <si>
    <t>DEC</t>
  </si>
  <si>
    <t>KDE260R</t>
  </si>
  <si>
    <t>TOTAL</t>
  </si>
  <si>
    <t>KBS476T</t>
  </si>
  <si>
    <t>KBV816B</t>
  </si>
  <si>
    <t>MONTH</t>
  </si>
  <si>
    <t>TOTAL NUMBER OF CASES</t>
  </si>
  <si>
    <t>NO OF BREAKAGES</t>
  </si>
  <si>
    <t>NO OF SHORTS</t>
  </si>
  <si>
    <t>TOTAL UDV SALES</t>
  </si>
  <si>
    <t>-</t>
  </si>
  <si>
    <t>KDE295R</t>
  </si>
  <si>
    <t>Jan-Feb 23</t>
  </si>
  <si>
    <t>KBN536N</t>
  </si>
  <si>
    <t>Feb-March 23</t>
  </si>
  <si>
    <t>Month</t>
  </si>
  <si>
    <t>Increase/Decrease Amount</t>
  </si>
  <si>
    <t>TOTAL BREAKAGES(INCLUSIVE OF VAT)</t>
  </si>
  <si>
    <t>%Increase or Decrease</t>
  </si>
  <si>
    <t>March-April 23</t>
  </si>
  <si>
    <t>KCL857S</t>
  </si>
  <si>
    <t>Brand</t>
  </si>
  <si>
    <t>Year</t>
  </si>
  <si>
    <t>Blck&amp;Wht37.5cL04X06</t>
  </si>
  <si>
    <t>July</t>
  </si>
  <si>
    <t>BOND7WHISKY35CL24X01</t>
  </si>
  <si>
    <t>Quantity</t>
  </si>
  <si>
    <t>Description</t>
  </si>
  <si>
    <t>Breakages</t>
  </si>
  <si>
    <t>Shortages</t>
  </si>
  <si>
    <t>Chrome Gin25cl40X01</t>
  </si>
  <si>
    <t>ChromeGin75cl 12X01</t>
  </si>
  <si>
    <t>ChromeVodka75cl12X01</t>
  </si>
  <si>
    <t>CptMrgGoldKen25cl40X01NCP</t>
  </si>
  <si>
    <t>CptMrgGoldKen75cl12X01NCP</t>
  </si>
  <si>
    <t>GilbeysGin25cl40x01</t>
  </si>
  <si>
    <t>GilbeysGin350ML24x01MX</t>
  </si>
  <si>
    <t>GilbeysGin75cl12X0140%Vol</t>
  </si>
  <si>
    <t>Gordons Dry Gin 1L 12X01</t>
  </si>
  <si>
    <t>GordonsDryGin75cl12x01</t>
  </si>
  <si>
    <t>JWRED75c112X01</t>
  </si>
  <si>
    <t>KaneExtra     25cl     40X01NCP</t>
  </si>
  <si>
    <t>KaneExtra     75cl     12X01NCP</t>
  </si>
  <si>
    <t>Kenya Cane CENT 25CL 40x01</t>
  </si>
  <si>
    <t>KenyaCane35cl24X01</t>
  </si>
  <si>
    <t>KenyaCane75cl12X01</t>
  </si>
  <si>
    <t>KenyaCanePneap75cl12X01</t>
  </si>
  <si>
    <t>RichotBrandy25cl40X015YO</t>
  </si>
  <si>
    <t>RichotBrandy75cl12X015YO</t>
  </si>
  <si>
    <t>SmirBlkIce300mlBTL25X01RENOV</t>
  </si>
  <si>
    <t>SmirIDB&amp;Guarana330mlCAN24X01</t>
  </si>
  <si>
    <t>SmirRed25cl24X01REGGIE</t>
  </si>
  <si>
    <t>SmirRed35cl24X01REGGIE</t>
  </si>
  <si>
    <t>Snapp330mlCAN24X01</t>
  </si>
  <si>
    <t>TripleAceVodka25cl40x01</t>
  </si>
  <si>
    <t>Vat6937.5c04X06</t>
  </si>
  <si>
    <t>ChromeVodka25cl40x01</t>
  </si>
  <si>
    <t>JWBlack37.5c12Y24X01</t>
  </si>
  <si>
    <t>Snapp300mlBTL25X01RENOV</t>
  </si>
  <si>
    <t>SmirRed75cl12X01REGGIE</t>
  </si>
  <si>
    <t>V&amp;AImpCrLiqr25cl40x01</t>
  </si>
  <si>
    <t>SmirBlkIce330mlCAN24X01</t>
  </si>
  <si>
    <t>KenyaCane25cl40X01</t>
  </si>
  <si>
    <t>August</t>
  </si>
  <si>
    <t>ChromeVodka25cl40x01Round</t>
  </si>
  <si>
    <t>Chrome Gin25cl40X02</t>
  </si>
  <si>
    <t>September</t>
  </si>
  <si>
    <t>October</t>
  </si>
  <si>
    <t>ChromeVodka75cl12X02</t>
  </si>
  <si>
    <t>GilbeysGin25cl40x02</t>
  </si>
  <si>
    <t>JWBlack37.5c12Y24X02</t>
  </si>
  <si>
    <t>KenyaCane25cl40X02</t>
  </si>
  <si>
    <t>RichotBrandy35cl24X015YO</t>
  </si>
  <si>
    <t>SmirBlkIce330mlCAN</t>
  </si>
  <si>
    <t>Black&amp;White 37.5CL 04X06</t>
  </si>
  <si>
    <t>GordonsDryGin 35cl 04x06</t>
  </si>
  <si>
    <t>JWBlack1L 12x01</t>
  </si>
  <si>
    <t>JWRED1L 12x01</t>
  </si>
  <si>
    <t>Snapp300mlRET25X01Snapp</t>
  </si>
  <si>
    <t>Tanq Ten 75cl 12x01</t>
  </si>
  <si>
    <t>Vat69 25c 04X06</t>
  </si>
  <si>
    <t>Black &amp; White 1L 12X01</t>
  </si>
  <si>
    <t>Gord pm 330ml CAN 24X01</t>
  </si>
  <si>
    <t>Gordons Mdtrn O 70cl 06x01 Orange</t>
  </si>
  <si>
    <t>JW GOT sngOfice 75cl 12x01 Got</t>
  </si>
  <si>
    <t>KenyaCaneCENT25CL40x01</t>
  </si>
  <si>
    <t>KenyaCanePneap25cl40X01</t>
  </si>
  <si>
    <t>Orijinbitters25cl40x01</t>
  </si>
  <si>
    <t>SmirRed1L12X01REGGIE</t>
  </si>
  <si>
    <t>JWBlack75cl 12Y 12X01</t>
  </si>
  <si>
    <t>ChromeLmnVdka25cl40X01NCP</t>
  </si>
  <si>
    <t>Blck&amp;Wht1L12X01</t>
  </si>
  <si>
    <t>ChromeGin75cl</t>
  </si>
  <si>
    <t>JWBlack1L12x01</t>
  </si>
  <si>
    <t>V&amp;AImpCrLiqr75cl12x01</t>
  </si>
  <si>
    <t>Blck&amp;Wht37.5C04X06</t>
  </si>
  <si>
    <t>November</t>
  </si>
  <si>
    <t>Gilbey's gin mx 75cl 10Y 12X01 Berries</t>
  </si>
  <si>
    <t>Gord pin Dry&amp;ton 330ml can 24x01</t>
  </si>
  <si>
    <t>J+B Rare 1L 12X01</t>
  </si>
  <si>
    <t>JWBlack25c12Y24X01</t>
  </si>
  <si>
    <t>KaneExtra     75cl     12X01</t>
  </si>
  <si>
    <t>Orijinbitters25cl40x02</t>
  </si>
  <si>
    <t>Red Star Pr Vod 25cl 40X01</t>
  </si>
  <si>
    <t>TripleAceVodka25cl40x02</t>
  </si>
  <si>
    <t>BailysDltPrmLiq75cl12x01Delight</t>
  </si>
  <si>
    <t>Blck&amp;Wht37.5C04X07</t>
  </si>
  <si>
    <t>Godrons Dry Gin 75cl</t>
  </si>
  <si>
    <t>KenyaCane35cl24X02</t>
  </si>
  <si>
    <t>KenyaCane75cl12X02</t>
  </si>
  <si>
    <t>Blck&amp;Wht35cl</t>
  </si>
  <si>
    <t>December</t>
  </si>
  <si>
    <t>CptMrgGoldKen75cl12X01</t>
  </si>
  <si>
    <t>Gilbey's Gn Mx 35cl 10Y 24X01 Berries</t>
  </si>
  <si>
    <t>Gordons Dry gin 35cl</t>
  </si>
  <si>
    <t>MrDowll Rorg Wh 25cl 40X01</t>
  </si>
  <si>
    <t>Tanq Lndn Gin 75cl 12X01</t>
  </si>
  <si>
    <t>V&amp;AImpCrLiqr25cl40x02</t>
  </si>
  <si>
    <t>Gordons PP Dstl 70cl 06X01</t>
  </si>
  <si>
    <t>Orijinbitters75cl12x01</t>
  </si>
  <si>
    <t>SmirIDB&amp;Guarana330mlCAN24X02</t>
  </si>
  <si>
    <t>SmirRed25cl40X01REGGIE</t>
  </si>
  <si>
    <t>Bond 7 Whisky   75cl      12X01</t>
  </si>
  <si>
    <t>January</t>
  </si>
  <si>
    <t>Bond 7 Whisky   75cl      12X02</t>
  </si>
  <si>
    <t>February</t>
  </si>
  <si>
    <t>CptMrg Spc Gld  75cl      12X01</t>
  </si>
  <si>
    <t>Gilbeys Gin 350ML 24x01</t>
  </si>
  <si>
    <t>JW Black        75cl  12Y 12X01</t>
  </si>
  <si>
    <t>Kenya Cane      25cl      40X01</t>
  </si>
  <si>
    <t>Kenya Cane      75cl      12X01</t>
  </si>
  <si>
    <t>KenyaCane Pneap 75cl      12X01</t>
  </si>
  <si>
    <t>MrDowll ROrg Wh 25cl      40X01</t>
  </si>
  <si>
    <t>Orijin Bitters  25cl      40X01 NCP</t>
  </si>
  <si>
    <t>Smir Blk Ice    300ml BTL 25X01 RENOV</t>
  </si>
  <si>
    <t>Snapp           300ml RET 25X01 Snapp</t>
  </si>
  <si>
    <t>Vat 69          75cl      12X01</t>
  </si>
  <si>
    <t>JW Black 75cl 12Y 12X01</t>
  </si>
  <si>
    <t>JW Red 1L 12X01</t>
  </si>
  <si>
    <t>JW Red 25cl 24X01</t>
  </si>
  <si>
    <t>Richot Brandy   75cl      12X01 5 YO</t>
  </si>
  <si>
    <t>Vat 69          37.5c     04X06</t>
  </si>
  <si>
    <t>Vat69 25cl 04X06</t>
  </si>
  <si>
    <t>Chrome Vodka    75cl      12X01</t>
  </si>
  <si>
    <t>Kenya Cane Ccnt 25cl      40X01</t>
  </si>
  <si>
    <t>Smir Blk Ice   330ml CAN 24X01</t>
  </si>
  <si>
    <t>Snapp 300ml RET 25X01 Snapp</t>
  </si>
  <si>
    <t>Snapp  330ml CAN 24X01</t>
  </si>
  <si>
    <t>Chrome  Gin     75cl      12X01 40% Vol</t>
  </si>
  <si>
    <t>Kenya Cane 350ML 24x01</t>
  </si>
  <si>
    <t>Richot Brandy   25cl      40X01 5 YO</t>
  </si>
  <si>
    <t>March</t>
  </si>
  <si>
    <t>Captain Morgan Local Manufacture 250ml</t>
  </si>
  <si>
    <t>Chrome Vodka    25cl      40X01</t>
  </si>
  <si>
    <t>Chrome Vodka    25cl      40X02</t>
  </si>
  <si>
    <t>Chrome  Gin     25cl      40X01</t>
  </si>
  <si>
    <t>Gilbeys Gin     25cl      40x01</t>
  </si>
  <si>
    <t>Gilbeys Gin     25cl      40x02</t>
  </si>
  <si>
    <t>Gilbeys Gin     75cl      12X01 40% Vol</t>
  </si>
  <si>
    <t>Kane Extra      25cl      40X01</t>
  </si>
  <si>
    <t>Kenya Cane 350ML 24x02</t>
  </si>
  <si>
    <t>SmirIDB&amp;Guarana 330ml CAN 24X01</t>
  </si>
  <si>
    <t>Snapp           330ml CAN 24X01</t>
  </si>
  <si>
    <t>Triple Ace Vodk 25cl      40X01 NCP</t>
  </si>
  <si>
    <t>V&amp;A Imp Cr Liqr 25cl      40x01</t>
  </si>
  <si>
    <t>Blck &amp; Wht      25cl      04X06</t>
  </si>
  <si>
    <t>Richot Brandy   35cl      24X01 5 YO</t>
  </si>
  <si>
    <t xml:space="preserve">April </t>
  </si>
  <si>
    <t>Captain Morgan Local Manufacture 750ml</t>
  </si>
  <si>
    <t>Gord Pm Pk&amp;Toni 330ml CAN 24X01</t>
  </si>
  <si>
    <t>Orijin 250mlx40</t>
  </si>
  <si>
    <t>Smir Red       1L        12X01 REGGIE</t>
  </si>
  <si>
    <t>Baileys Orig    75cl      12X01</t>
  </si>
  <si>
    <t>CarpMrg Gold&amp;Col 300ml RET 25X01</t>
  </si>
  <si>
    <t>Chrome Lmn Vdka 25cl      40X01 Round</t>
  </si>
  <si>
    <t>Gordons Dry Gin 75cl      12X01</t>
  </si>
  <si>
    <t>Gordons PP Dstl 1L 06X01 CODEX</t>
  </si>
  <si>
    <t>Gordons PP Dstl 70cl      06X01</t>
  </si>
  <si>
    <t>JW Red          25cl      24X01</t>
  </si>
  <si>
    <t>JW Red          75cl      12X01</t>
  </si>
  <si>
    <t>Row Labels</t>
  </si>
  <si>
    <t>Grand Total</t>
  </si>
  <si>
    <t>Column Labels</t>
  </si>
  <si>
    <t>Sum of Quantity</t>
  </si>
  <si>
    <t>2022 Total</t>
  </si>
  <si>
    <t>2023 Total</t>
  </si>
  <si>
    <t>Black&amp;White37.5cL04X06</t>
  </si>
  <si>
    <t>Black&amp;White35cl</t>
  </si>
  <si>
    <t>Black &amp; White25cl 04X06</t>
  </si>
  <si>
    <t>Black&amp;White1L12X01</t>
  </si>
  <si>
    <t>GilbeysGin75cl12X01</t>
  </si>
  <si>
    <t>Kane Extra25cl40X01</t>
  </si>
  <si>
    <t>KaneExtra75cl12X01</t>
  </si>
  <si>
    <t>Vat69 37.5cl04X06</t>
  </si>
  <si>
    <t>May</t>
  </si>
  <si>
    <t>Bond 7 350ML 24x01</t>
  </si>
  <si>
    <t xml:space="preserve">CarpMrg Gold&amp;Col 330ml CAN </t>
  </si>
  <si>
    <t>Gord Pm Pk&amp;Toni 330ml CAN</t>
  </si>
  <si>
    <t xml:space="preserve">Smir Red35cl24X01 </t>
  </si>
  <si>
    <t xml:space="preserve">Snapp300ml RET 25X01 </t>
  </si>
  <si>
    <t>Chrome Vodka75cl12X01</t>
  </si>
  <si>
    <t>April-May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</si>
</sst>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" fontId="0" fillId="0" borderId="1" xfId="0" applyNumberFormat="1" applyBorder="1"/>
    <xf numFmtId="4" fontId="0" fillId="4" borderId="1" xfId="0" applyNumberFormat="1" applyFill="1" applyBorder="1"/>
    <xf numFmtId="4" fontId="0" fillId="3" borderId="1" xfId="0" applyNumberFormat="1" applyFill="1" applyBorder="1"/>
    <xf numFmtId="0" fontId="0" fillId="0" borderId="1" xfId="0" applyBorder="1" applyAlignment="1">
      <alignment wrapText="1"/>
    </xf>
    <xf numFmtId="17" fontId="0" fillId="0" borderId="1" xfId="0" applyNumberFormat="1" applyBorder="1"/>
    <xf numFmtId="0" fontId="0" fillId="0" borderId="1" xfId="0" applyFill="1" applyBorder="1" applyAlignment="1">
      <alignment wrapText="1"/>
    </xf>
    <xf numFmtId="4" fontId="0" fillId="3" borderId="1" xfId="0" applyNumberForma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0" fillId="0" borderId="1" xfId="0" applyFont="1" applyBorder="1"/>
    <xf numFmtId="43" fontId="2" fillId="0" borderId="0" xfId="1" applyFont="1" applyAlignment="1">
      <alignment horizontal="center"/>
    </xf>
    <xf numFmtId="4" fontId="0" fillId="0" borderId="0" xfId="0" applyNumberFormat="1"/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pivotButton="1"/>
    <xf numFmtId="0" fontId="0" fillId="0" borderId="1" xfId="0" pivotButton="1" applyBorder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23"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Comparison between the sales and the amount of breakages&amp;shorts</a:t>
            </a:r>
            <a:endParaRPr lang="en-GB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2022-JUNE 2023'!$F$2</c:f>
              <c:strCache>
                <c:ptCount val="1"/>
                <c:pt idx="0">
                  <c:v>TOTAL BREAKAGES(INCLUSIVE OF VAT)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'JULY 2022-JUNE 2023'!$B$3:$B$13</c:f>
              <c:numCache>
                <c:formatCode>mmm\-yy</c:formatCode>
                <c:ptCount val="11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</c:numCache>
            </c:numRef>
          </c:cat>
          <c:val>
            <c:numRef>
              <c:f>'JULY 2022-JUNE 2023'!$F$3:$F$13</c:f>
              <c:numCache>
                <c:formatCode>#,##0.00</c:formatCode>
                <c:ptCount val="11"/>
                <c:pt idx="0">
                  <c:v>280618.89999999997</c:v>
                </c:pt>
                <c:pt idx="1">
                  <c:v>285237.04000000004</c:v>
                </c:pt>
                <c:pt idx="2">
                  <c:v>250036.58000000005</c:v>
                </c:pt>
                <c:pt idx="3">
                  <c:v>170247.16000000003</c:v>
                </c:pt>
                <c:pt idx="4">
                  <c:v>164578.95999999996</c:v>
                </c:pt>
                <c:pt idx="5">
                  <c:v>212515.55</c:v>
                </c:pt>
                <c:pt idx="6">
                  <c:v>119930.92</c:v>
                </c:pt>
                <c:pt idx="7">
                  <c:v>88020.46</c:v>
                </c:pt>
                <c:pt idx="8">
                  <c:v>127082.18000000001</c:v>
                </c:pt>
                <c:pt idx="9">
                  <c:v>122240.8</c:v>
                </c:pt>
                <c:pt idx="10">
                  <c:v>96864.639999999999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F-4800-AE24-5B3B322D2B70}"/>
            </c:ext>
          </c:extLst>
        </c:ser>
        <c:ser>
          <c:idx val="1"/>
          <c:order val="1"/>
          <c:tx>
            <c:strRef>
              <c:f>'JULY 2022-JUNE 2023'!$G$2</c:f>
              <c:strCache>
                <c:ptCount val="1"/>
                <c:pt idx="0">
                  <c:v>TOTAL UDV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'JULY 2022-JUNE 2023'!$B$3:$B$13</c:f>
              <c:numCache>
                <c:formatCode>mmm\-yy</c:formatCode>
                <c:ptCount val="11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</c:numCache>
            </c:numRef>
          </c:cat>
          <c:val>
            <c:numRef>
              <c:f>'JULY 2022-JUNE 2023'!$G$3:$G$13</c:f>
              <c:numCache>
                <c:formatCode>#,##0.00</c:formatCode>
                <c:ptCount val="11"/>
                <c:pt idx="0">
                  <c:v>3404848</c:v>
                </c:pt>
                <c:pt idx="1">
                  <c:v>3741231</c:v>
                </c:pt>
                <c:pt idx="2">
                  <c:v>3475481</c:v>
                </c:pt>
                <c:pt idx="3">
                  <c:v>3099667</c:v>
                </c:pt>
                <c:pt idx="4">
                  <c:v>2648804</c:v>
                </c:pt>
                <c:pt idx="5">
                  <c:v>3271550</c:v>
                </c:pt>
                <c:pt idx="6">
                  <c:v>1337736</c:v>
                </c:pt>
                <c:pt idx="7">
                  <c:v>1357056</c:v>
                </c:pt>
                <c:pt idx="8">
                  <c:v>2264644</c:v>
                </c:pt>
                <c:pt idx="9">
                  <c:v>2014207</c:v>
                </c:pt>
                <c:pt idx="10">
                  <c:v>1080693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800-AE24-5B3B322D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51168"/>
        <c:axId val="1076447840"/>
      </c:lineChart>
      <c:dateAx>
        <c:axId val="1076451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47840"/>
        <c:crosses val="autoZero"/>
        <c:auto val="1"/>
        <c:lblOffset val="100"/>
        <c:baseTimeUnit val="months"/>
      </c:dateAx>
      <c:valAx>
        <c:axId val="10764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Comparison between the sales and the amount of breakages&amp;shorts</a:t>
            </a:r>
            <a:endParaRPr lang="en-GB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2022-JUNE 2023'!$F$2</c:f>
              <c:strCache>
                <c:ptCount val="1"/>
                <c:pt idx="0">
                  <c:v>TOTAL BREAKAGES(INCLUSIVE OF VAT)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'JULY 2022-JUNE 2023'!$B$3:$B$11</c:f>
              <c:numCache>
                <c:formatCode>mmm\-yy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'JULY 2022-JUNE 2023'!$F$3:$F$11</c:f>
              <c:numCache>
                <c:formatCode>#,##0.00</c:formatCode>
                <c:ptCount val="9"/>
                <c:pt idx="0">
                  <c:v>280618.89999999997</c:v>
                </c:pt>
                <c:pt idx="1">
                  <c:v>285237.04000000004</c:v>
                </c:pt>
                <c:pt idx="2">
                  <c:v>250036.58000000005</c:v>
                </c:pt>
                <c:pt idx="3">
                  <c:v>170247.16000000003</c:v>
                </c:pt>
                <c:pt idx="4">
                  <c:v>164578.95999999996</c:v>
                </c:pt>
                <c:pt idx="5">
                  <c:v>212515.55</c:v>
                </c:pt>
                <c:pt idx="6">
                  <c:v>119930.92</c:v>
                </c:pt>
                <c:pt idx="7">
                  <c:v>88020.46</c:v>
                </c:pt>
                <c:pt idx="8">
                  <c:v>127082.18000000001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F-4B58-98DD-E745BCB1A251}"/>
            </c:ext>
          </c:extLst>
        </c:ser>
        <c:ser>
          <c:idx val="1"/>
          <c:order val="1"/>
          <c:tx>
            <c:strRef>
              <c:f>'JULY 2022-JUNE 2023'!$G$2</c:f>
              <c:strCache>
                <c:ptCount val="1"/>
                <c:pt idx="0">
                  <c:v>TOTAL UDV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'JULY 2022-JUNE 2023'!$B$3:$B$11</c:f>
              <c:numCache>
                <c:formatCode>mmm\-yy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'JULY 2022-JUNE 2023'!$G$3:$G$11</c:f>
              <c:numCache>
                <c:formatCode>#,##0.00</c:formatCode>
                <c:ptCount val="9"/>
                <c:pt idx="0">
                  <c:v>3404848</c:v>
                </c:pt>
                <c:pt idx="1">
                  <c:v>3741231</c:v>
                </c:pt>
                <c:pt idx="2">
                  <c:v>3475481</c:v>
                </c:pt>
                <c:pt idx="3">
                  <c:v>3099667</c:v>
                </c:pt>
                <c:pt idx="4">
                  <c:v>2648804</c:v>
                </c:pt>
                <c:pt idx="5">
                  <c:v>3271550</c:v>
                </c:pt>
                <c:pt idx="6">
                  <c:v>1337736</c:v>
                </c:pt>
                <c:pt idx="7">
                  <c:v>1357056</c:v>
                </c:pt>
                <c:pt idx="8">
                  <c:v>2264644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F-4B58-98DD-E745BCB1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51168"/>
        <c:axId val="1076447840"/>
      </c:lineChart>
      <c:dateAx>
        <c:axId val="1076451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47840"/>
        <c:crosses val="autoZero"/>
        <c:auto val="1"/>
        <c:lblOffset val="100"/>
        <c:baseTimeUnit val="months"/>
      </c:dateAx>
      <c:valAx>
        <c:axId val="10764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BREAKAGES(INCLUSIVE OF VAT)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2022-JUNE 2023'!$F$2</c:f>
              <c:strCache>
                <c:ptCount val="1"/>
                <c:pt idx="0">
                  <c:v>TOTAL BREAKAGES(INCLUSIVE OF VAT)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'JULY 2022-JUNE 2023'!$B$3:$B$11</c:f>
              <c:numCache>
                <c:formatCode>mmm\-yy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'JULY 2022-JUNE 2023'!$F$3:$F$11</c:f>
              <c:numCache>
                <c:formatCode>#,##0.00</c:formatCode>
                <c:ptCount val="9"/>
                <c:pt idx="0">
                  <c:v>280618.89999999997</c:v>
                </c:pt>
                <c:pt idx="1">
                  <c:v>285237.04000000004</c:v>
                </c:pt>
                <c:pt idx="2">
                  <c:v>250036.58000000005</c:v>
                </c:pt>
                <c:pt idx="3">
                  <c:v>170247.16000000003</c:v>
                </c:pt>
                <c:pt idx="4">
                  <c:v>164578.95999999996</c:v>
                </c:pt>
                <c:pt idx="5">
                  <c:v>212515.55</c:v>
                </c:pt>
                <c:pt idx="6">
                  <c:v>119930.92</c:v>
                </c:pt>
                <c:pt idx="7">
                  <c:v>88020.46</c:v>
                </c:pt>
                <c:pt idx="8">
                  <c:v>127082.18000000001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A-4E35-8B19-3144B9EB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29120"/>
        <c:axId val="1076431616"/>
      </c:lineChart>
      <c:dateAx>
        <c:axId val="1076429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31616"/>
        <c:crosses val="autoZero"/>
        <c:auto val="1"/>
        <c:lblOffset val="100"/>
        <c:baseTimeUnit val="months"/>
      </c:dateAx>
      <c:valAx>
        <c:axId val="1076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111124</xdr:colOff>
      <xdr:row>0</xdr:row>
      <xdr:rowOff>142875</xdr:rowOff>
    </xdr:from>
    <xdr:to>
      <xdr:col>17</xdr:col>
      <xdr:colOff>133349</xdr:colOff>
      <xdr:row>12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0</xdr:row>
      <xdr:rowOff>50800</xdr:rowOff>
    </xdr:from>
    <xdr:to>
      <xdr:col>20</xdr:col>
      <xdr:colOff>66675</xdr:colOff>
      <xdr:row>14</xdr:row>
      <xdr:rowOff>53975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311150</xdr:colOff>
      <xdr:row>0</xdr:row>
      <xdr:rowOff>0</xdr:rowOff>
    </xdr:from>
    <xdr:to>
      <xdr:col>9</xdr:col>
      <xdr:colOff>374650</xdr:colOff>
      <xdr:row>14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77.433324768521" createdVersion="6" refreshedVersion="6" minRefreshableVersion="3" recordCount="487">
  <cacheSource type="worksheet">
    <worksheetSource ref="A1:E488" sheet="JULY22-JUNE23 Per Brand"/>
  </cacheSource>
  <cacheFields count="5">
    <cacheField name="Brand" numFmtId="0">
      <sharedItems count="143">
        <s v="Blck&amp;Wht37.5cL04X06"/>
        <s v="BOND7WHISKY35CL24X01"/>
        <s v="Chrome Gin25cl40X01"/>
        <s v="ChromeGin75cl 12X01"/>
        <s v="ChromeVodka25cl40x01"/>
        <s v="ChromeVodka75cl12X01"/>
        <s v="CptMrgGoldKen25cl40X01NCP"/>
        <s v="CptMrgGoldKen75cl12X01NCP"/>
        <s v="GilbeysGin25cl40x01"/>
        <s v="GilbeysGin350ML24x01MX"/>
        <s v="GilbeysGin75cl12X0140%Vol"/>
        <s v="Gordons Dry Gin 1L 12X01"/>
        <s v="GordonsDryGin75cl12x01"/>
        <s v="JWRED75c112X01"/>
        <s v="JWBlack37.5c12Y24X01"/>
        <s v="KaneExtra     25cl     40X01NCP"/>
        <s v="KaneExtra     75cl     12X01NCP"/>
        <s v="Kenya Cane CENT 25CL 40x01"/>
        <s v="KenyaCane25cl40X01"/>
        <s v="KenyaCane35cl24X01"/>
        <s v="KenyaCane75cl12X01"/>
        <s v="KenyaCanePneap75cl12X01"/>
        <s v="RichotBrandy25cl40X015YO"/>
        <s v="RichotBrandy75cl12X015YO"/>
        <s v="SmirBlkIce300mlBTL25X01RENOV"/>
        <s v="SmirBlkIce330mlCAN24X01"/>
        <s v="SmirIDB&amp;Guarana330mlCAN24X01"/>
        <s v="SmirRed25cl24X01REGGIE"/>
        <s v="SmirRed35cl24X01REGGIE"/>
        <s v="SmirRed75cl12X01REGGIE"/>
        <s v="Snapp330mlCAN24X01"/>
        <s v="Snapp300mlBTL25X01RENOV"/>
        <s v="TripleAceVodka25cl40x01"/>
        <s v="Vat6937.5c04X06"/>
        <s v="V&amp;AImpCrLiqr25cl40x01"/>
        <s v="Black&amp;White 37.5CL 04X06"/>
        <s v="Chrome Gin25cl40X02"/>
        <s v="ChromeVodka25cl40x01Round"/>
        <s v="ChromeVodka75cl12X02"/>
        <s v="GilbeysGin25cl40x02"/>
        <s v="GordonsDryGin 35cl 04x06"/>
        <s v="JWBlack1L 12x01"/>
        <s v="JWRED1L 12x01"/>
        <s v="JWBlack37.5c12Y24X02"/>
        <s v="KenyaCane25cl40X02"/>
        <s v="RichotBrandy35cl24X015YO"/>
        <s v="SmirBlkIce330mlCAN"/>
        <s v="Snapp300mlRET25X01Snapp"/>
        <s v="Tanq Ten 75cl 12x01"/>
        <s v="Vat69 25c 04X06"/>
        <s v="Black &amp; White 1L 12X01"/>
        <s v="Gord pm 330ml CAN 24X01"/>
        <s v="Gordons Mdtrn O 70cl 06x01 Orange"/>
        <s v="JW GOT sngOfice 75cl 12x01 Got"/>
        <s v="JWBlack75cl 12Y 12X01"/>
        <s v="KenyaCaneCENT25CL40x01"/>
        <s v="KenyaCanePneap25cl40X01"/>
        <s v="Orijinbitters25cl40x01"/>
        <s v="SmirRed1L12X01REGGIE"/>
        <s v="Blck&amp;Wht1L12X01"/>
        <s v="ChromeGin75cl"/>
        <s v="ChromeLmnVdka25cl40X01NCP"/>
        <s v="JWBlack1L12x01"/>
        <s v="V&amp;AImpCrLiqr75cl12x01"/>
        <s v="Blck&amp;Wht37.5C04X06"/>
        <s v="Blck&amp;Wht37.5C04X07"/>
        <s v="BailysDltPrmLiq75cl12x01Delight"/>
        <s v="Gilbey's gin mx 75cl 10Y 12X01 Berries"/>
        <s v="Godrons Dry Gin 75cl"/>
        <s v="Gord pin Dry&amp;ton 330ml can 24x01"/>
        <s v="J+B Rare 1L 12X01"/>
        <s v="JWBlack25c12Y24X01"/>
        <s v="KaneExtra     75cl     12X01"/>
        <s v="KenyaCane35cl24X02"/>
        <s v="KenyaCane75cl12X02"/>
        <s v="Orijinbitters25cl40x02"/>
        <s v="Red Star Pr Vod 25cl 40X01"/>
        <s v="TripleAceVodka25cl40x02"/>
        <s v="Blck&amp;Wht35cl"/>
        <s v="CptMrgGoldKen75cl12X01"/>
        <s v="Gilbey's Gn Mx 35cl 10Y 24X01 Berries"/>
        <s v="Gordons PP Dstl 70cl 06X01"/>
        <s v="Gordons Dry gin 35cl"/>
        <s v="MrDowll Rorg Wh 25cl 40X01"/>
        <s v="Orijinbitters75cl12x01"/>
        <s v="SmirIDB&amp;Guarana330mlCAN24X02"/>
        <s v="SmirRed25cl40X01REGGIE"/>
        <s v="Tanq Lndn Gin 75cl 12X01"/>
        <s v="V&amp;AImpCrLiqr25cl40x02"/>
        <s v="Bond 7 Whisky   75cl      12X01"/>
        <s v="Bond 7 Whisky   75cl      12X02"/>
        <s v="CptMrg Spc Gld  75cl      12X01"/>
        <s v="Gilbeys Gin 350ML 24x01"/>
        <s v="JW Black        75cl  12Y 12X01"/>
        <s v="JW Black 75cl 12Y 12X01"/>
        <s v="JW Red 1L 12X01"/>
        <s v="JW Red 25cl 24X01"/>
        <s v="Kenya Cane      25cl      40X01"/>
        <s v="Kenya Cane      75cl      12X01"/>
        <s v="KenyaCane Pneap 75cl      12X01"/>
        <s v="MrDowll ROrg Wh 25cl      40X01"/>
        <s v="Orijin Bitters  25cl      40X01 NCP"/>
        <s v="Richot Brandy   75cl      12X01 5 YO"/>
        <s v="Smir Blk Ice    300ml BTL 25X01 RENOV"/>
        <s v="Snapp           300ml RET 25X01 Snapp"/>
        <s v="Vat 69          37.5c     04X06"/>
        <s v="Vat69 25cl 04X06"/>
        <s v="Vat 69          75cl      12X01"/>
        <s v="Chrome Vodka    75cl      12X01"/>
        <s v="Chrome  Gin     75cl      12X01 40% Vol"/>
        <s v="Kenya Cane 350ML 24x01"/>
        <s v="Kenya Cane Ccnt 25cl      40X01"/>
        <s v="Richot Brandy   25cl      40X01 5 YO"/>
        <s v="Smir Blk Ice   330ml CAN 24X01"/>
        <s v="Snapp 300ml RET 25X01 Snapp"/>
        <s v="Snapp  330ml CAN 24X01"/>
        <s v="Blck &amp; Wht      25cl      04X06"/>
        <s v="Captain Morgan Local Manufacture 250ml"/>
        <s v="Chrome Vodka    25cl      40X01"/>
        <s v="Chrome Vodka    25cl      40X02"/>
        <s v="Chrome  Gin     25cl      40X01"/>
        <s v="Gilbeys Gin     25cl      40x01"/>
        <s v="Gilbeys Gin     25cl      40x02"/>
        <s v="Gilbeys Gin     75cl      12X01 40% Vol"/>
        <s v="Kane Extra      25cl      40X01"/>
        <s v="Kenya Cane 350ML 24x02"/>
        <s v="Richot Brandy   35cl      24X01 5 YO"/>
        <s v="SmirIDB&amp;Guarana 330ml CAN 24X01"/>
        <s v="Snapp           330ml CAN 24X01"/>
        <s v="Triple Ace Vodk 25cl      40X01 NCP"/>
        <s v="V&amp;A Imp Cr Liqr 25cl      40x01"/>
        <s v="Baileys Orig    75cl      12X01"/>
        <s v="Captain Morgan Local Manufacture 750ml"/>
        <s v="CarpMrg Gold&amp;Col 300ml RET 25X01"/>
        <s v="Chrome Lmn Vdka 25cl      40X01 Round"/>
        <s v="Gordons Dry Gin 75cl      12X01"/>
        <s v="Gordons PP Dstl 1L 06X01 CODEX"/>
        <s v="Gordons PP Dstl 70cl      06X01"/>
        <s v="Gord Pm Pk&amp;Toni 330ml CAN 24X01"/>
        <s v="JW Red          25cl      24X01"/>
        <s v="JW Red          75cl      12X01"/>
        <s v="Orijin 250mlx40"/>
        <s v="Smir Red       1L        12X01 REGGIE"/>
      </sharedItems>
    </cacheField>
    <cacheField name="Month" numFmtId="0">
      <sharedItems count="10">
        <s v="July"/>
        <s v="August"/>
        <s v="September"/>
        <s v="October"/>
        <s v="November"/>
        <s v="December"/>
        <s v="January"/>
        <s v="February"/>
        <s v="March"/>
        <s v="April 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Quantity" numFmtId="0">
      <sharedItems containsSemiMixedTypes="0" containsString="0" containsNumber="1" containsInteger="1" minValue="1" maxValue="243"/>
    </cacheField>
    <cacheField name="Description" numFmtId="0">
      <sharedItems count="2">
        <s v="Breakages"/>
        <s v="Short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">
  <r>
    <x v="0"/>
    <x v="0"/>
    <x v="0"/>
    <n v="1"/>
    <x v="0"/>
  </r>
  <r>
    <x v="0"/>
    <x v="0"/>
    <x v="0"/>
    <n v="5"/>
    <x v="1"/>
  </r>
  <r>
    <x v="1"/>
    <x v="0"/>
    <x v="0"/>
    <n v="1"/>
    <x v="0"/>
  </r>
  <r>
    <x v="2"/>
    <x v="0"/>
    <x v="0"/>
    <n v="37"/>
    <x v="0"/>
  </r>
  <r>
    <x v="2"/>
    <x v="0"/>
    <x v="0"/>
    <n v="54"/>
    <x v="1"/>
  </r>
  <r>
    <x v="3"/>
    <x v="0"/>
    <x v="0"/>
    <n v="2"/>
    <x v="0"/>
  </r>
  <r>
    <x v="3"/>
    <x v="0"/>
    <x v="0"/>
    <n v="1"/>
    <x v="1"/>
  </r>
  <r>
    <x v="4"/>
    <x v="0"/>
    <x v="0"/>
    <n v="176"/>
    <x v="0"/>
  </r>
  <r>
    <x v="4"/>
    <x v="0"/>
    <x v="0"/>
    <n v="164"/>
    <x v="1"/>
  </r>
  <r>
    <x v="5"/>
    <x v="0"/>
    <x v="0"/>
    <n v="4"/>
    <x v="0"/>
  </r>
  <r>
    <x v="6"/>
    <x v="0"/>
    <x v="0"/>
    <n v="9"/>
    <x v="0"/>
  </r>
  <r>
    <x v="6"/>
    <x v="0"/>
    <x v="0"/>
    <n v="8"/>
    <x v="1"/>
  </r>
  <r>
    <x v="7"/>
    <x v="0"/>
    <x v="0"/>
    <n v="2"/>
    <x v="0"/>
  </r>
  <r>
    <x v="8"/>
    <x v="0"/>
    <x v="0"/>
    <n v="10"/>
    <x v="0"/>
  </r>
  <r>
    <x v="8"/>
    <x v="0"/>
    <x v="0"/>
    <n v="3"/>
    <x v="1"/>
  </r>
  <r>
    <x v="9"/>
    <x v="0"/>
    <x v="0"/>
    <n v="20"/>
    <x v="0"/>
  </r>
  <r>
    <x v="9"/>
    <x v="0"/>
    <x v="0"/>
    <n v="32"/>
    <x v="1"/>
  </r>
  <r>
    <x v="10"/>
    <x v="0"/>
    <x v="0"/>
    <n v="16"/>
    <x v="0"/>
  </r>
  <r>
    <x v="11"/>
    <x v="0"/>
    <x v="0"/>
    <n v="6"/>
    <x v="0"/>
  </r>
  <r>
    <x v="12"/>
    <x v="0"/>
    <x v="0"/>
    <n v="3"/>
    <x v="0"/>
  </r>
  <r>
    <x v="13"/>
    <x v="0"/>
    <x v="0"/>
    <n v="1"/>
    <x v="0"/>
  </r>
  <r>
    <x v="14"/>
    <x v="0"/>
    <x v="0"/>
    <n v="3"/>
    <x v="1"/>
  </r>
  <r>
    <x v="15"/>
    <x v="0"/>
    <x v="0"/>
    <n v="33"/>
    <x v="0"/>
  </r>
  <r>
    <x v="15"/>
    <x v="0"/>
    <x v="0"/>
    <n v="46"/>
    <x v="1"/>
  </r>
  <r>
    <x v="16"/>
    <x v="0"/>
    <x v="0"/>
    <n v="1"/>
    <x v="0"/>
  </r>
  <r>
    <x v="17"/>
    <x v="0"/>
    <x v="0"/>
    <n v="2"/>
    <x v="0"/>
  </r>
  <r>
    <x v="17"/>
    <x v="0"/>
    <x v="0"/>
    <n v="12"/>
    <x v="1"/>
  </r>
  <r>
    <x v="18"/>
    <x v="0"/>
    <x v="0"/>
    <n v="6"/>
    <x v="0"/>
  </r>
  <r>
    <x v="19"/>
    <x v="0"/>
    <x v="0"/>
    <n v="5"/>
    <x v="0"/>
  </r>
  <r>
    <x v="20"/>
    <x v="0"/>
    <x v="0"/>
    <n v="19"/>
    <x v="0"/>
  </r>
  <r>
    <x v="20"/>
    <x v="0"/>
    <x v="0"/>
    <n v="2"/>
    <x v="1"/>
  </r>
  <r>
    <x v="21"/>
    <x v="0"/>
    <x v="0"/>
    <n v="22"/>
    <x v="0"/>
  </r>
  <r>
    <x v="22"/>
    <x v="0"/>
    <x v="0"/>
    <n v="1"/>
    <x v="0"/>
  </r>
  <r>
    <x v="22"/>
    <x v="0"/>
    <x v="0"/>
    <n v="1"/>
    <x v="1"/>
  </r>
  <r>
    <x v="23"/>
    <x v="0"/>
    <x v="0"/>
    <n v="1"/>
    <x v="0"/>
  </r>
  <r>
    <x v="23"/>
    <x v="0"/>
    <x v="0"/>
    <n v="18"/>
    <x v="1"/>
  </r>
  <r>
    <x v="24"/>
    <x v="0"/>
    <x v="0"/>
    <n v="2"/>
    <x v="0"/>
  </r>
  <r>
    <x v="24"/>
    <x v="0"/>
    <x v="0"/>
    <n v="22"/>
    <x v="1"/>
  </r>
  <r>
    <x v="25"/>
    <x v="0"/>
    <x v="0"/>
    <n v="2"/>
    <x v="0"/>
  </r>
  <r>
    <x v="26"/>
    <x v="0"/>
    <x v="0"/>
    <n v="28"/>
    <x v="0"/>
  </r>
  <r>
    <x v="27"/>
    <x v="0"/>
    <x v="0"/>
    <n v="4"/>
    <x v="0"/>
  </r>
  <r>
    <x v="27"/>
    <x v="0"/>
    <x v="0"/>
    <n v="2"/>
    <x v="1"/>
  </r>
  <r>
    <x v="28"/>
    <x v="0"/>
    <x v="0"/>
    <n v="4"/>
    <x v="0"/>
  </r>
  <r>
    <x v="28"/>
    <x v="0"/>
    <x v="0"/>
    <n v="2"/>
    <x v="1"/>
  </r>
  <r>
    <x v="29"/>
    <x v="0"/>
    <x v="0"/>
    <n v="1"/>
    <x v="1"/>
  </r>
  <r>
    <x v="30"/>
    <x v="0"/>
    <x v="0"/>
    <n v="2"/>
    <x v="0"/>
  </r>
  <r>
    <x v="31"/>
    <x v="0"/>
    <x v="0"/>
    <n v="19"/>
    <x v="1"/>
  </r>
  <r>
    <x v="32"/>
    <x v="0"/>
    <x v="0"/>
    <n v="74"/>
    <x v="0"/>
  </r>
  <r>
    <x v="32"/>
    <x v="0"/>
    <x v="0"/>
    <n v="92"/>
    <x v="1"/>
  </r>
  <r>
    <x v="33"/>
    <x v="0"/>
    <x v="0"/>
    <n v="1"/>
    <x v="0"/>
  </r>
  <r>
    <x v="34"/>
    <x v="0"/>
    <x v="0"/>
    <n v="13"/>
    <x v="1"/>
  </r>
  <r>
    <x v="35"/>
    <x v="1"/>
    <x v="0"/>
    <n v="2"/>
    <x v="1"/>
  </r>
  <r>
    <x v="2"/>
    <x v="1"/>
    <x v="0"/>
    <n v="35"/>
    <x v="0"/>
  </r>
  <r>
    <x v="36"/>
    <x v="1"/>
    <x v="0"/>
    <n v="37"/>
    <x v="1"/>
  </r>
  <r>
    <x v="37"/>
    <x v="1"/>
    <x v="0"/>
    <n v="243"/>
    <x v="0"/>
  </r>
  <r>
    <x v="37"/>
    <x v="1"/>
    <x v="0"/>
    <n v="197"/>
    <x v="1"/>
  </r>
  <r>
    <x v="38"/>
    <x v="1"/>
    <x v="0"/>
    <n v="4"/>
    <x v="0"/>
  </r>
  <r>
    <x v="6"/>
    <x v="1"/>
    <x v="0"/>
    <n v="2"/>
    <x v="0"/>
  </r>
  <r>
    <x v="6"/>
    <x v="1"/>
    <x v="0"/>
    <n v="5"/>
    <x v="1"/>
  </r>
  <r>
    <x v="7"/>
    <x v="1"/>
    <x v="0"/>
    <n v="1"/>
    <x v="0"/>
  </r>
  <r>
    <x v="7"/>
    <x v="1"/>
    <x v="0"/>
    <n v="3"/>
    <x v="1"/>
  </r>
  <r>
    <x v="8"/>
    <x v="1"/>
    <x v="0"/>
    <n v="4"/>
    <x v="0"/>
  </r>
  <r>
    <x v="39"/>
    <x v="1"/>
    <x v="0"/>
    <n v="14"/>
    <x v="1"/>
  </r>
  <r>
    <x v="9"/>
    <x v="1"/>
    <x v="0"/>
    <n v="8"/>
    <x v="0"/>
  </r>
  <r>
    <x v="9"/>
    <x v="1"/>
    <x v="0"/>
    <n v="11"/>
    <x v="1"/>
  </r>
  <r>
    <x v="10"/>
    <x v="1"/>
    <x v="0"/>
    <n v="16"/>
    <x v="0"/>
  </r>
  <r>
    <x v="10"/>
    <x v="1"/>
    <x v="0"/>
    <n v="4"/>
    <x v="1"/>
  </r>
  <r>
    <x v="11"/>
    <x v="1"/>
    <x v="0"/>
    <n v="7"/>
    <x v="1"/>
  </r>
  <r>
    <x v="40"/>
    <x v="1"/>
    <x v="0"/>
    <n v="1"/>
    <x v="1"/>
  </r>
  <r>
    <x v="12"/>
    <x v="1"/>
    <x v="0"/>
    <n v="7"/>
    <x v="1"/>
  </r>
  <r>
    <x v="41"/>
    <x v="1"/>
    <x v="0"/>
    <n v="3"/>
    <x v="1"/>
  </r>
  <r>
    <x v="42"/>
    <x v="1"/>
    <x v="0"/>
    <n v="2"/>
    <x v="1"/>
  </r>
  <r>
    <x v="14"/>
    <x v="1"/>
    <x v="0"/>
    <n v="1"/>
    <x v="0"/>
  </r>
  <r>
    <x v="43"/>
    <x v="1"/>
    <x v="0"/>
    <n v="1"/>
    <x v="1"/>
  </r>
  <r>
    <x v="15"/>
    <x v="1"/>
    <x v="0"/>
    <n v="23"/>
    <x v="0"/>
  </r>
  <r>
    <x v="15"/>
    <x v="1"/>
    <x v="0"/>
    <n v="34"/>
    <x v="1"/>
  </r>
  <r>
    <x v="18"/>
    <x v="1"/>
    <x v="0"/>
    <n v="59"/>
    <x v="0"/>
  </r>
  <r>
    <x v="44"/>
    <x v="1"/>
    <x v="0"/>
    <n v="52"/>
    <x v="1"/>
  </r>
  <r>
    <x v="19"/>
    <x v="1"/>
    <x v="0"/>
    <n v="7"/>
    <x v="0"/>
  </r>
  <r>
    <x v="19"/>
    <x v="1"/>
    <x v="0"/>
    <n v="1"/>
    <x v="1"/>
  </r>
  <r>
    <x v="20"/>
    <x v="1"/>
    <x v="0"/>
    <n v="8"/>
    <x v="0"/>
  </r>
  <r>
    <x v="20"/>
    <x v="1"/>
    <x v="0"/>
    <n v="3"/>
    <x v="1"/>
  </r>
  <r>
    <x v="21"/>
    <x v="1"/>
    <x v="0"/>
    <n v="5"/>
    <x v="0"/>
  </r>
  <r>
    <x v="21"/>
    <x v="1"/>
    <x v="0"/>
    <n v="1"/>
    <x v="1"/>
  </r>
  <r>
    <x v="22"/>
    <x v="1"/>
    <x v="0"/>
    <n v="2"/>
    <x v="0"/>
  </r>
  <r>
    <x v="22"/>
    <x v="1"/>
    <x v="0"/>
    <n v="2"/>
    <x v="1"/>
  </r>
  <r>
    <x v="45"/>
    <x v="1"/>
    <x v="0"/>
    <n v="2"/>
    <x v="0"/>
  </r>
  <r>
    <x v="45"/>
    <x v="1"/>
    <x v="0"/>
    <n v="3"/>
    <x v="1"/>
  </r>
  <r>
    <x v="23"/>
    <x v="1"/>
    <x v="0"/>
    <n v="1"/>
    <x v="1"/>
  </r>
  <r>
    <x v="27"/>
    <x v="1"/>
    <x v="0"/>
    <n v="3"/>
    <x v="1"/>
  </r>
  <r>
    <x v="24"/>
    <x v="1"/>
    <x v="0"/>
    <n v="8"/>
    <x v="0"/>
  </r>
  <r>
    <x v="24"/>
    <x v="1"/>
    <x v="0"/>
    <n v="23"/>
    <x v="1"/>
  </r>
  <r>
    <x v="46"/>
    <x v="1"/>
    <x v="0"/>
    <n v="10"/>
    <x v="0"/>
  </r>
  <r>
    <x v="26"/>
    <x v="1"/>
    <x v="0"/>
    <n v="138"/>
    <x v="0"/>
  </r>
  <r>
    <x v="28"/>
    <x v="1"/>
    <x v="0"/>
    <n v="1"/>
    <x v="0"/>
  </r>
  <r>
    <x v="30"/>
    <x v="1"/>
    <x v="0"/>
    <n v="2"/>
    <x v="0"/>
  </r>
  <r>
    <x v="30"/>
    <x v="1"/>
    <x v="0"/>
    <n v="2"/>
    <x v="1"/>
  </r>
  <r>
    <x v="47"/>
    <x v="1"/>
    <x v="0"/>
    <n v="7"/>
    <x v="1"/>
  </r>
  <r>
    <x v="48"/>
    <x v="1"/>
    <x v="0"/>
    <n v="1"/>
    <x v="1"/>
  </r>
  <r>
    <x v="32"/>
    <x v="1"/>
    <x v="0"/>
    <n v="20"/>
    <x v="0"/>
  </r>
  <r>
    <x v="32"/>
    <x v="1"/>
    <x v="0"/>
    <n v="34"/>
    <x v="1"/>
  </r>
  <r>
    <x v="34"/>
    <x v="1"/>
    <x v="0"/>
    <n v="1"/>
    <x v="0"/>
  </r>
  <r>
    <x v="34"/>
    <x v="1"/>
    <x v="0"/>
    <n v="8"/>
    <x v="1"/>
  </r>
  <r>
    <x v="33"/>
    <x v="1"/>
    <x v="0"/>
    <n v="1"/>
    <x v="0"/>
  </r>
  <r>
    <x v="49"/>
    <x v="1"/>
    <x v="0"/>
    <n v="3"/>
    <x v="1"/>
  </r>
  <r>
    <x v="0"/>
    <x v="2"/>
    <x v="0"/>
    <n v="2"/>
    <x v="1"/>
  </r>
  <r>
    <x v="50"/>
    <x v="2"/>
    <x v="0"/>
    <n v="1"/>
    <x v="0"/>
  </r>
  <r>
    <x v="2"/>
    <x v="2"/>
    <x v="0"/>
    <n v="68"/>
    <x v="0"/>
  </r>
  <r>
    <x v="2"/>
    <x v="2"/>
    <x v="0"/>
    <n v="41"/>
    <x v="1"/>
  </r>
  <r>
    <x v="37"/>
    <x v="2"/>
    <x v="0"/>
    <n v="220"/>
    <x v="0"/>
  </r>
  <r>
    <x v="37"/>
    <x v="2"/>
    <x v="0"/>
    <n v="203"/>
    <x v="1"/>
  </r>
  <r>
    <x v="5"/>
    <x v="2"/>
    <x v="0"/>
    <n v="4"/>
    <x v="0"/>
  </r>
  <r>
    <x v="5"/>
    <x v="2"/>
    <x v="0"/>
    <n v="1"/>
    <x v="1"/>
  </r>
  <r>
    <x v="6"/>
    <x v="2"/>
    <x v="0"/>
    <n v="7"/>
    <x v="0"/>
  </r>
  <r>
    <x v="6"/>
    <x v="2"/>
    <x v="0"/>
    <n v="7"/>
    <x v="1"/>
  </r>
  <r>
    <x v="7"/>
    <x v="2"/>
    <x v="0"/>
    <n v="5"/>
    <x v="1"/>
  </r>
  <r>
    <x v="8"/>
    <x v="2"/>
    <x v="0"/>
    <n v="3"/>
    <x v="0"/>
  </r>
  <r>
    <x v="8"/>
    <x v="2"/>
    <x v="0"/>
    <n v="6"/>
    <x v="1"/>
  </r>
  <r>
    <x v="9"/>
    <x v="2"/>
    <x v="0"/>
    <n v="16"/>
    <x v="0"/>
  </r>
  <r>
    <x v="9"/>
    <x v="2"/>
    <x v="0"/>
    <n v="14"/>
    <x v="1"/>
  </r>
  <r>
    <x v="10"/>
    <x v="2"/>
    <x v="0"/>
    <n v="15"/>
    <x v="0"/>
  </r>
  <r>
    <x v="10"/>
    <x v="2"/>
    <x v="0"/>
    <n v="5"/>
    <x v="1"/>
  </r>
  <r>
    <x v="51"/>
    <x v="2"/>
    <x v="0"/>
    <n v="12"/>
    <x v="0"/>
  </r>
  <r>
    <x v="52"/>
    <x v="2"/>
    <x v="0"/>
    <n v="1"/>
    <x v="0"/>
  </r>
  <r>
    <x v="52"/>
    <x v="2"/>
    <x v="0"/>
    <n v="2"/>
    <x v="1"/>
  </r>
  <r>
    <x v="53"/>
    <x v="2"/>
    <x v="0"/>
    <n v="6"/>
    <x v="0"/>
  </r>
  <r>
    <x v="54"/>
    <x v="2"/>
    <x v="0"/>
    <n v="4"/>
    <x v="1"/>
  </r>
  <r>
    <x v="15"/>
    <x v="2"/>
    <x v="0"/>
    <n v="33"/>
    <x v="0"/>
  </r>
  <r>
    <x v="15"/>
    <x v="2"/>
    <x v="0"/>
    <n v="25"/>
    <x v="1"/>
  </r>
  <r>
    <x v="16"/>
    <x v="2"/>
    <x v="0"/>
    <n v="1"/>
    <x v="1"/>
  </r>
  <r>
    <x v="18"/>
    <x v="2"/>
    <x v="0"/>
    <n v="17"/>
    <x v="0"/>
  </r>
  <r>
    <x v="18"/>
    <x v="2"/>
    <x v="0"/>
    <n v="11"/>
    <x v="1"/>
  </r>
  <r>
    <x v="19"/>
    <x v="2"/>
    <x v="0"/>
    <n v="9"/>
    <x v="0"/>
  </r>
  <r>
    <x v="19"/>
    <x v="2"/>
    <x v="0"/>
    <n v="6"/>
    <x v="1"/>
  </r>
  <r>
    <x v="20"/>
    <x v="2"/>
    <x v="0"/>
    <n v="16"/>
    <x v="0"/>
  </r>
  <r>
    <x v="20"/>
    <x v="2"/>
    <x v="0"/>
    <n v="5"/>
    <x v="1"/>
  </r>
  <r>
    <x v="55"/>
    <x v="2"/>
    <x v="0"/>
    <n v="5"/>
    <x v="0"/>
  </r>
  <r>
    <x v="56"/>
    <x v="2"/>
    <x v="0"/>
    <n v="2"/>
    <x v="0"/>
  </r>
  <r>
    <x v="57"/>
    <x v="2"/>
    <x v="0"/>
    <n v="5"/>
    <x v="0"/>
  </r>
  <r>
    <x v="57"/>
    <x v="2"/>
    <x v="0"/>
    <n v="2"/>
    <x v="1"/>
  </r>
  <r>
    <x v="24"/>
    <x v="2"/>
    <x v="0"/>
    <n v="4"/>
    <x v="0"/>
  </r>
  <r>
    <x v="24"/>
    <x v="2"/>
    <x v="0"/>
    <n v="9"/>
    <x v="1"/>
  </r>
  <r>
    <x v="46"/>
    <x v="2"/>
    <x v="0"/>
    <n v="21"/>
    <x v="0"/>
  </r>
  <r>
    <x v="46"/>
    <x v="2"/>
    <x v="0"/>
    <n v="10"/>
    <x v="1"/>
  </r>
  <r>
    <x v="26"/>
    <x v="2"/>
    <x v="0"/>
    <n v="96"/>
    <x v="0"/>
  </r>
  <r>
    <x v="26"/>
    <x v="2"/>
    <x v="0"/>
    <n v="1"/>
    <x v="1"/>
  </r>
  <r>
    <x v="58"/>
    <x v="2"/>
    <x v="0"/>
    <n v="1"/>
    <x v="0"/>
  </r>
  <r>
    <x v="27"/>
    <x v="2"/>
    <x v="0"/>
    <n v="3"/>
    <x v="0"/>
  </r>
  <r>
    <x v="28"/>
    <x v="2"/>
    <x v="0"/>
    <n v="3"/>
    <x v="1"/>
  </r>
  <r>
    <x v="29"/>
    <x v="2"/>
    <x v="0"/>
    <n v="3"/>
    <x v="0"/>
  </r>
  <r>
    <x v="29"/>
    <x v="2"/>
    <x v="0"/>
    <n v="1"/>
    <x v="1"/>
  </r>
  <r>
    <x v="47"/>
    <x v="2"/>
    <x v="0"/>
    <n v="15"/>
    <x v="1"/>
  </r>
  <r>
    <x v="47"/>
    <x v="2"/>
    <x v="0"/>
    <n v="2"/>
    <x v="0"/>
  </r>
  <r>
    <x v="32"/>
    <x v="2"/>
    <x v="0"/>
    <n v="17"/>
    <x v="0"/>
  </r>
  <r>
    <x v="32"/>
    <x v="2"/>
    <x v="0"/>
    <n v="31"/>
    <x v="1"/>
  </r>
  <r>
    <x v="34"/>
    <x v="2"/>
    <x v="0"/>
    <n v="9"/>
    <x v="0"/>
  </r>
  <r>
    <x v="34"/>
    <x v="2"/>
    <x v="0"/>
    <n v="5"/>
    <x v="1"/>
  </r>
  <r>
    <x v="33"/>
    <x v="2"/>
    <x v="0"/>
    <n v="3"/>
    <x v="1"/>
  </r>
  <r>
    <x v="59"/>
    <x v="3"/>
    <x v="0"/>
    <n v="1"/>
    <x v="1"/>
  </r>
  <r>
    <x v="0"/>
    <x v="3"/>
    <x v="1"/>
    <n v="2"/>
    <x v="1"/>
  </r>
  <r>
    <x v="2"/>
    <x v="3"/>
    <x v="0"/>
    <n v="10"/>
    <x v="0"/>
  </r>
  <r>
    <x v="2"/>
    <x v="3"/>
    <x v="0"/>
    <n v="21"/>
    <x v="1"/>
  </r>
  <r>
    <x v="60"/>
    <x v="3"/>
    <x v="0"/>
    <n v="1"/>
    <x v="1"/>
  </r>
  <r>
    <x v="61"/>
    <x v="3"/>
    <x v="0"/>
    <n v="2"/>
    <x v="0"/>
  </r>
  <r>
    <x v="61"/>
    <x v="3"/>
    <x v="0"/>
    <n v="3"/>
    <x v="1"/>
  </r>
  <r>
    <x v="37"/>
    <x v="3"/>
    <x v="0"/>
    <n v="88"/>
    <x v="0"/>
  </r>
  <r>
    <x v="37"/>
    <x v="3"/>
    <x v="0"/>
    <n v="84"/>
    <x v="1"/>
  </r>
  <r>
    <x v="5"/>
    <x v="3"/>
    <x v="0"/>
    <n v="1"/>
    <x v="1"/>
  </r>
  <r>
    <x v="6"/>
    <x v="3"/>
    <x v="0"/>
    <n v="4"/>
    <x v="0"/>
  </r>
  <r>
    <x v="6"/>
    <x v="3"/>
    <x v="0"/>
    <n v="12"/>
    <x v="1"/>
  </r>
  <r>
    <x v="7"/>
    <x v="3"/>
    <x v="0"/>
    <n v="1"/>
    <x v="0"/>
  </r>
  <r>
    <x v="7"/>
    <x v="3"/>
    <x v="0"/>
    <n v="1"/>
    <x v="1"/>
  </r>
  <r>
    <x v="8"/>
    <x v="3"/>
    <x v="0"/>
    <n v="10"/>
    <x v="0"/>
  </r>
  <r>
    <x v="39"/>
    <x v="3"/>
    <x v="0"/>
    <n v="6"/>
    <x v="1"/>
  </r>
  <r>
    <x v="9"/>
    <x v="3"/>
    <x v="0"/>
    <n v="10"/>
    <x v="0"/>
  </r>
  <r>
    <x v="9"/>
    <x v="3"/>
    <x v="0"/>
    <n v="23"/>
    <x v="1"/>
  </r>
  <r>
    <x v="10"/>
    <x v="3"/>
    <x v="0"/>
    <n v="10"/>
    <x v="0"/>
  </r>
  <r>
    <x v="10"/>
    <x v="3"/>
    <x v="0"/>
    <n v="1"/>
    <x v="1"/>
  </r>
  <r>
    <x v="62"/>
    <x v="3"/>
    <x v="0"/>
    <n v="1"/>
    <x v="1"/>
  </r>
  <r>
    <x v="14"/>
    <x v="3"/>
    <x v="0"/>
    <n v="1"/>
    <x v="0"/>
  </r>
  <r>
    <x v="15"/>
    <x v="3"/>
    <x v="0"/>
    <n v="47"/>
    <x v="0"/>
  </r>
  <r>
    <x v="15"/>
    <x v="3"/>
    <x v="0"/>
    <n v="32"/>
    <x v="1"/>
  </r>
  <r>
    <x v="18"/>
    <x v="3"/>
    <x v="0"/>
    <n v="19"/>
    <x v="0"/>
  </r>
  <r>
    <x v="18"/>
    <x v="3"/>
    <x v="0"/>
    <n v="22"/>
    <x v="1"/>
  </r>
  <r>
    <x v="19"/>
    <x v="3"/>
    <x v="0"/>
    <n v="7"/>
    <x v="0"/>
  </r>
  <r>
    <x v="19"/>
    <x v="3"/>
    <x v="0"/>
    <n v="2"/>
    <x v="1"/>
  </r>
  <r>
    <x v="20"/>
    <x v="3"/>
    <x v="0"/>
    <n v="3"/>
    <x v="0"/>
  </r>
  <r>
    <x v="20"/>
    <x v="3"/>
    <x v="0"/>
    <n v="1"/>
    <x v="1"/>
  </r>
  <r>
    <x v="22"/>
    <x v="3"/>
    <x v="0"/>
    <n v="1"/>
    <x v="0"/>
  </r>
  <r>
    <x v="22"/>
    <x v="3"/>
    <x v="0"/>
    <n v="1"/>
    <x v="1"/>
  </r>
  <r>
    <x v="45"/>
    <x v="3"/>
    <x v="0"/>
    <n v="2"/>
    <x v="0"/>
  </r>
  <r>
    <x v="45"/>
    <x v="3"/>
    <x v="0"/>
    <n v="5"/>
    <x v="1"/>
  </r>
  <r>
    <x v="23"/>
    <x v="3"/>
    <x v="0"/>
    <n v="2"/>
    <x v="1"/>
  </r>
  <r>
    <x v="24"/>
    <x v="3"/>
    <x v="0"/>
    <n v="9"/>
    <x v="0"/>
  </r>
  <r>
    <x v="24"/>
    <x v="3"/>
    <x v="0"/>
    <n v="23"/>
    <x v="1"/>
  </r>
  <r>
    <x v="46"/>
    <x v="3"/>
    <x v="0"/>
    <n v="6"/>
    <x v="0"/>
  </r>
  <r>
    <x v="26"/>
    <x v="3"/>
    <x v="0"/>
    <n v="60"/>
    <x v="0"/>
  </r>
  <r>
    <x v="27"/>
    <x v="3"/>
    <x v="0"/>
    <n v="1"/>
    <x v="1"/>
  </r>
  <r>
    <x v="28"/>
    <x v="3"/>
    <x v="0"/>
    <n v="1"/>
    <x v="1"/>
  </r>
  <r>
    <x v="29"/>
    <x v="3"/>
    <x v="0"/>
    <n v="2"/>
    <x v="0"/>
  </r>
  <r>
    <x v="29"/>
    <x v="3"/>
    <x v="0"/>
    <n v="1"/>
    <x v="1"/>
  </r>
  <r>
    <x v="47"/>
    <x v="3"/>
    <x v="0"/>
    <n v="2"/>
    <x v="0"/>
  </r>
  <r>
    <x v="47"/>
    <x v="3"/>
    <x v="0"/>
    <n v="18"/>
    <x v="1"/>
  </r>
  <r>
    <x v="30"/>
    <x v="3"/>
    <x v="0"/>
    <n v="6"/>
    <x v="0"/>
  </r>
  <r>
    <x v="32"/>
    <x v="3"/>
    <x v="0"/>
    <n v="64"/>
    <x v="0"/>
  </r>
  <r>
    <x v="32"/>
    <x v="3"/>
    <x v="0"/>
    <n v="75"/>
    <x v="1"/>
  </r>
  <r>
    <x v="34"/>
    <x v="3"/>
    <x v="0"/>
    <n v="7"/>
    <x v="0"/>
  </r>
  <r>
    <x v="34"/>
    <x v="3"/>
    <x v="0"/>
    <n v="10"/>
    <x v="1"/>
  </r>
  <r>
    <x v="63"/>
    <x v="3"/>
    <x v="0"/>
    <n v="1"/>
    <x v="1"/>
  </r>
  <r>
    <x v="64"/>
    <x v="4"/>
    <x v="0"/>
    <n v="1"/>
    <x v="0"/>
  </r>
  <r>
    <x v="65"/>
    <x v="4"/>
    <x v="0"/>
    <n v="2"/>
    <x v="1"/>
  </r>
  <r>
    <x v="66"/>
    <x v="4"/>
    <x v="0"/>
    <n v="1"/>
    <x v="1"/>
  </r>
  <r>
    <x v="2"/>
    <x v="4"/>
    <x v="0"/>
    <n v="67"/>
    <x v="0"/>
  </r>
  <r>
    <x v="2"/>
    <x v="4"/>
    <x v="0"/>
    <n v="111"/>
    <x v="1"/>
  </r>
  <r>
    <x v="5"/>
    <x v="4"/>
    <x v="0"/>
    <n v="8"/>
    <x v="0"/>
  </r>
  <r>
    <x v="38"/>
    <x v="4"/>
    <x v="0"/>
    <n v="2"/>
    <x v="1"/>
  </r>
  <r>
    <x v="6"/>
    <x v="4"/>
    <x v="0"/>
    <n v="18"/>
    <x v="0"/>
  </r>
  <r>
    <x v="6"/>
    <x v="4"/>
    <x v="0"/>
    <n v="32"/>
    <x v="1"/>
  </r>
  <r>
    <x v="67"/>
    <x v="4"/>
    <x v="0"/>
    <n v="1"/>
    <x v="0"/>
  </r>
  <r>
    <x v="8"/>
    <x v="4"/>
    <x v="0"/>
    <n v="13"/>
    <x v="1"/>
  </r>
  <r>
    <x v="9"/>
    <x v="4"/>
    <x v="0"/>
    <n v="10"/>
    <x v="0"/>
  </r>
  <r>
    <x v="9"/>
    <x v="4"/>
    <x v="0"/>
    <n v="14"/>
    <x v="1"/>
  </r>
  <r>
    <x v="10"/>
    <x v="4"/>
    <x v="0"/>
    <n v="11"/>
    <x v="0"/>
  </r>
  <r>
    <x v="10"/>
    <x v="4"/>
    <x v="0"/>
    <n v="10"/>
    <x v="1"/>
  </r>
  <r>
    <x v="68"/>
    <x v="4"/>
    <x v="0"/>
    <n v="1"/>
    <x v="1"/>
  </r>
  <r>
    <x v="69"/>
    <x v="4"/>
    <x v="0"/>
    <n v="7"/>
    <x v="0"/>
  </r>
  <r>
    <x v="70"/>
    <x v="4"/>
    <x v="0"/>
    <n v="1"/>
    <x v="0"/>
  </r>
  <r>
    <x v="71"/>
    <x v="4"/>
    <x v="0"/>
    <n v="1"/>
    <x v="0"/>
  </r>
  <r>
    <x v="14"/>
    <x v="4"/>
    <x v="0"/>
    <n v="1"/>
    <x v="0"/>
  </r>
  <r>
    <x v="15"/>
    <x v="4"/>
    <x v="0"/>
    <n v="32"/>
    <x v="0"/>
  </r>
  <r>
    <x v="15"/>
    <x v="4"/>
    <x v="0"/>
    <n v="16"/>
    <x v="1"/>
  </r>
  <r>
    <x v="72"/>
    <x v="4"/>
    <x v="0"/>
    <n v="1"/>
    <x v="0"/>
  </r>
  <r>
    <x v="72"/>
    <x v="4"/>
    <x v="0"/>
    <n v="2"/>
    <x v="1"/>
  </r>
  <r>
    <x v="18"/>
    <x v="4"/>
    <x v="0"/>
    <n v="17"/>
    <x v="0"/>
  </r>
  <r>
    <x v="44"/>
    <x v="4"/>
    <x v="0"/>
    <n v="26"/>
    <x v="1"/>
  </r>
  <r>
    <x v="19"/>
    <x v="4"/>
    <x v="0"/>
    <n v="1"/>
    <x v="0"/>
  </r>
  <r>
    <x v="73"/>
    <x v="4"/>
    <x v="0"/>
    <n v="1"/>
    <x v="1"/>
  </r>
  <r>
    <x v="20"/>
    <x v="4"/>
    <x v="0"/>
    <n v="3"/>
    <x v="0"/>
  </r>
  <r>
    <x v="74"/>
    <x v="4"/>
    <x v="0"/>
    <n v="2"/>
    <x v="1"/>
  </r>
  <r>
    <x v="57"/>
    <x v="4"/>
    <x v="0"/>
    <n v="9"/>
    <x v="0"/>
  </r>
  <r>
    <x v="75"/>
    <x v="4"/>
    <x v="0"/>
    <n v="9"/>
    <x v="1"/>
  </r>
  <r>
    <x v="76"/>
    <x v="4"/>
    <x v="0"/>
    <n v="1"/>
    <x v="0"/>
  </r>
  <r>
    <x v="45"/>
    <x v="4"/>
    <x v="0"/>
    <n v="2"/>
    <x v="0"/>
  </r>
  <r>
    <x v="45"/>
    <x v="4"/>
    <x v="0"/>
    <n v="3"/>
    <x v="1"/>
  </r>
  <r>
    <x v="23"/>
    <x v="4"/>
    <x v="0"/>
    <n v="1"/>
    <x v="0"/>
  </r>
  <r>
    <x v="23"/>
    <x v="4"/>
    <x v="0"/>
    <n v="3"/>
    <x v="1"/>
  </r>
  <r>
    <x v="24"/>
    <x v="4"/>
    <x v="0"/>
    <n v="15"/>
    <x v="0"/>
  </r>
  <r>
    <x v="24"/>
    <x v="4"/>
    <x v="0"/>
    <n v="18"/>
    <x v="1"/>
  </r>
  <r>
    <x v="46"/>
    <x v="4"/>
    <x v="0"/>
    <n v="6"/>
    <x v="0"/>
  </r>
  <r>
    <x v="26"/>
    <x v="4"/>
    <x v="0"/>
    <n v="38"/>
    <x v="0"/>
  </r>
  <r>
    <x v="58"/>
    <x v="4"/>
    <x v="0"/>
    <n v="1"/>
    <x v="0"/>
  </r>
  <r>
    <x v="28"/>
    <x v="4"/>
    <x v="0"/>
    <n v="1"/>
    <x v="0"/>
  </r>
  <r>
    <x v="47"/>
    <x v="4"/>
    <x v="0"/>
    <n v="1"/>
    <x v="0"/>
  </r>
  <r>
    <x v="47"/>
    <x v="4"/>
    <x v="0"/>
    <n v="8"/>
    <x v="1"/>
  </r>
  <r>
    <x v="32"/>
    <x v="4"/>
    <x v="0"/>
    <n v="48"/>
    <x v="0"/>
  </r>
  <r>
    <x v="77"/>
    <x v="4"/>
    <x v="0"/>
    <n v="23"/>
    <x v="1"/>
  </r>
  <r>
    <x v="33"/>
    <x v="4"/>
    <x v="0"/>
    <n v="1"/>
    <x v="1"/>
  </r>
  <r>
    <x v="34"/>
    <x v="4"/>
    <x v="0"/>
    <n v="1"/>
    <x v="0"/>
  </r>
  <r>
    <x v="78"/>
    <x v="5"/>
    <x v="0"/>
    <n v="2"/>
    <x v="0"/>
  </r>
  <r>
    <x v="64"/>
    <x v="5"/>
    <x v="0"/>
    <n v="1"/>
    <x v="0"/>
  </r>
  <r>
    <x v="2"/>
    <x v="5"/>
    <x v="0"/>
    <n v="45"/>
    <x v="0"/>
  </r>
  <r>
    <x v="36"/>
    <x v="5"/>
    <x v="0"/>
    <n v="39"/>
    <x v="1"/>
  </r>
  <r>
    <x v="60"/>
    <x v="5"/>
    <x v="0"/>
    <n v="1"/>
    <x v="0"/>
  </r>
  <r>
    <x v="60"/>
    <x v="5"/>
    <x v="0"/>
    <n v="1"/>
    <x v="1"/>
  </r>
  <r>
    <x v="61"/>
    <x v="5"/>
    <x v="0"/>
    <n v="3"/>
    <x v="0"/>
  </r>
  <r>
    <x v="37"/>
    <x v="5"/>
    <x v="0"/>
    <n v="81"/>
    <x v="0"/>
  </r>
  <r>
    <x v="37"/>
    <x v="5"/>
    <x v="0"/>
    <n v="83"/>
    <x v="1"/>
  </r>
  <r>
    <x v="5"/>
    <x v="5"/>
    <x v="0"/>
    <n v="1"/>
    <x v="0"/>
  </r>
  <r>
    <x v="5"/>
    <x v="5"/>
    <x v="0"/>
    <n v="2"/>
    <x v="1"/>
  </r>
  <r>
    <x v="6"/>
    <x v="5"/>
    <x v="0"/>
    <n v="14"/>
    <x v="0"/>
  </r>
  <r>
    <x v="6"/>
    <x v="5"/>
    <x v="0"/>
    <n v="12"/>
    <x v="1"/>
  </r>
  <r>
    <x v="79"/>
    <x v="5"/>
    <x v="0"/>
    <n v="6"/>
    <x v="1"/>
  </r>
  <r>
    <x v="80"/>
    <x v="5"/>
    <x v="0"/>
    <n v="1"/>
    <x v="0"/>
  </r>
  <r>
    <x v="8"/>
    <x v="5"/>
    <x v="0"/>
    <n v="1"/>
    <x v="0"/>
  </r>
  <r>
    <x v="8"/>
    <x v="5"/>
    <x v="0"/>
    <n v="2"/>
    <x v="0"/>
  </r>
  <r>
    <x v="9"/>
    <x v="5"/>
    <x v="0"/>
    <n v="7"/>
    <x v="0"/>
  </r>
  <r>
    <x v="9"/>
    <x v="5"/>
    <x v="0"/>
    <n v="7"/>
    <x v="1"/>
  </r>
  <r>
    <x v="10"/>
    <x v="5"/>
    <x v="0"/>
    <n v="22"/>
    <x v="0"/>
  </r>
  <r>
    <x v="10"/>
    <x v="5"/>
    <x v="0"/>
    <n v="12"/>
    <x v="1"/>
  </r>
  <r>
    <x v="81"/>
    <x v="5"/>
    <x v="0"/>
    <n v="1"/>
    <x v="1"/>
  </r>
  <r>
    <x v="69"/>
    <x v="5"/>
    <x v="0"/>
    <n v="6"/>
    <x v="0"/>
  </r>
  <r>
    <x v="82"/>
    <x v="5"/>
    <x v="0"/>
    <n v="1"/>
    <x v="0"/>
  </r>
  <r>
    <x v="71"/>
    <x v="5"/>
    <x v="0"/>
    <n v="1"/>
    <x v="0"/>
  </r>
  <r>
    <x v="14"/>
    <x v="5"/>
    <x v="0"/>
    <n v="1"/>
    <x v="1"/>
  </r>
  <r>
    <x v="15"/>
    <x v="5"/>
    <x v="0"/>
    <n v="1"/>
    <x v="0"/>
  </r>
  <r>
    <x v="15"/>
    <x v="5"/>
    <x v="0"/>
    <n v="3"/>
    <x v="1"/>
  </r>
  <r>
    <x v="72"/>
    <x v="5"/>
    <x v="0"/>
    <n v="1"/>
    <x v="0"/>
  </r>
  <r>
    <x v="18"/>
    <x v="5"/>
    <x v="0"/>
    <n v="19"/>
    <x v="0"/>
  </r>
  <r>
    <x v="44"/>
    <x v="5"/>
    <x v="0"/>
    <n v="9"/>
    <x v="1"/>
  </r>
  <r>
    <x v="19"/>
    <x v="5"/>
    <x v="0"/>
    <n v="4"/>
    <x v="1"/>
  </r>
  <r>
    <x v="19"/>
    <x v="5"/>
    <x v="0"/>
    <n v="4"/>
    <x v="0"/>
  </r>
  <r>
    <x v="20"/>
    <x v="5"/>
    <x v="0"/>
    <n v="14"/>
    <x v="0"/>
  </r>
  <r>
    <x v="20"/>
    <x v="5"/>
    <x v="0"/>
    <n v="2"/>
    <x v="1"/>
  </r>
  <r>
    <x v="56"/>
    <x v="5"/>
    <x v="0"/>
    <n v="2"/>
    <x v="0"/>
  </r>
  <r>
    <x v="21"/>
    <x v="5"/>
    <x v="0"/>
    <n v="12"/>
    <x v="0"/>
  </r>
  <r>
    <x v="83"/>
    <x v="5"/>
    <x v="0"/>
    <n v="2"/>
    <x v="0"/>
  </r>
  <r>
    <x v="83"/>
    <x v="5"/>
    <x v="0"/>
    <n v="1"/>
    <x v="1"/>
  </r>
  <r>
    <x v="57"/>
    <x v="5"/>
    <x v="0"/>
    <n v="4"/>
    <x v="0"/>
  </r>
  <r>
    <x v="75"/>
    <x v="5"/>
    <x v="0"/>
    <n v="2"/>
    <x v="1"/>
  </r>
  <r>
    <x v="84"/>
    <x v="5"/>
    <x v="0"/>
    <n v="2"/>
    <x v="1"/>
  </r>
  <r>
    <x v="76"/>
    <x v="5"/>
    <x v="0"/>
    <n v="1"/>
    <x v="0"/>
  </r>
  <r>
    <x v="22"/>
    <x v="5"/>
    <x v="0"/>
    <n v="1"/>
    <x v="1"/>
  </r>
  <r>
    <x v="45"/>
    <x v="5"/>
    <x v="0"/>
    <n v="2"/>
    <x v="1"/>
  </r>
  <r>
    <x v="24"/>
    <x v="5"/>
    <x v="0"/>
    <n v="126"/>
    <x v="0"/>
  </r>
  <r>
    <x v="24"/>
    <x v="5"/>
    <x v="0"/>
    <n v="40"/>
    <x v="1"/>
  </r>
  <r>
    <x v="46"/>
    <x v="5"/>
    <x v="0"/>
    <n v="13"/>
    <x v="0"/>
  </r>
  <r>
    <x v="26"/>
    <x v="5"/>
    <x v="0"/>
    <n v="104"/>
    <x v="0"/>
  </r>
  <r>
    <x v="85"/>
    <x v="5"/>
    <x v="0"/>
    <n v="7"/>
    <x v="1"/>
  </r>
  <r>
    <x v="86"/>
    <x v="5"/>
    <x v="0"/>
    <n v="1"/>
    <x v="1"/>
  </r>
  <r>
    <x v="28"/>
    <x v="5"/>
    <x v="0"/>
    <n v="1"/>
    <x v="1"/>
  </r>
  <r>
    <x v="29"/>
    <x v="5"/>
    <x v="0"/>
    <n v="3"/>
    <x v="0"/>
  </r>
  <r>
    <x v="29"/>
    <x v="5"/>
    <x v="0"/>
    <n v="1"/>
    <x v="1"/>
  </r>
  <r>
    <x v="47"/>
    <x v="5"/>
    <x v="0"/>
    <n v="8"/>
    <x v="0"/>
  </r>
  <r>
    <x v="47"/>
    <x v="5"/>
    <x v="0"/>
    <n v="2"/>
    <x v="1"/>
  </r>
  <r>
    <x v="47"/>
    <x v="5"/>
    <x v="0"/>
    <n v="9"/>
    <x v="1"/>
  </r>
  <r>
    <x v="30"/>
    <x v="5"/>
    <x v="0"/>
    <n v="6"/>
    <x v="0"/>
  </r>
  <r>
    <x v="87"/>
    <x v="5"/>
    <x v="0"/>
    <n v="2"/>
    <x v="0"/>
  </r>
  <r>
    <x v="32"/>
    <x v="5"/>
    <x v="0"/>
    <n v="34"/>
    <x v="0"/>
  </r>
  <r>
    <x v="32"/>
    <x v="5"/>
    <x v="0"/>
    <n v="18"/>
    <x v="1"/>
  </r>
  <r>
    <x v="77"/>
    <x v="5"/>
    <x v="0"/>
    <n v="21"/>
    <x v="1"/>
  </r>
  <r>
    <x v="34"/>
    <x v="5"/>
    <x v="0"/>
    <n v="5"/>
    <x v="0"/>
  </r>
  <r>
    <x v="88"/>
    <x v="5"/>
    <x v="0"/>
    <n v="1"/>
    <x v="1"/>
  </r>
  <r>
    <x v="33"/>
    <x v="5"/>
    <x v="0"/>
    <n v="2"/>
    <x v="0"/>
  </r>
  <r>
    <x v="89"/>
    <x v="6"/>
    <x v="1"/>
    <n v="1"/>
    <x v="0"/>
  </r>
  <r>
    <x v="90"/>
    <x v="6"/>
    <x v="1"/>
    <n v="3"/>
    <x v="1"/>
  </r>
  <r>
    <x v="2"/>
    <x v="6"/>
    <x v="1"/>
    <n v="35"/>
    <x v="0"/>
  </r>
  <r>
    <x v="36"/>
    <x v="6"/>
    <x v="1"/>
    <n v="15"/>
    <x v="1"/>
  </r>
  <r>
    <x v="37"/>
    <x v="6"/>
    <x v="1"/>
    <n v="44"/>
    <x v="0"/>
  </r>
  <r>
    <x v="37"/>
    <x v="6"/>
    <x v="1"/>
    <n v="56"/>
    <x v="1"/>
  </r>
  <r>
    <x v="91"/>
    <x v="6"/>
    <x v="1"/>
    <n v="1"/>
    <x v="0"/>
  </r>
  <r>
    <x v="6"/>
    <x v="6"/>
    <x v="1"/>
    <n v="2"/>
    <x v="0"/>
  </r>
  <r>
    <x v="6"/>
    <x v="6"/>
    <x v="1"/>
    <n v="13"/>
    <x v="1"/>
  </r>
  <r>
    <x v="92"/>
    <x v="6"/>
    <x v="1"/>
    <n v="3"/>
    <x v="0"/>
  </r>
  <r>
    <x v="8"/>
    <x v="6"/>
    <x v="1"/>
    <n v="11"/>
    <x v="0"/>
  </r>
  <r>
    <x v="8"/>
    <x v="6"/>
    <x v="1"/>
    <n v="6"/>
    <x v="1"/>
  </r>
  <r>
    <x v="9"/>
    <x v="6"/>
    <x v="1"/>
    <n v="13"/>
    <x v="0"/>
  </r>
  <r>
    <x v="9"/>
    <x v="6"/>
    <x v="1"/>
    <n v="4"/>
    <x v="1"/>
  </r>
  <r>
    <x v="10"/>
    <x v="6"/>
    <x v="1"/>
    <n v="19"/>
    <x v="0"/>
  </r>
  <r>
    <x v="10"/>
    <x v="6"/>
    <x v="1"/>
    <n v="3"/>
    <x v="1"/>
  </r>
  <r>
    <x v="93"/>
    <x v="6"/>
    <x v="1"/>
    <n v="1"/>
    <x v="0"/>
  </r>
  <r>
    <x v="94"/>
    <x v="6"/>
    <x v="1"/>
    <n v="1"/>
    <x v="1"/>
  </r>
  <r>
    <x v="95"/>
    <x v="6"/>
    <x v="1"/>
    <n v="1"/>
    <x v="1"/>
  </r>
  <r>
    <x v="96"/>
    <x v="6"/>
    <x v="1"/>
    <n v="1"/>
    <x v="1"/>
  </r>
  <r>
    <x v="15"/>
    <x v="6"/>
    <x v="1"/>
    <n v="1"/>
    <x v="0"/>
  </r>
  <r>
    <x v="15"/>
    <x v="6"/>
    <x v="1"/>
    <n v="2"/>
    <x v="1"/>
  </r>
  <r>
    <x v="97"/>
    <x v="6"/>
    <x v="1"/>
    <n v="3"/>
    <x v="0"/>
  </r>
  <r>
    <x v="97"/>
    <x v="6"/>
    <x v="1"/>
    <n v="5"/>
    <x v="1"/>
  </r>
  <r>
    <x v="98"/>
    <x v="6"/>
    <x v="1"/>
    <n v="3"/>
    <x v="0"/>
  </r>
  <r>
    <x v="99"/>
    <x v="6"/>
    <x v="1"/>
    <n v="1"/>
    <x v="0"/>
  </r>
  <r>
    <x v="19"/>
    <x v="6"/>
    <x v="1"/>
    <n v="3"/>
    <x v="0"/>
  </r>
  <r>
    <x v="19"/>
    <x v="6"/>
    <x v="1"/>
    <n v="3"/>
    <x v="1"/>
  </r>
  <r>
    <x v="20"/>
    <x v="6"/>
    <x v="1"/>
    <n v="4"/>
    <x v="0"/>
  </r>
  <r>
    <x v="100"/>
    <x v="6"/>
    <x v="1"/>
    <n v="1"/>
    <x v="0"/>
  </r>
  <r>
    <x v="101"/>
    <x v="6"/>
    <x v="1"/>
    <n v="3"/>
    <x v="0"/>
  </r>
  <r>
    <x v="101"/>
    <x v="6"/>
    <x v="1"/>
    <n v="5"/>
    <x v="1"/>
  </r>
  <r>
    <x v="102"/>
    <x v="6"/>
    <x v="1"/>
    <n v="1"/>
    <x v="1"/>
  </r>
  <r>
    <x v="103"/>
    <x v="6"/>
    <x v="1"/>
    <n v="2"/>
    <x v="0"/>
  </r>
  <r>
    <x v="103"/>
    <x v="6"/>
    <x v="1"/>
    <n v="3"/>
    <x v="1"/>
  </r>
  <r>
    <x v="26"/>
    <x v="6"/>
    <x v="1"/>
    <n v="42"/>
    <x v="0"/>
  </r>
  <r>
    <x v="104"/>
    <x v="6"/>
    <x v="1"/>
    <n v="7"/>
    <x v="0"/>
  </r>
  <r>
    <x v="104"/>
    <x v="6"/>
    <x v="1"/>
    <n v="7"/>
    <x v="1"/>
  </r>
  <r>
    <x v="32"/>
    <x v="6"/>
    <x v="1"/>
    <n v="8"/>
    <x v="0"/>
  </r>
  <r>
    <x v="32"/>
    <x v="6"/>
    <x v="1"/>
    <n v="8"/>
    <x v="1"/>
  </r>
  <r>
    <x v="34"/>
    <x v="6"/>
    <x v="1"/>
    <n v="2"/>
    <x v="0"/>
  </r>
  <r>
    <x v="34"/>
    <x v="6"/>
    <x v="1"/>
    <n v="1"/>
    <x v="1"/>
  </r>
  <r>
    <x v="105"/>
    <x v="6"/>
    <x v="1"/>
    <n v="1"/>
    <x v="1"/>
  </r>
  <r>
    <x v="106"/>
    <x v="6"/>
    <x v="1"/>
    <n v="1"/>
    <x v="1"/>
  </r>
  <r>
    <x v="107"/>
    <x v="6"/>
    <x v="1"/>
    <n v="1"/>
    <x v="0"/>
  </r>
  <r>
    <x v="108"/>
    <x v="7"/>
    <x v="1"/>
    <n v="2"/>
    <x v="0"/>
  </r>
  <r>
    <x v="2"/>
    <x v="7"/>
    <x v="1"/>
    <n v="22"/>
    <x v="0"/>
  </r>
  <r>
    <x v="2"/>
    <x v="7"/>
    <x v="1"/>
    <n v="15"/>
    <x v="1"/>
  </r>
  <r>
    <x v="109"/>
    <x v="7"/>
    <x v="1"/>
    <n v="2"/>
    <x v="1"/>
  </r>
  <r>
    <x v="37"/>
    <x v="7"/>
    <x v="1"/>
    <n v="123"/>
    <x v="0"/>
  </r>
  <r>
    <x v="37"/>
    <x v="7"/>
    <x v="1"/>
    <n v="48"/>
    <x v="1"/>
  </r>
  <r>
    <x v="6"/>
    <x v="7"/>
    <x v="1"/>
    <n v="3"/>
    <x v="0"/>
  </r>
  <r>
    <x v="6"/>
    <x v="7"/>
    <x v="1"/>
    <n v="3"/>
    <x v="1"/>
  </r>
  <r>
    <x v="79"/>
    <x v="7"/>
    <x v="1"/>
    <n v="1"/>
    <x v="0"/>
  </r>
  <r>
    <x v="92"/>
    <x v="7"/>
    <x v="1"/>
    <n v="2"/>
    <x v="0"/>
  </r>
  <r>
    <x v="92"/>
    <x v="7"/>
    <x v="1"/>
    <n v="2"/>
    <x v="1"/>
  </r>
  <r>
    <x v="8"/>
    <x v="7"/>
    <x v="1"/>
    <n v="3"/>
    <x v="0"/>
  </r>
  <r>
    <x v="10"/>
    <x v="7"/>
    <x v="1"/>
    <n v="6"/>
    <x v="0"/>
  </r>
  <r>
    <x v="15"/>
    <x v="7"/>
    <x v="1"/>
    <n v="14"/>
    <x v="0"/>
  </r>
  <r>
    <x v="15"/>
    <x v="7"/>
    <x v="1"/>
    <n v="15"/>
    <x v="1"/>
  </r>
  <r>
    <x v="97"/>
    <x v="7"/>
    <x v="1"/>
    <n v="8"/>
    <x v="0"/>
  </r>
  <r>
    <x v="97"/>
    <x v="7"/>
    <x v="1"/>
    <n v="6"/>
    <x v="1"/>
  </r>
  <r>
    <x v="110"/>
    <x v="7"/>
    <x v="1"/>
    <n v="1"/>
    <x v="1"/>
  </r>
  <r>
    <x v="98"/>
    <x v="7"/>
    <x v="1"/>
    <n v="2"/>
    <x v="0"/>
  </r>
  <r>
    <x v="111"/>
    <x v="7"/>
    <x v="1"/>
    <n v="1"/>
    <x v="0"/>
  </r>
  <r>
    <x v="99"/>
    <x v="7"/>
    <x v="1"/>
    <n v="2"/>
    <x v="0"/>
  </r>
  <r>
    <x v="19"/>
    <x v="7"/>
    <x v="1"/>
    <n v="5"/>
    <x v="0"/>
  </r>
  <r>
    <x v="101"/>
    <x v="7"/>
    <x v="1"/>
    <n v="1"/>
    <x v="1"/>
  </r>
  <r>
    <x v="112"/>
    <x v="7"/>
    <x v="1"/>
    <n v="1"/>
    <x v="1"/>
  </r>
  <r>
    <x v="102"/>
    <x v="7"/>
    <x v="1"/>
    <n v="1"/>
    <x v="0"/>
  </r>
  <r>
    <x v="103"/>
    <x v="7"/>
    <x v="1"/>
    <n v="5"/>
    <x v="0"/>
  </r>
  <r>
    <x v="103"/>
    <x v="7"/>
    <x v="1"/>
    <n v="4"/>
    <x v="1"/>
  </r>
  <r>
    <x v="113"/>
    <x v="7"/>
    <x v="1"/>
    <n v="8"/>
    <x v="0"/>
  </r>
  <r>
    <x v="113"/>
    <x v="7"/>
    <x v="1"/>
    <n v="10"/>
    <x v="1"/>
  </r>
  <r>
    <x v="26"/>
    <x v="7"/>
    <x v="1"/>
    <n v="30"/>
    <x v="0"/>
  </r>
  <r>
    <x v="26"/>
    <x v="7"/>
    <x v="1"/>
    <n v="1"/>
    <x v="1"/>
  </r>
  <r>
    <x v="114"/>
    <x v="7"/>
    <x v="1"/>
    <n v="7"/>
    <x v="0"/>
  </r>
  <r>
    <x v="114"/>
    <x v="7"/>
    <x v="1"/>
    <n v="6"/>
    <x v="1"/>
  </r>
  <r>
    <x v="115"/>
    <x v="7"/>
    <x v="1"/>
    <n v="6"/>
    <x v="0"/>
  </r>
  <r>
    <x v="115"/>
    <x v="7"/>
    <x v="1"/>
    <n v="2"/>
    <x v="1"/>
  </r>
  <r>
    <x v="32"/>
    <x v="7"/>
    <x v="1"/>
    <n v="18"/>
    <x v="0"/>
  </r>
  <r>
    <x v="32"/>
    <x v="7"/>
    <x v="1"/>
    <n v="8"/>
    <x v="1"/>
  </r>
  <r>
    <x v="116"/>
    <x v="8"/>
    <x v="1"/>
    <n v="2"/>
    <x v="0"/>
  </r>
  <r>
    <x v="59"/>
    <x v="8"/>
    <x v="1"/>
    <n v="1"/>
    <x v="0"/>
  </r>
  <r>
    <x v="117"/>
    <x v="8"/>
    <x v="1"/>
    <n v="3"/>
    <x v="0"/>
  </r>
  <r>
    <x v="117"/>
    <x v="8"/>
    <x v="1"/>
    <n v="24"/>
    <x v="1"/>
  </r>
  <r>
    <x v="118"/>
    <x v="8"/>
    <x v="1"/>
    <n v="154"/>
    <x v="0"/>
  </r>
  <r>
    <x v="119"/>
    <x v="8"/>
    <x v="1"/>
    <n v="79"/>
    <x v="1"/>
  </r>
  <r>
    <x v="120"/>
    <x v="8"/>
    <x v="1"/>
    <n v="19"/>
    <x v="0"/>
  </r>
  <r>
    <x v="120"/>
    <x v="8"/>
    <x v="1"/>
    <n v="25"/>
    <x v="1"/>
  </r>
  <r>
    <x v="109"/>
    <x v="8"/>
    <x v="1"/>
    <n v="2"/>
    <x v="0"/>
  </r>
  <r>
    <x v="109"/>
    <x v="8"/>
    <x v="1"/>
    <n v="2"/>
    <x v="1"/>
  </r>
  <r>
    <x v="6"/>
    <x v="8"/>
    <x v="1"/>
    <n v="2"/>
    <x v="0"/>
  </r>
  <r>
    <x v="121"/>
    <x v="8"/>
    <x v="1"/>
    <n v="2"/>
    <x v="0"/>
  </r>
  <r>
    <x v="122"/>
    <x v="8"/>
    <x v="1"/>
    <n v="3"/>
    <x v="1"/>
  </r>
  <r>
    <x v="123"/>
    <x v="8"/>
    <x v="1"/>
    <n v="5"/>
    <x v="0"/>
  </r>
  <r>
    <x v="123"/>
    <x v="8"/>
    <x v="1"/>
    <n v="2"/>
    <x v="1"/>
  </r>
  <r>
    <x v="92"/>
    <x v="8"/>
    <x v="1"/>
    <n v="6"/>
    <x v="0"/>
  </r>
  <r>
    <x v="92"/>
    <x v="8"/>
    <x v="1"/>
    <n v="5"/>
    <x v="1"/>
  </r>
  <r>
    <x v="124"/>
    <x v="8"/>
    <x v="1"/>
    <n v="11"/>
    <x v="0"/>
  </r>
  <r>
    <x v="124"/>
    <x v="8"/>
    <x v="1"/>
    <n v="17"/>
    <x v="1"/>
  </r>
  <r>
    <x v="97"/>
    <x v="8"/>
    <x v="1"/>
    <n v="9"/>
    <x v="0"/>
  </r>
  <r>
    <x v="97"/>
    <x v="8"/>
    <x v="1"/>
    <n v="7"/>
    <x v="1"/>
  </r>
  <r>
    <x v="98"/>
    <x v="8"/>
    <x v="1"/>
    <n v="3"/>
    <x v="0"/>
  </r>
  <r>
    <x v="110"/>
    <x v="8"/>
    <x v="1"/>
    <n v="1"/>
    <x v="0"/>
  </r>
  <r>
    <x v="125"/>
    <x v="8"/>
    <x v="1"/>
    <n v="4"/>
    <x v="1"/>
  </r>
  <r>
    <x v="126"/>
    <x v="8"/>
    <x v="1"/>
    <n v="2"/>
    <x v="1"/>
  </r>
  <r>
    <x v="101"/>
    <x v="8"/>
    <x v="1"/>
    <n v="5"/>
    <x v="0"/>
  </r>
  <r>
    <x v="113"/>
    <x v="8"/>
    <x v="1"/>
    <n v="6"/>
    <x v="0"/>
  </r>
  <r>
    <x v="103"/>
    <x v="8"/>
    <x v="1"/>
    <n v="9"/>
    <x v="1"/>
  </r>
  <r>
    <x v="127"/>
    <x v="8"/>
    <x v="1"/>
    <n v="42"/>
    <x v="0"/>
  </r>
  <r>
    <x v="127"/>
    <x v="8"/>
    <x v="1"/>
    <n v="12"/>
    <x v="1"/>
  </r>
  <r>
    <x v="104"/>
    <x v="8"/>
    <x v="1"/>
    <n v="2"/>
    <x v="0"/>
  </r>
  <r>
    <x v="104"/>
    <x v="8"/>
    <x v="1"/>
    <n v="13"/>
    <x v="1"/>
  </r>
  <r>
    <x v="128"/>
    <x v="8"/>
    <x v="1"/>
    <n v="6"/>
    <x v="0"/>
  </r>
  <r>
    <x v="129"/>
    <x v="8"/>
    <x v="1"/>
    <n v="72"/>
    <x v="0"/>
  </r>
  <r>
    <x v="129"/>
    <x v="8"/>
    <x v="1"/>
    <n v="15"/>
    <x v="1"/>
  </r>
  <r>
    <x v="130"/>
    <x v="8"/>
    <x v="1"/>
    <n v="3"/>
    <x v="0"/>
  </r>
  <r>
    <x v="107"/>
    <x v="8"/>
    <x v="1"/>
    <n v="1"/>
    <x v="1"/>
  </r>
  <r>
    <x v="131"/>
    <x v="9"/>
    <x v="1"/>
    <n v="2"/>
    <x v="0"/>
  </r>
  <r>
    <x v="117"/>
    <x v="9"/>
    <x v="1"/>
    <n v="14"/>
    <x v="0"/>
  </r>
  <r>
    <x v="117"/>
    <x v="9"/>
    <x v="1"/>
    <n v="10"/>
    <x v="1"/>
  </r>
  <r>
    <x v="132"/>
    <x v="9"/>
    <x v="1"/>
    <n v="2"/>
    <x v="0"/>
  </r>
  <r>
    <x v="133"/>
    <x v="9"/>
    <x v="1"/>
    <n v="6"/>
    <x v="1"/>
  </r>
  <r>
    <x v="134"/>
    <x v="9"/>
    <x v="1"/>
    <n v="1"/>
    <x v="0"/>
  </r>
  <r>
    <x v="118"/>
    <x v="9"/>
    <x v="1"/>
    <n v="78"/>
    <x v="0"/>
  </r>
  <r>
    <x v="118"/>
    <x v="9"/>
    <x v="1"/>
    <n v="48"/>
    <x v="1"/>
  </r>
  <r>
    <x v="108"/>
    <x v="9"/>
    <x v="1"/>
    <n v="1"/>
    <x v="0"/>
  </r>
  <r>
    <x v="120"/>
    <x v="9"/>
    <x v="1"/>
    <n v="40"/>
    <x v="0"/>
  </r>
  <r>
    <x v="120"/>
    <x v="9"/>
    <x v="1"/>
    <n v="24"/>
    <x v="1"/>
  </r>
  <r>
    <x v="109"/>
    <x v="9"/>
    <x v="1"/>
    <n v="7"/>
    <x v="0"/>
  </r>
  <r>
    <x v="121"/>
    <x v="9"/>
    <x v="1"/>
    <n v="1"/>
    <x v="0"/>
  </r>
  <r>
    <x v="121"/>
    <x v="9"/>
    <x v="1"/>
    <n v="2"/>
    <x v="1"/>
  </r>
  <r>
    <x v="123"/>
    <x v="9"/>
    <x v="1"/>
    <n v="6"/>
    <x v="0"/>
  </r>
  <r>
    <x v="92"/>
    <x v="9"/>
    <x v="1"/>
    <n v="13"/>
    <x v="0"/>
  </r>
  <r>
    <x v="92"/>
    <x v="9"/>
    <x v="1"/>
    <n v="2"/>
    <x v="1"/>
  </r>
  <r>
    <x v="135"/>
    <x v="9"/>
    <x v="1"/>
    <n v="1"/>
    <x v="1"/>
  </r>
  <r>
    <x v="136"/>
    <x v="9"/>
    <x v="1"/>
    <n v="1"/>
    <x v="1"/>
  </r>
  <r>
    <x v="137"/>
    <x v="9"/>
    <x v="1"/>
    <n v="1"/>
    <x v="1"/>
  </r>
  <r>
    <x v="138"/>
    <x v="9"/>
    <x v="1"/>
    <n v="6"/>
    <x v="0"/>
  </r>
  <r>
    <x v="139"/>
    <x v="9"/>
    <x v="1"/>
    <n v="1"/>
    <x v="1"/>
  </r>
  <r>
    <x v="140"/>
    <x v="9"/>
    <x v="1"/>
    <n v="1"/>
    <x v="1"/>
  </r>
  <r>
    <x v="124"/>
    <x v="9"/>
    <x v="1"/>
    <n v="10"/>
    <x v="0"/>
  </r>
  <r>
    <x v="124"/>
    <x v="9"/>
    <x v="1"/>
    <n v="8"/>
    <x v="1"/>
  </r>
  <r>
    <x v="97"/>
    <x v="9"/>
    <x v="1"/>
    <n v="23"/>
    <x v="0"/>
  </r>
  <r>
    <x v="97"/>
    <x v="9"/>
    <x v="1"/>
    <n v="7"/>
    <x v="1"/>
  </r>
  <r>
    <x v="98"/>
    <x v="9"/>
    <x v="1"/>
    <n v="2"/>
    <x v="0"/>
  </r>
  <r>
    <x v="110"/>
    <x v="9"/>
    <x v="1"/>
    <n v="4"/>
    <x v="0"/>
  </r>
  <r>
    <x v="110"/>
    <x v="9"/>
    <x v="1"/>
    <n v="1"/>
    <x v="1"/>
  </r>
  <r>
    <x v="111"/>
    <x v="9"/>
    <x v="1"/>
    <n v="1"/>
    <x v="0"/>
  </r>
  <r>
    <x v="99"/>
    <x v="9"/>
    <x v="1"/>
    <n v="3"/>
    <x v="0"/>
  </r>
  <r>
    <x v="141"/>
    <x v="9"/>
    <x v="1"/>
    <n v="6"/>
    <x v="0"/>
  </r>
  <r>
    <x v="141"/>
    <x v="9"/>
    <x v="1"/>
    <n v="3"/>
    <x v="1"/>
  </r>
  <r>
    <x v="126"/>
    <x v="9"/>
    <x v="1"/>
    <n v="1"/>
    <x v="1"/>
  </r>
  <r>
    <x v="102"/>
    <x v="9"/>
    <x v="1"/>
    <n v="1"/>
    <x v="0"/>
  </r>
  <r>
    <x v="103"/>
    <x v="9"/>
    <x v="1"/>
    <n v="7"/>
    <x v="0"/>
  </r>
  <r>
    <x v="113"/>
    <x v="9"/>
    <x v="1"/>
    <n v="15"/>
    <x v="0"/>
  </r>
  <r>
    <x v="113"/>
    <x v="9"/>
    <x v="1"/>
    <n v="5"/>
    <x v="1"/>
  </r>
  <r>
    <x v="142"/>
    <x v="9"/>
    <x v="1"/>
    <n v="1"/>
    <x v="0"/>
  </r>
  <r>
    <x v="127"/>
    <x v="9"/>
    <x v="1"/>
    <n v="48"/>
    <x v="1"/>
  </r>
  <r>
    <x v="128"/>
    <x v="9"/>
    <x v="1"/>
    <n v="7"/>
    <x v="0"/>
  </r>
  <r>
    <x v="128"/>
    <x v="9"/>
    <x v="1"/>
    <n v="1"/>
    <x v="1"/>
  </r>
  <r>
    <x v="129"/>
    <x v="9"/>
    <x v="1"/>
    <n v="37"/>
    <x v="0"/>
  </r>
  <r>
    <x v="129"/>
    <x v="9"/>
    <x v="1"/>
    <n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B2:AI148" firstHeaderRow="1" firstDataRow="3" firstDataCol="1"/>
  <pivotFields count="5">
    <pivotField axis="axisRow" showAll="0">
      <items count="144">
        <item x="131"/>
        <item x="66"/>
        <item x="50"/>
        <item x="35"/>
        <item x="116"/>
        <item x="59"/>
        <item x="78"/>
        <item x="64"/>
        <item x="65"/>
        <item x="0"/>
        <item x="89"/>
        <item x="90"/>
        <item x="1"/>
        <item x="117"/>
        <item x="132"/>
        <item x="133"/>
        <item x="134"/>
        <item x="118"/>
        <item x="119"/>
        <item x="108"/>
        <item x="120"/>
        <item x="109"/>
        <item x="2"/>
        <item x="36"/>
        <item x="60"/>
        <item x="3"/>
        <item x="61"/>
        <item x="4"/>
        <item x="37"/>
        <item x="5"/>
        <item x="38"/>
        <item x="91"/>
        <item x="6"/>
        <item x="79"/>
        <item x="7"/>
        <item x="121"/>
        <item x="122"/>
        <item x="123"/>
        <item x="92"/>
        <item x="67"/>
        <item x="80"/>
        <item x="8"/>
        <item x="39"/>
        <item x="9"/>
        <item x="10"/>
        <item x="68"/>
        <item x="69"/>
        <item x="51"/>
        <item x="138"/>
        <item x="11"/>
        <item x="82"/>
        <item x="135"/>
        <item x="52"/>
        <item x="136"/>
        <item x="137"/>
        <item x="81"/>
        <item x="40"/>
        <item x="12"/>
        <item x="70"/>
        <item x="93"/>
        <item x="94"/>
        <item x="53"/>
        <item x="139"/>
        <item x="140"/>
        <item x="95"/>
        <item x="96"/>
        <item x="41"/>
        <item x="62"/>
        <item x="71"/>
        <item x="14"/>
        <item x="43"/>
        <item x="54"/>
        <item x="42"/>
        <item x="13"/>
        <item x="124"/>
        <item x="15"/>
        <item x="72"/>
        <item x="16"/>
        <item x="97"/>
        <item x="98"/>
        <item x="110"/>
        <item x="125"/>
        <item x="111"/>
        <item x="17"/>
        <item x="99"/>
        <item x="18"/>
        <item x="44"/>
        <item x="19"/>
        <item x="73"/>
        <item x="20"/>
        <item x="74"/>
        <item x="55"/>
        <item x="56"/>
        <item x="21"/>
        <item x="100"/>
        <item x="83"/>
        <item x="141"/>
        <item x="101"/>
        <item x="57"/>
        <item x="75"/>
        <item x="84"/>
        <item x="76"/>
        <item x="112"/>
        <item x="126"/>
        <item x="102"/>
        <item x="22"/>
        <item x="45"/>
        <item x="23"/>
        <item x="103"/>
        <item x="113"/>
        <item x="142"/>
        <item x="24"/>
        <item x="46"/>
        <item x="25"/>
        <item x="127"/>
        <item x="26"/>
        <item x="85"/>
        <item x="58"/>
        <item x="27"/>
        <item x="86"/>
        <item x="28"/>
        <item x="29"/>
        <item x="104"/>
        <item x="128"/>
        <item x="115"/>
        <item x="114"/>
        <item x="31"/>
        <item x="47"/>
        <item x="30"/>
        <item x="87"/>
        <item x="48"/>
        <item x="129"/>
        <item x="32"/>
        <item x="77"/>
        <item x="130"/>
        <item x="34"/>
        <item x="88"/>
        <item x="63"/>
        <item x="105"/>
        <item x="107"/>
        <item x="49"/>
        <item x="106"/>
        <item x="33"/>
        <item t="default"/>
      </items>
    </pivotField>
    <pivotField showAll="0">
      <items count="11">
        <item x="6"/>
        <item x="7"/>
        <item x="8"/>
        <item x="0"/>
        <item x="1"/>
        <item x="2"/>
        <item x="3"/>
        <item x="4"/>
        <item x="5"/>
        <item x="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Fields count="2">
    <field x="2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Quantity" fld="3" baseField="0" baseItem="0" numFmtId="1"/>
  </dataFields>
  <formats count="23">
    <format dxfId="22">
      <pivotArea outline="0" collapsedLevelsAreSubtotals="1" fieldPosition="0"/>
    </format>
    <format dxfId="21">
      <pivotArea type="origin" dataOnly="0" labelOnly="1" outline="0" offset="A2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">
      <pivotArea dataOnly="0" labelOnly="1" fieldPosition="0">
        <references count="1">
          <reference field="0" count="43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fieldPosition="0">
        <references count="1">
          <reference field="2" count="0" defaultSubtotal="1"/>
        </references>
      </pivotArea>
    </format>
    <format dxfId="13">
      <pivotArea dataOnly="0" labelOnly="1" grandCol="1" outline="0" fieldPosition="0"/>
    </format>
    <format dxfId="12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11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2" count="0" defaultSubtotal="1"/>
        </references>
      </pivotArea>
    </format>
    <format dxfId="7">
      <pivotArea dataOnly="0" labelOnly="1" grandCol="1" outline="0" fieldPosition="0"/>
    </format>
    <format dxfId="6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5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fieldPosition="0">
        <references count="1">
          <reference field="0" count="43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</reference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G52" sqref="G52"/>
    </sheetView>
  </sheetViews>
  <sheetFormatPr defaultRowHeight="14.5" x14ac:dyDescent="0.35"/>
  <cols>
    <col min="1" max="1" width="17.1796875" customWidth="1"/>
    <col min="2" max="2" width="20" customWidth="1"/>
    <col min="3" max="5" width="10.1796875" bestFit="1" customWidth="1"/>
    <col min="6" max="8" width="12.26953125" customWidth="1"/>
    <col min="9" max="9" width="12.1796875" customWidth="1"/>
    <col min="10" max="10" width="12.54296875" customWidth="1"/>
    <col min="11" max="11" width="10.1796875" bestFit="1" customWidth="1"/>
    <col min="12" max="12" width="9.81640625" customWidth="1"/>
    <col min="13" max="13" width="10.36328125" customWidth="1"/>
    <col min="14" max="14" width="11.81640625" customWidth="1"/>
  </cols>
  <sheetData>
    <row r="1" spans="1:14" x14ac:dyDescent="0.3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48</v>
      </c>
      <c r="L1" s="1" t="s">
        <v>49</v>
      </c>
      <c r="M1" s="1" t="s">
        <v>50</v>
      </c>
      <c r="N1" s="1" t="s">
        <v>52</v>
      </c>
    </row>
    <row r="2" spans="1:14" x14ac:dyDescent="0.35">
      <c r="A2" s="2" t="s">
        <v>1</v>
      </c>
      <c r="B2" s="3">
        <v>5396.32</v>
      </c>
      <c r="C2" s="4">
        <v>20525</v>
      </c>
      <c r="D2" s="4">
        <v>25309</v>
      </c>
      <c r="E2" s="3">
        <v>12281</v>
      </c>
      <c r="F2" s="3">
        <v>6677.44</v>
      </c>
      <c r="G2" s="3">
        <v>8904.16</v>
      </c>
      <c r="H2" s="3">
        <v>12114</v>
      </c>
      <c r="I2" s="4">
        <v>53739.32</v>
      </c>
      <c r="J2" s="3">
        <v>12828.44</v>
      </c>
      <c r="K2" s="3">
        <v>14740.01</v>
      </c>
      <c r="L2" s="3">
        <v>14468.74</v>
      </c>
      <c r="M2" s="3">
        <v>11665.42</v>
      </c>
      <c r="N2" s="3">
        <f>SUM(B2:M2)</f>
        <v>198648.85</v>
      </c>
    </row>
    <row r="3" spans="1:14" x14ac:dyDescent="0.35">
      <c r="A3" s="2" t="s">
        <v>2</v>
      </c>
      <c r="B3" s="3">
        <v>957</v>
      </c>
      <c r="C3" s="3">
        <v>11738.04</v>
      </c>
      <c r="D3" s="3">
        <v>11211</v>
      </c>
      <c r="E3" s="3">
        <v>9442.4</v>
      </c>
      <c r="F3" s="3">
        <v>7659.48</v>
      </c>
      <c r="G3" s="3">
        <v>7813</v>
      </c>
      <c r="H3" s="3">
        <v>11725</v>
      </c>
      <c r="I3" s="3">
        <v>766</v>
      </c>
      <c r="J3" s="3">
        <v>9691</v>
      </c>
      <c r="K3" s="3">
        <v>9845.9699999999993</v>
      </c>
      <c r="L3" s="3">
        <v>7641.6</v>
      </c>
      <c r="M3" s="3">
        <v>8614.6200000000008</v>
      </c>
      <c r="N3" s="3">
        <f t="shared" ref="N3:N43" si="0">SUM(B3:M3)</f>
        <v>97105.11</v>
      </c>
    </row>
    <row r="4" spans="1:14" x14ac:dyDescent="0.35">
      <c r="A4" s="2" t="s">
        <v>3</v>
      </c>
      <c r="B4" s="3">
        <v>16006.2</v>
      </c>
      <c r="C4" s="3">
        <v>6125</v>
      </c>
      <c r="D4" s="3">
        <v>17069.099999999999</v>
      </c>
      <c r="E4" s="4">
        <v>23859.43</v>
      </c>
      <c r="F4" s="3">
        <v>18445.16</v>
      </c>
      <c r="G4" s="3">
        <v>11440</v>
      </c>
      <c r="H4" s="3">
        <v>12001.36</v>
      </c>
      <c r="I4" s="3">
        <v>16134</v>
      </c>
      <c r="J4" s="3">
        <v>12185.19</v>
      </c>
      <c r="K4" s="3">
        <v>7681.22</v>
      </c>
      <c r="L4" s="3">
        <v>4453.24</v>
      </c>
      <c r="M4" s="3">
        <v>2998.6</v>
      </c>
      <c r="N4" s="3">
        <f t="shared" si="0"/>
        <v>148398.5</v>
      </c>
    </row>
    <row r="5" spans="1:14" x14ac:dyDescent="0.35">
      <c r="A5" s="2" t="s">
        <v>4</v>
      </c>
      <c r="B5" s="3">
        <v>9167.2000000000007</v>
      </c>
      <c r="C5" s="4">
        <v>17209</v>
      </c>
      <c r="D5" s="3">
        <v>5794.22</v>
      </c>
      <c r="E5" s="3">
        <v>11405.12</v>
      </c>
      <c r="F5" s="3">
        <v>6516</v>
      </c>
      <c r="G5" s="3">
        <v>835.2</v>
      </c>
      <c r="H5" s="3">
        <v>3372.12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 t="shared" si="0"/>
        <v>54298.86</v>
      </c>
    </row>
    <row r="6" spans="1:14" x14ac:dyDescent="0.35">
      <c r="A6" s="2" t="s">
        <v>5</v>
      </c>
      <c r="B6" s="3">
        <v>0</v>
      </c>
      <c r="C6" s="3">
        <v>9170</v>
      </c>
      <c r="D6" s="3">
        <v>10796.1</v>
      </c>
      <c r="E6" s="3">
        <v>5845.24</v>
      </c>
      <c r="F6" s="3">
        <v>5060</v>
      </c>
      <c r="G6" s="3">
        <v>5290</v>
      </c>
      <c r="H6" s="4">
        <v>18273.48</v>
      </c>
      <c r="I6" s="3">
        <v>12839</v>
      </c>
      <c r="J6" s="3">
        <v>8077</v>
      </c>
      <c r="K6" s="3">
        <v>6145.68</v>
      </c>
      <c r="L6" s="3">
        <v>0</v>
      </c>
      <c r="M6" s="3">
        <v>0</v>
      </c>
      <c r="N6" s="3">
        <f t="shared" si="0"/>
        <v>81496.5</v>
      </c>
    </row>
    <row r="7" spans="1:14" x14ac:dyDescent="0.35">
      <c r="A7" s="2" t="s">
        <v>45</v>
      </c>
      <c r="B7" s="3">
        <v>7079.48</v>
      </c>
      <c r="C7" s="3">
        <v>25882</v>
      </c>
      <c r="D7" s="3">
        <v>7635.12</v>
      </c>
      <c r="E7" s="3">
        <v>10714</v>
      </c>
      <c r="F7" s="3">
        <v>7270</v>
      </c>
      <c r="G7" s="3">
        <v>10008.31</v>
      </c>
      <c r="H7" s="3">
        <v>7960</v>
      </c>
      <c r="I7" s="3">
        <v>9157</v>
      </c>
      <c r="J7" s="3">
        <v>0</v>
      </c>
      <c r="K7" s="3">
        <v>0</v>
      </c>
      <c r="L7" s="3">
        <v>0</v>
      </c>
      <c r="M7" s="3">
        <v>0</v>
      </c>
      <c r="N7" s="3">
        <f t="shared" si="0"/>
        <v>85705.91</v>
      </c>
    </row>
    <row r="8" spans="1:14" x14ac:dyDescent="0.35">
      <c r="A8" s="2" t="s">
        <v>6</v>
      </c>
      <c r="B8" s="3">
        <v>17152</v>
      </c>
      <c r="C8" s="3">
        <v>1482.48</v>
      </c>
      <c r="D8" s="3">
        <v>11885.36</v>
      </c>
      <c r="E8" s="3">
        <v>10485.26</v>
      </c>
      <c r="F8" s="3">
        <v>12865.26</v>
      </c>
      <c r="G8" s="3">
        <v>6684</v>
      </c>
      <c r="H8" s="3">
        <v>9549.1200000000008</v>
      </c>
      <c r="I8" s="3">
        <v>5945</v>
      </c>
      <c r="J8" s="3">
        <v>10431</v>
      </c>
      <c r="K8" s="3">
        <v>7413.26</v>
      </c>
      <c r="L8" s="3">
        <v>12470</v>
      </c>
      <c r="M8" s="3">
        <v>2743.88</v>
      </c>
      <c r="N8" s="3">
        <f t="shared" si="0"/>
        <v>109106.62</v>
      </c>
    </row>
    <row r="9" spans="1:14" x14ac:dyDescent="0.35">
      <c r="A9" s="2" t="s">
        <v>47</v>
      </c>
      <c r="B9" s="3">
        <v>12704</v>
      </c>
      <c r="C9" s="3">
        <v>0</v>
      </c>
      <c r="D9" s="3">
        <v>0</v>
      </c>
      <c r="E9" s="3">
        <v>5003.08</v>
      </c>
      <c r="F9" s="3">
        <v>10068</v>
      </c>
      <c r="G9" s="3">
        <v>6834</v>
      </c>
      <c r="H9" s="3">
        <v>1528</v>
      </c>
      <c r="I9" s="3">
        <v>3907</v>
      </c>
      <c r="J9" s="3">
        <v>0</v>
      </c>
      <c r="K9" s="3">
        <v>0</v>
      </c>
      <c r="L9" s="3">
        <v>0</v>
      </c>
      <c r="M9" s="3">
        <v>0</v>
      </c>
      <c r="N9" s="3">
        <f t="shared" si="0"/>
        <v>40044.080000000002</v>
      </c>
    </row>
    <row r="10" spans="1:14" x14ac:dyDescent="0.35">
      <c r="A10" s="2" t="s">
        <v>7</v>
      </c>
      <c r="B10" s="3">
        <v>3205.08</v>
      </c>
      <c r="C10" s="3">
        <v>6678.12</v>
      </c>
      <c r="D10" s="3">
        <v>11050</v>
      </c>
      <c r="E10" s="3">
        <v>7722</v>
      </c>
      <c r="F10" s="3">
        <v>18231</v>
      </c>
      <c r="G10" s="3">
        <v>9931</v>
      </c>
      <c r="H10" s="3">
        <v>7795.2</v>
      </c>
      <c r="I10" s="3">
        <v>3156.36</v>
      </c>
      <c r="J10" s="3">
        <v>12262.36</v>
      </c>
      <c r="K10" s="3">
        <v>6392.76</v>
      </c>
      <c r="L10" s="3">
        <v>4810.5200000000004</v>
      </c>
      <c r="M10" s="3">
        <v>13924.64</v>
      </c>
      <c r="N10" s="3">
        <f t="shared" si="0"/>
        <v>105159.03999999999</v>
      </c>
    </row>
    <row r="11" spans="1:14" x14ac:dyDescent="0.35">
      <c r="A11" s="2" t="s">
        <v>43</v>
      </c>
      <c r="B11" s="3">
        <v>14275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0"/>
        <v>14275</v>
      </c>
    </row>
    <row r="12" spans="1:14" x14ac:dyDescent="0.35">
      <c r="A12" s="2" t="s">
        <v>8</v>
      </c>
      <c r="B12" s="3">
        <v>11773</v>
      </c>
      <c r="C12" s="3">
        <v>12080.24</v>
      </c>
      <c r="D12" s="3">
        <v>20420.34</v>
      </c>
      <c r="E12" s="3">
        <v>13761.08</v>
      </c>
      <c r="F12" s="3">
        <v>17782</v>
      </c>
      <c r="G12" s="4">
        <v>26296.04</v>
      </c>
      <c r="H12" s="3">
        <v>9489.0499999999993</v>
      </c>
      <c r="I12" s="3">
        <v>10278</v>
      </c>
      <c r="J12" s="3">
        <v>8840.36</v>
      </c>
      <c r="K12" s="3">
        <v>4773.3999999999996</v>
      </c>
      <c r="L12" s="3">
        <v>14069.88</v>
      </c>
      <c r="M12" s="3">
        <v>23929.64</v>
      </c>
      <c r="N12" s="3">
        <f t="shared" si="0"/>
        <v>173493.03000000003</v>
      </c>
    </row>
    <row r="13" spans="1:14" x14ac:dyDescent="0.35">
      <c r="A13" s="2" t="s">
        <v>9</v>
      </c>
      <c r="B13" s="3">
        <v>7720</v>
      </c>
      <c r="C13" s="3">
        <v>0</v>
      </c>
      <c r="D13" s="3">
        <v>3270.09</v>
      </c>
      <c r="E13" s="3">
        <v>0</v>
      </c>
      <c r="F13" s="3">
        <v>4633.04</v>
      </c>
      <c r="G13" s="3">
        <v>2673</v>
      </c>
      <c r="H13" s="3">
        <v>11032</v>
      </c>
      <c r="I13" s="3">
        <v>988.32</v>
      </c>
      <c r="J13" s="3">
        <v>7111</v>
      </c>
      <c r="K13" s="3">
        <v>9873.93</v>
      </c>
      <c r="L13" s="3">
        <v>13208.57</v>
      </c>
      <c r="M13" s="3">
        <v>10520.05</v>
      </c>
      <c r="N13" s="3">
        <f t="shared" si="0"/>
        <v>71030</v>
      </c>
    </row>
    <row r="14" spans="1:14" x14ac:dyDescent="0.35">
      <c r="A14" s="2" t="s">
        <v>53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765.6</v>
      </c>
      <c r="M14" s="3">
        <v>14106.52</v>
      </c>
      <c r="N14" s="3">
        <f t="shared" si="0"/>
        <v>14872.12</v>
      </c>
    </row>
    <row r="15" spans="1:14" x14ac:dyDescent="0.35">
      <c r="A15" s="2" t="s">
        <v>10</v>
      </c>
      <c r="B15" s="3">
        <v>4386</v>
      </c>
      <c r="C15" s="3">
        <v>12506</v>
      </c>
      <c r="D15" s="3">
        <v>10325.200000000001</v>
      </c>
      <c r="E15" s="3">
        <v>1392</v>
      </c>
      <c r="F15" s="3">
        <v>5430</v>
      </c>
      <c r="G15" s="4">
        <v>16249</v>
      </c>
      <c r="H15" s="3">
        <v>13888</v>
      </c>
      <c r="I15" s="3">
        <v>3526.1</v>
      </c>
      <c r="J15" s="3">
        <v>4731.03</v>
      </c>
      <c r="K15" s="3">
        <v>6160.76</v>
      </c>
      <c r="L15" s="3">
        <v>3814.08</v>
      </c>
      <c r="M15" s="3">
        <v>8257.91</v>
      </c>
      <c r="N15" s="3">
        <f t="shared" si="0"/>
        <v>90666.08</v>
      </c>
    </row>
    <row r="16" spans="1:14" x14ac:dyDescent="0.35">
      <c r="A16" s="2" t="s">
        <v>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3238.72</v>
      </c>
      <c r="J16" s="4">
        <v>18071</v>
      </c>
      <c r="K16" s="3">
        <v>9985.2800000000007</v>
      </c>
      <c r="L16" s="3">
        <v>7326.56</v>
      </c>
      <c r="M16" s="3">
        <v>5962.4</v>
      </c>
      <c r="N16" s="3">
        <f t="shared" si="0"/>
        <v>44583.96</v>
      </c>
    </row>
    <row r="17" spans="1:14" x14ac:dyDescent="0.35">
      <c r="A17" s="2" t="s">
        <v>12</v>
      </c>
      <c r="B17" s="3">
        <v>0</v>
      </c>
      <c r="C17" s="3">
        <v>0</v>
      </c>
      <c r="D17" s="3">
        <v>6599.24</v>
      </c>
      <c r="E17" s="4">
        <v>17608</v>
      </c>
      <c r="F17" s="4">
        <v>17878</v>
      </c>
      <c r="G17" s="3">
        <v>10124.48</v>
      </c>
      <c r="H17" s="3">
        <v>3831.48</v>
      </c>
      <c r="I17" s="4">
        <v>26519</v>
      </c>
      <c r="J17" s="3">
        <v>7281.32</v>
      </c>
      <c r="K17" s="3">
        <v>5866.12</v>
      </c>
      <c r="L17" s="3">
        <v>2332.7600000000002</v>
      </c>
      <c r="M17" s="3">
        <v>6999.44</v>
      </c>
      <c r="N17" s="3">
        <f t="shared" si="0"/>
        <v>105039.84000000001</v>
      </c>
    </row>
    <row r="18" spans="1:14" x14ac:dyDescent="0.35">
      <c r="A18" s="2" t="s">
        <v>46</v>
      </c>
      <c r="B18" s="3">
        <v>7075</v>
      </c>
      <c r="C18" s="3">
        <v>10988.1</v>
      </c>
      <c r="D18" s="3">
        <v>0</v>
      </c>
      <c r="E18" s="3">
        <v>4354</v>
      </c>
      <c r="F18" s="3">
        <v>13048.23</v>
      </c>
      <c r="G18" s="3">
        <v>1656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f t="shared" si="0"/>
        <v>37121.33</v>
      </c>
    </row>
    <row r="19" spans="1:14" x14ac:dyDescent="0.35">
      <c r="A19" s="2" t="s">
        <v>13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9499.24</v>
      </c>
      <c r="H19" s="3">
        <v>5372</v>
      </c>
      <c r="I19" s="3">
        <v>13823</v>
      </c>
      <c r="J19" s="3">
        <v>11825.04</v>
      </c>
      <c r="K19" s="3">
        <v>5071.5200000000004</v>
      </c>
      <c r="L19" s="3">
        <v>11395.84</v>
      </c>
      <c r="M19" s="3">
        <v>10119.84</v>
      </c>
      <c r="N19" s="3">
        <f t="shared" si="0"/>
        <v>67106.48</v>
      </c>
    </row>
    <row r="20" spans="1:14" x14ac:dyDescent="0.35">
      <c r="A20" s="2" t="s">
        <v>14</v>
      </c>
      <c r="B20" s="3">
        <v>4709</v>
      </c>
      <c r="C20" s="3">
        <v>4614.4799999999996</v>
      </c>
      <c r="D20" s="3">
        <v>3626.32</v>
      </c>
      <c r="E20" s="3">
        <v>7569</v>
      </c>
      <c r="F20" s="3">
        <v>3761</v>
      </c>
      <c r="G20" s="3">
        <v>2105.4</v>
      </c>
      <c r="H20" s="3">
        <v>20602</v>
      </c>
      <c r="I20" s="3">
        <v>8736</v>
      </c>
      <c r="J20" s="3">
        <v>7491.28</v>
      </c>
      <c r="K20" s="3">
        <v>7657.16</v>
      </c>
      <c r="L20" s="3">
        <v>8340.1200000000008</v>
      </c>
      <c r="M20" s="3">
        <v>2346.6799999999998</v>
      </c>
      <c r="N20" s="3">
        <f t="shared" si="0"/>
        <v>81558.439999999988</v>
      </c>
    </row>
    <row r="21" spans="1:14" x14ac:dyDescent="0.35">
      <c r="A21" s="2" t="s">
        <v>15</v>
      </c>
      <c r="B21" s="3">
        <v>0</v>
      </c>
      <c r="C21" s="3">
        <v>0</v>
      </c>
      <c r="D21" s="3">
        <v>7685</v>
      </c>
      <c r="E21" s="4">
        <v>22704.07</v>
      </c>
      <c r="F21" s="3">
        <v>10604</v>
      </c>
      <c r="G21" s="4">
        <v>22724</v>
      </c>
      <c r="H21" s="4">
        <v>18985.36</v>
      </c>
      <c r="I21" s="3">
        <v>3937.04</v>
      </c>
      <c r="J21" s="4">
        <v>22656</v>
      </c>
      <c r="K21" s="3">
        <v>8681.4500000000007</v>
      </c>
      <c r="L21" s="3">
        <v>6050.79</v>
      </c>
      <c r="M21" s="3">
        <v>0</v>
      </c>
      <c r="N21" s="3">
        <f t="shared" si="0"/>
        <v>124027.70999999998</v>
      </c>
    </row>
    <row r="22" spans="1:14" x14ac:dyDescent="0.35">
      <c r="A22" s="2" t="s">
        <v>42</v>
      </c>
      <c r="B22" s="3">
        <v>988</v>
      </c>
      <c r="C22" s="3">
        <v>0</v>
      </c>
      <c r="D22" s="3">
        <v>1528</v>
      </c>
      <c r="E22" s="3">
        <v>4295.4799999999996</v>
      </c>
      <c r="F22" s="3">
        <v>5163.16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f t="shared" si="0"/>
        <v>11974.64</v>
      </c>
    </row>
    <row r="23" spans="1:14" x14ac:dyDescent="0.35">
      <c r="A23" s="2" t="s">
        <v>16</v>
      </c>
      <c r="B23" s="3">
        <v>21271</v>
      </c>
      <c r="C23" s="3">
        <v>11621</v>
      </c>
      <c r="D23" s="3">
        <v>8484.24</v>
      </c>
      <c r="E23" s="3">
        <v>9641</v>
      </c>
      <c r="F23" s="3">
        <v>4594</v>
      </c>
      <c r="G23" s="3">
        <v>3111.12</v>
      </c>
      <c r="H23" s="3">
        <v>358.44</v>
      </c>
      <c r="I23" s="3">
        <v>4051</v>
      </c>
      <c r="J23" s="3">
        <v>5339</v>
      </c>
      <c r="K23" s="3">
        <v>4930</v>
      </c>
      <c r="L23" s="3">
        <v>714.56</v>
      </c>
      <c r="M23" s="3">
        <v>7742.86</v>
      </c>
      <c r="N23" s="3">
        <f t="shared" si="0"/>
        <v>81858.22</v>
      </c>
    </row>
    <row r="24" spans="1:14" x14ac:dyDescent="0.35">
      <c r="A24" s="2" t="s">
        <v>17</v>
      </c>
      <c r="B24" s="3">
        <v>13911.27</v>
      </c>
      <c r="C24" s="4">
        <v>28469</v>
      </c>
      <c r="D24" s="4">
        <v>24165</v>
      </c>
      <c r="E24" s="4">
        <v>18161</v>
      </c>
      <c r="F24" s="3">
        <v>8366</v>
      </c>
      <c r="G24" s="3">
        <v>9939</v>
      </c>
      <c r="H24" s="3">
        <v>7289.44</v>
      </c>
      <c r="I24" s="3">
        <v>11832</v>
      </c>
      <c r="J24" s="3">
        <v>7577.12</v>
      </c>
      <c r="K24" s="3">
        <v>7048.16</v>
      </c>
      <c r="L24" s="3">
        <v>5378.64</v>
      </c>
      <c r="M24" s="3">
        <v>2793.28</v>
      </c>
      <c r="N24" s="3">
        <f t="shared" si="0"/>
        <v>144929.91</v>
      </c>
    </row>
    <row r="25" spans="1:14" x14ac:dyDescent="0.35">
      <c r="A25" s="2" t="s">
        <v>18</v>
      </c>
      <c r="B25" s="3">
        <v>3064</v>
      </c>
      <c r="C25" s="3">
        <v>3225</v>
      </c>
      <c r="D25" s="3">
        <v>8039</v>
      </c>
      <c r="E25" s="3">
        <v>1343.28</v>
      </c>
      <c r="F25" s="3">
        <v>10419.06</v>
      </c>
      <c r="G25" s="3">
        <v>3640.08</v>
      </c>
      <c r="H25" s="3">
        <v>5110</v>
      </c>
      <c r="I25" s="3">
        <v>7447.2</v>
      </c>
      <c r="J25" s="3">
        <v>3959.08</v>
      </c>
      <c r="K25" s="3">
        <v>2821.12</v>
      </c>
      <c r="L25" s="3">
        <v>0</v>
      </c>
      <c r="M25" s="3">
        <v>0</v>
      </c>
      <c r="N25" s="3">
        <f t="shared" si="0"/>
        <v>49067.82</v>
      </c>
    </row>
    <row r="26" spans="1:14" x14ac:dyDescent="0.35">
      <c r="A26" s="2" t="s">
        <v>19</v>
      </c>
      <c r="B26" s="3">
        <v>2828.08</v>
      </c>
      <c r="C26" s="3">
        <v>4657.3999999999996</v>
      </c>
      <c r="D26" s="3">
        <v>2173</v>
      </c>
      <c r="E26" s="3">
        <v>1343.28</v>
      </c>
      <c r="F26" s="3">
        <v>4907</v>
      </c>
      <c r="G26" s="3">
        <v>7889.16</v>
      </c>
      <c r="H26" s="3">
        <v>10836</v>
      </c>
      <c r="I26" s="3">
        <v>7375.28</v>
      </c>
      <c r="J26" s="3">
        <v>4816.32</v>
      </c>
      <c r="K26" s="3">
        <v>2488.1999999999998</v>
      </c>
      <c r="L26" s="3">
        <v>2607.6799999999998</v>
      </c>
      <c r="M26" s="3">
        <v>1376.92</v>
      </c>
      <c r="N26" s="3">
        <f t="shared" si="0"/>
        <v>53298.319999999992</v>
      </c>
    </row>
    <row r="27" spans="1:14" x14ac:dyDescent="0.35">
      <c r="A27" s="2" t="s">
        <v>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11543.48</v>
      </c>
      <c r="M27" s="3">
        <v>988.32</v>
      </c>
      <c r="N27" s="3">
        <f t="shared" si="0"/>
        <v>12531.8</v>
      </c>
    </row>
    <row r="28" spans="1:14" x14ac:dyDescent="0.35">
      <c r="A28" s="2" t="s">
        <v>20</v>
      </c>
      <c r="B28" s="3">
        <v>1051</v>
      </c>
      <c r="C28" s="3">
        <v>626.4</v>
      </c>
      <c r="D28" s="4">
        <v>17069.099999999999</v>
      </c>
      <c r="E28" s="3">
        <v>1114</v>
      </c>
      <c r="F28" s="3">
        <v>6979</v>
      </c>
      <c r="G28" s="3">
        <v>11895.32</v>
      </c>
      <c r="H28" s="3">
        <v>5683</v>
      </c>
      <c r="I28" s="3">
        <v>2742.24</v>
      </c>
      <c r="J28" s="3">
        <v>5202</v>
      </c>
      <c r="K28" s="3">
        <v>3441.72</v>
      </c>
      <c r="L28" s="3">
        <v>3529.88</v>
      </c>
      <c r="M28" s="3">
        <v>1459.83</v>
      </c>
      <c r="N28" s="3">
        <f t="shared" si="0"/>
        <v>60793.49</v>
      </c>
    </row>
    <row r="29" spans="1:14" x14ac:dyDescent="0.35">
      <c r="A29" s="2" t="s">
        <v>21</v>
      </c>
      <c r="B29" s="3">
        <v>6099</v>
      </c>
      <c r="C29" s="3">
        <v>6201.36</v>
      </c>
      <c r="D29" s="3">
        <v>5929</v>
      </c>
      <c r="E29" s="3">
        <v>1879.2</v>
      </c>
      <c r="F29" s="3">
        <v>4138</v>
      </c>
      <c r="G29" s="3">
        <v>3226</v>
      </c>
      <c r="H29" s="3">
        <v>1472.04</v>
      </c>
      <c r="I29" s="3">
        <v>1074.1600000000001</v>
      </c>
      <c r="J29" s="3">
        <v>2807.2</v>
      </c>
      <c r="K29" s="3">
        <v>1976.64</v>
      </c>
      <c r="L29" s="3">
        <v>3129.68</v>
      </c>
      <c r="M29" s="3">
        <v>3926</v>
      </c>
      <c r="N29" s="3">
        <f t="shared" si="0"/>
        <v>41858.28</v>
      </c>
    </row>
    <row r="30" spans="1:14" x14ac:dyDescent="0.35">
      <c r="A30" s="2" t="s">
        <v>22</v>
      </c>
      <c r="B30" s="3">
        <v>8611</v>
      </c>
      <c r="C30" s="3">
        <v>4459.04</v>
      </c>
      <c r="D30" s="3">
        <v>6237.32</v>
      </c>
      <c r="E30" s="3">
        <v>6759.32</v>
      </c>
      <c r="F30" s="4">
        <v>15721.18</v>
      </c>
      <c r="G30" s="3">
        <v>11328</v>
      </c>
      <c r="H30" s="3">
        <v>5570.32</v>
      </c>
      <c r="I30" s="3">
        <v>11334.4</v>
      </c>
      <c r="J30" s="3">
        <v>11596</v>
      </c>
      <c r="K30" s="3">
        <v>2839.68</v>
      </c>
      <c r="L30" s="3">
        <v>4116.84</v>
      </c>
      <c r="M30" s="3">
        <v>17778.54</v>
      </c>
      <c r="N30" s="3">
        <f t="shared" si="0"/>
        <v>106351.63999999998</v>
      </c>
    </row>
    <row r="31" spans="1:14" x14ac:dyDescent="0.35">
      <c r="A31" s="2" t="s">
        <v>23</v>
      </c>
      <c r="B31" s="3">
        <v>6219</v>
      </c>
      <c r="C31" s="3">
        <v>9821</v>
      </c>
      <c r="D31" s="3">
        <v>11564</v>
      </c>
      <c r="E31" s="3">
        <v>13584.46</v>
      </c>
      <c r="F31" s="3">
        <v>10589.34</v>
      </c>
      <c r="G31" s="3">
        <v>10547.27</v>
      </c>
      <c r="H31" s="3">
        <v>13281</v>
      </c>
      <c r="I31" s="3">
        <v>11362.2</v>
      </c>
      <c r="J31" s="3">
        <v>12386.12</v>
      </c>
      <c r="K31" s="3">
        <v>11156.27</v>
      </c>
      <c r="L31" s="3">
        <v>6973.92</v>
      </c>
      <c r="M31" s="3">
        <v>10973.6</v>
      </c>
      <c r="N31" s="3">
        <f t="shared" si="0"/>
        <v>128458.18000000001</v>
      </c>
    </row>
    <row r="32" spans="1:14" x14ac:dyDescent="0.35">
      <c r="A32" s="2" t="s">
        <v>24</v>
      </c>
      <c r="B32" s="3">
        <v>4813</v>
      </c>
      <c r="C32" s="3">
        <v>9118</v>
      </c>
      <c r="D32" s="3">
        <v>7105</v>
      </c>
      <c r="E32" s="3">
        <v>8875.16</v>
      </c>
      <c r="F32" s="3">
        <v>5443</v>
      </c>
      <c r="G32" s="3">
        <v>1140.28</v>
      </c>
      <c r="H32" s="3">
        <v>8651.2800000000007</v>
      </c>
      <c r="I32" s="3">
        <v>10826.28</v>
      </c>
      <c r="J32" s="3">
        <v>7955.28</v>
      </c>
      <c r="K32" s="3">
        <v>7552.77</v>
      </c>
      <c r="L32" s="3">
        <v>957</v>
      </c>
      <c r="M32" s="3">
        <v>7511</v>
      </c>
      <c r="N32" s="3">
        <f t="shared" si="0"/>
        <v>79948.05</v>
      </c>
    </row>
    <row r="33" spans="1:14" x14ac:dyDescent="0.35">
      <c r="A33" s="2" t="s">
        <v>25</v>
      </c>
      <c r="B33" s="3">
        <v>1914</v>
      </c>
      <c r="C33" s="3">
        <v>10005</v>
      </c>
      <c r="D33" s="3">
        <v>1723</v>
      </c>
      <c r="E33" s="3">
        <v>12281</v>
      </c>
      <c r="F33" s="3">
        <v>7150.24</v>
      </c>
      <c r="G33" s="3">
        <v>21772.04</v>
      </c>
      <c r="H33" s="3">
        <v>3142.44</v>
      </c>
      <c r="I33" s="3">
        <v>1935</v>
      </c>
      <c r="J33" s="3">
        <v>3547.28</v>
      </c>
      <c r="K33" s="3">
        <v>4252.5600000000004</v>
      </c>
      <c r="L33" s="3">
        <v>5020.34</v>
      </c>
      <c r="M33" s="3">
        <v>4196.88</v>
      </c>
      <c r="N33" s="3">
        <f t="shared" si="0"/>
        <v>76939.78</v>
      </c>
    </row>
    <row r="34" spans="1:14" x14ac:dyDescent="0.35">
      <c r="A34" s="2" t="s">
        <v>26</v>
      </c>
      <c r="B34" s="3">
        <v>2085</v>
      </c>
      <c r="C34" s="3">
        <v>4926.24</v>
      </c>
      <c r="D34" s="3">
        <v>4951</v>
      </c>
      <c r="E34" s="3">
        <v>3696</v>
      </c>
      <c r="F34" s="3">
        <v>3477</v>
      </c>
      <c r="G34" s="3">
        <v>3421.39</v>
      </c>
      <c r="H34" s="3">
        <v>2920</v>
      </c>
      <c r="I34" s="3">
        <v>4019.4</v>
      </c>
      <c r="J34" s="3">
        <v>11088.44</v>
      </c>
      <c r="K34" s="3">
        <v>4818.6400000000003</v>
      </c>
      <c r="L34" s="3">
        <v>2864.04</v>
      </c>
      <c r="M34" s="3">
        <v>5399.8</v>
      </c>
      <c r="N34" s="3">
        <f t="shared" si="0"/>
        <v>53666.950000000004</v>
      </c>
    </row>
    <row r="35" spans="1:14" x14ac:dyDescent="0.35">
      <c r="A35" s="2" t="s">
        <v>27</v>
      </c>
      <c r="B35" s="3">
        <v>7521.44</v>
      </c>
      <c r="C35" s="3">
        <v>4424.24</v>
      </c>
      <c r="D35" s="3">
        <v>30079.07</v>
      </c>
      <c r="E35" s="3">
        <v>13312.16</v>
      </c>
      <c r="F35" s="3">
        <v>2286.36</v>
      </c>
      <c r="G35" s="3">
        <v>3506</v>
      </c>
      <c r="H35" s="3">
        <v>2761</v>
      </c>
      <c r="I35" s="3">
        <v>0</v>
      </c>
      <c r="J35" s="3">
        <v>5889.32</v>
      </c>
      <c r="K35" s="3">
        <v>2400.04</v>
      </c>
      <c r="L35" s="3">
        <v>0</v>
      </c>
      <c r="M35" s="3">
        <v>0</v>
      </c>
      <c r="N35" s="3">
        <f t="shared" si="0"/>
        <v>72179.62999999999</v>
      </c>
    </row>
    <row r="36" spans="1:14" x14ac:dyDescent="0.35">
      <c r="A36" s="2" t="s">
        <v>44</v>
      </c>
      <c r="B36" s="3">
        <v>6553</v>
      </c>
      <c r="C36" s="3">
        <v>15952</v>
      </c>
      <c r="D36" s="3">
        <v>3057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 t="shared" si="0"/>
        <v>25562</v>
      </c>
    </row>
    <row r="37" spans="1:14" x14ac:dyDescent="0.35">
      <c r="A37" s="2" t="s">
        <v>28</v>
      </c>
      <c r="B37" s="3">
        <v>766</v>
      </c>
      <c r="C37" s="3">
        <v>191.4</v>
      </c>
      <c r="D37" s="3">
        <v>4663</v>
      </c>
      <c r="E37" s="3">
        <v>1647.2</v>
      </c>
      <c r="F37" s="3">
        <v>0</v>
      </c>
      <c r="G37" s="3">
        <v>7717</v>
      </c>
      <c r="H37" s="3">
        <v>3011.36</v>
      </c>
      <c r="I37" s="3">
        <v>2520</v>
      </c>
      <c r="J37" s="3">
        <v>5087</v>
      </c>
      <c r="K37" s="3">
        <v>1124.04</v>
      </c>
      <c r="L37" s="3">
        <v>1562.52</v>
      </c>
      <c r="M37" s="3">
        <v>5779.12</v>
      </c>
      <c r="N37" s="3">
        <f t="shared" si="0"/>
        <v>34068.639999999999</v>
      </c>
    </row>
    <row r="38" spans="1:14" x14ac:dyDescent="0.35">
      <c r="A38" s="2" t="s">
        <v>29</v>
      </c>
      <c r="B38" s="3">
        <v>0</v>
      </c>
      <c r="C38" s="3">
        <v>0</v>
      </c>
      <c r="D38" s="4">
        <v>17171.490000000002</v>
      </c>
      <c r="E38" s="4">
        <v>20174</v>
      </c>
      <c r="F38" s="4">
        <v>21155</v>
      </c>
      <c r="G38" s="4">
        <v>32099.41</v>
      </c>
      <c r="H38" s="3">
        <v>15066.03</v>
      </c>
      <c r="I38" s="3">
        <v>8291</v>
      </c>
      <c r="J38" s="3">
        <v>0</v>
      </c>
      <c r="K38" s="3">
        <v>0</v>
      </c>
      <c r="L38" s="3">
        <v>0</v>
      </c>
      <c r="M38" s="3">
        <v>0</v>
      </c>
      <c r="N38" s="3">
        <f t="shared" si="0"/>
        <v>113956.93000000001</v>
      </c>
    </row>
    <row r="39" spans="1:14" x14ac:dyDescent="0.35">
      <c r="A39" s="2" t="s">
        <v>30</v>
      </c>
      <c r="B39" s="3">
        <v>0</v>
      </c>
      <c r="C39" s="3">
        <v>0</v>
      </c>
      <c r="D39" s="3">
        <v>0</v>
      </c>
      <c r="E39" s="3">
        <v>4416.12</v>
      </c>
      <c r="F39" s="3">
        <v>501.12</v>
      </c>
      <c r="G39" s="3">
        <v>2595</v>
      </c>
      <c r="H39" s="3">
        <v>3559</v>
      </c>
      <c r="I39" s="3">
        <v>9185</v>
      </c>
      <c r="J39" s="3">
        <v>4112.2</v>
      </c>
      <c r="K39" s="3">
        <v>1976.64</v>
      </c>
      <c r="L39" s="3">
        <v>1562.52</v>
      </c>
      <c r="M39" s="3">
        <v>7636.28</v>
      </c>
      <c r="N39" s="3">
        <f t="shared" si="0"/>
        <v>35543.879999999997</v>
      </c>
    </row>
    <row r="40" spans="1:14" x14ac:dyDescent="0.35">
      <c r="A40" s="2" t="s">
        <v>31</v>
      </c>
      <c r="B40" s="3">
        <v>0</v>
      </c>
      <c r="C40" s="3">
        <v>0</v>
      </c>
      <c r="D40" s="3">
        <v>0</v>
      </c>
      <c r="E40" s="3">
        <v>6157.28</v>
      </c>
      <c r="F40" s="3">
        <v>174</v>
      </c>
      <c r="G40" s="3">
        <v>1739</v>
      </c>
      <c r="H40" s="3">
        <v>2899</v>
      </c>
      <c r="I40" s="3">
        <v>8396.02</v>
      </c>
      <c r="J40" s="3">
        <v>1225</v>
      </c>
      <c r="K40" s="3">
        <v>1132.1600000000001</v>
      </c>
      <c r="L40" s="3">
        <v>3278.16</v>
      </c>
      <c r="M40" s="3">
        <v>1302.68</v>
      </c>
      <c r="N40" s="3">
        <f t="shared" si="0"/>
        <v>26303.3</v>
      </c>
    </row>
    <row r="41" spans="1:14" x14ac:dyDescent="0.35">
      <c r="A41" s="2" t="s">
        <v>32</v>
      </c>
      <c r="B41" s="3">
        <v>0</v>
      </c>
      <c r="C41" s="3">
        <v>0</v>
      </c>
      <c r="D41" s="3">
        <v>0</v>
      </c>
      <c r="E41" s="3">
        <v>0</v>
      </c>
      <c r="F41" s="3">
        <v>626.4</v>
      </c>
      <c r="G41" s="3">
        <v>3309.48</v>
      </c>
      <c r="H41" s="3">
        <v>21490.38</v>
      </c>
      <c r="I41" s="3">
        <v>6156</v>
      </c>
      <c r="J41" s="3">
        <v>3967.2</v>
      </c>
      <c r="K41" s="3">
        <v>0</v>
      </c>
      <c r="L41" s="3">
        <v>0</v>
      </c>
      <c r="M41" s="3">
        <v>6936.8</v>
      </c>
      <c r="N41" s="3">
        <f t="shared" si="0"/>
        <v>42486.26</v>
      </c>
    </row>
    <row r="42" spans="1:14" x14ac:dyDescent="0.35">
      <c r="A42" s="1" t="s">
        <v>51</v>
      </c>
      <c r="B42" s="3">
        <v>0</v>
      </c>
      <c r="C42" s="3">
        <v>0</v>
      </c>
      <c r="D42" s="3">
        <v>0</v>
      </c>
      <c r="E42" s="3">
        <v>12406.2</v>
      </c>
      <c r="F42" s="3">
        <v>3340</v>
      </c>
      <c r="G42" s="3">
        <v>8080</v>
      </c>
      <c r="H42" s="3">
        <v>0</v>
      </c>
      <c r="I42" s="3">
        <v>0</v>
      </c>
      <c r="J42" s="3">
        <v>0</v>
      </c>
      <c r="K42" s="3">
        <v>0</v>
      </c>
      <c r="L42" s="3">
        <v>191.4</v>
      </c>
      <c r="M42" s="3">
        <v>4524</v>
      </c>
      <c r="N42" s="3">
        <f t="shared" si="0"/>
        <v>28541.600000000002</v>
      </c>
    </row>
    <row r="43" spans="1:14" x14ac:dyDescent="0.35">
      <c r="A43" s="1" t="s">
        <v>52</v>
      </c>
      <c r="B43" s="5">
        <f t="shared" ref="B43:I43" si="1">SUM(B2:B42)</f>
        <v>209300.06999999998</v>
      </c>
      <c r="C43" s="5">
        <f t="shared" si="1"/>
        <v>252695.53999999998</v>
      </c>
      <c r="D43" s="5">
        <f t="shared" si="1"/>
        <v>306614.31</v>
      </c>
      <c r="E43" s="5">
        <f t="shared" si="1"/>
        <v>305231.82000000007</v>
      </c>
      <c r="F43" s="5">
        <f t="shared" si="1"/>
        <v>280958.46999999997</v>
      </c>
      <c r="G43" s="5">
        <f t="shared" si="1"/>
        <v>306022.37999999995</v>
      </c>
      <c r="H43" s="5">
        <f t="shared" si="1"/>
        <v>280618.89999999997</v>
      </c>
      <c r="I43" s="5">
        <f t="shared" si="1"/>
        <v>285237.04000000004</v>
      </c>
      <c r="J43" s="5">
        <f>SUM(J2:J42)</f>
        <v>250036.58000000005</v>
      </c>
      <c r="K43" s="5">
        <f>SUM(K2:K42)</f>
        <v>170247.16000000003</v>
      </c>
      <c r="L43" s="5">
        <f>SUM(L2:L42)</f>
        <v>164578.95999999996</v>
      </c>
      <c r="M43" s="5">
        <f>SUM(M2:M42)</f>
        <v>212515.55</v>
      </c>
      <c r="N43" s="5">
        <f t="shared" si="0"/>
        <v>3024056.78</v>
      </c>
    </row>
  </sheetData>
  <autoFilter ref="A1:N4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9" workbookViewId="0">
      <pane xSplit="1" topLeftCell="C1" activePane="topRight" state="frozen"/>
      <selection pane="topRight" activeCell="F3" sqref="F3:F30"/>
    </sheetView>
  </sheetViews>
  <sheetFormatPr defaultRowHeight="14.5" x14ac:dyDescent="0.35"/>
  <cols>
    <col min="1" max="1" width="17.1796875" customWidth="1"/>
    <col min="2" max="2" width="20" customWidth="1"/>
    <col min="3" max="5" width="10.1796875" bestFit="1" customWidth="1"/>
    <col min="6" max="8" width="12.26953125" customWidth="1"/>
    <col min="9" max="9" width="12.1796875" customWidth="1"/>
    <col min="10" max="10" width="12.54296875" customWidth="1"/>
    <col min="11" max="11" width="10.1796875" bestFit="1" customWidth="1"/>
    <col min="12" max="12" width="9.81640625" customWidth="1"/>
    <col min="13" max="13" width="10.36328125" customWidth="1"/>
    <col min="14" max="14" width="11.81640625" customWidth="1"/>
  </cols>
  <sheetData>
    <row r="1" spans="1:14" x14ac:dyDescent="0.3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48</v>
      </c>
      <c r="L1" s="1" t="s">
        <v>49</v>
      </c>
      <c r="M1" s="1" t="s">
        <v>50</v>
      </c>
      <c r="N1" s="1" t="s">
        <v>52</v>
      </c>
    </row>
    <row r="2" spans="1:14" x14ac:dyDescent="0.35">
      <c r="A2" s="12" t="s">
        <v>1</v>
      </c>
      <c r="B2" s="20">
        <v>6296.48</v>
      </c>
      <c r="C2" s="10" t="s">
        <v>60</v>
      </c>
      <c r="D2" s="11" t="s">
        <v>60</v>
      </c>
      <c r="E2" s="10" t="s">
        <v>60</v>
      </c>
      <c r="F2" s="10" t="s">
        <v>60</v>
      </c>
      <c r="G2" s="10"/>
      <c r="H2" s="10"/>
      <c r="I2" s="10"/>
      <c r="J2" s="10"/>
      <c r="K2" s="10"/>
      <c r="L2" s="10"/>
      <c r="M2" s="10"/>
      <c r="N2" s="10"/>
    </row>
    <row r="3" spans="1:14" x14ac:dyDescent="0.35">
      <c r="A3" s="12" t="s">
        <v>2</v>
      </c>
      <c r="B3" s="20">
        <v>2361</v>
      </c>
      <c r="C3" s="10">
        <v>8676.7999999999993</v>
      </c>
      <c r="D3" s="11">
        <v>12103.4</v>
      </c>
      <c r="E3" s="10">
        <v>1724.64</v>
      </c>
      <c r="F3" s="10">
        <v>3050.8</v>
      </c>
      <c r="G3" s="10"/>
      <c r="H3" s="10"/>
      <c r="I3" s="10"/>
      <c r="J3" s="10"/>
      <c r="K3" s="10"/>
      <c r="L3" s="10"/>
      <c r="M3" s="10"/>
      <c r="N3" s="10"/>
    </row>
    <row r="4" spans="1:14" x14ac:dyDescent="0.35">
      <c r="A4" s="12" t="s">
        <v>6</v>
      </c>
      <c r="B4" s="20" t="s">
        <v>60</v>
      </c>
      <c r="C4" s="10">
        <v>3433.6</v>
      </c>
      <c r="D4" s="11">
        <v>9959.15</v>
      </c>
      <c r="E4" s="10">
        <v>11073.11</v>
      </c>
      <c r="F4" s="10">
        <v>9560.7199999999993</v>
      </c>
      <c r="G4" s="10"/>
      <c r="H4" s="10"/>
      <c r="I4" s="10"/>
      <c r="J4" s="10"/>
      <c r="K4" s="10"/>
      <c r="L4" s="10"/>
      <c r="M4" s="10"/>
      <c r="N4" s="10"/>
    </row>
    <row r="5" spans="1:14" x14ac:dyDescent="0.35">
      <c r="A5" s="12" t="s">
        <v>7</v>
      </c>
      <c r="B5" s="20">
        <v>7001.76</v>
      </c>
      <c r="C5" s="10">
        <v>5316.78</v>
      </c>
      <c r="D5" s="11">
        <v>6325.53</v>
      </c>
      <c r="E5" s="10">
        <v>12949.55</v>
      </c>
      <c r="F5" s="10">
        <v>12151.53</v>
      </c>
      <c r="G5" s="10"/>
      <c r="H5" s="10"/>
      <c r="I5" s="10"/>
      <c r="J5" s="10"/>
      <c r="K5" s="10"/>
      <c r="L5" s="10"/>
      <c r="M5" s="10"/>
      <c r="N5" s="10"/>
    </row>
    <row r="6" spans="1:14" x14ac:dyDescent="0.35">
      <c r="A6" s="12" t="s">
        <v>8</v>
      </c>
      <c r="B6" s="20">
        <v>9002.76</v>
      </c>
      <c r="C6" s="10" t="s">
        <v>60</v>
      </c>
      <c r="D6" s="11">
        <v>10739.56</v>
      </c>
      <c r="E6" s="10">
        <v>9013.49</v>
      </c>
      <c r="F6" s="10">
        <v>22634.01</v>
      </c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12" t="s">
        <v>9</v>
      </c>
      <c r="B7" s="20" t="s">
        <v>60</v>
      </c>
      <c r="C7" s="10" t="s">
        <v>60</v>
      </c>
      <c r="D7" s="11" t="s">
        <v>60</v>
      </c>
      <c r="E7" s="10" t="s">
        <v>60</v>
      </c>
      <c r="F7" s="10" t="s">
        <v>60</v>
      </c>
      <c r="G7" s="10"/>
      <c r="H7" s="10"/>
      <c r="I7" s="10"/>
      <c r="J7" s="10"/>
      <c r="K7" s="10"/>
      <c r="L7" s="10"/>
      <c r="M7" s="10"/>
      <c r="N7" s="10"/>
    </row>
    <row r="8" spans="1:14" x14ac:dyDescent="0.35">
      <c r="A8" s="12" t="s">
        <v>53</v>
      </c>
      <c r="B8" s="20">
        <v>7070.2</v>
      </c>
      <c r="C8" s="10">
        <v>10080.4</v>
      </c>
      <c r="D8" s="11">
        <v>3530.25</v>
      </c>
      <c r="E8" s="10">
        <v>6900.9</v>
      </c>
      <c r="F8" s="10">
        <v>1392</v>
      </c>
      <c r="G8" s="10"/>
      <c r="H8" s="10"/>
      <c r="I8" s="10"/>
      <c r="J8" s="10"/>
      <c r="K8" s="10"/>
      <c r="L8" s="10"/>
      <c r="M8" s="10"/>
      <c r="N8" s="10"/>
    </row>
    <row r="9" spans="1:14" x14ac:dyDescent="0.35">
      <c r="A9" s="12" t="s">
        <v>11</v>
      </c>
      <c r="B9" s="20">
        <v>1674.93</v>
      </c>
      <c r="C9" s="10" t="s">
        <v>60</v>
      </c>
      <c r="D9" s="11">
        <v>4050.92</v>
      </c>
      <c r="E9" s="10">
        <v>1129.55</v>
      </c>
      <c r="F9" s="10">
        <v>7744.13</v>
      </c>
      <c r="G9" s="10"/>
      <c r="H9" s="10"/>
      <c r="I9" s="10"/>
      <c r="J9" s="10"/>
      <c r="K9" s="10"/>
      <c r="L9" s="10"/>
      <c r="M9" s="10"/>
      <c r="N9" s="10"/>
    </row>
    <row r="10" spans="1:14" x14ac:dyDescent="0.35">
      <c r="A10" s="12" t="s">
        <v>12</v>
      </c>
      <c r="B10" s="20">
        <v>8280.9599999999991</v>
      </c>
      <c r="C10" s="10">
        <v>6456.56</v>
      </c>
      <c r="D10" s="11">
        <v>9639.07</v>
      </c>
      <c r="E10" s="10">
        <v>9207.56</v>
      </c>
      <c r="F10" s="10">
        <v>4420.8999999999996</v>
      </c>
      <c r="G10" s="10"/>
      <c r="H10" s="10"/>
      <c r="I10" s="10"/>
      <c r="J10" s="10"/>
      <c r="K10" s="10"/>
      <c r="L10" s="10"/>
      <c r="M10" s="10"/>
      <c r="N10" s="10"/>
    </row>
    <row r="11" spans="1:14" x14ac:dyDescent="0.35">
      <c r="A11" s="12" t="s">
        <v>13</v>
      </c>
      <c r="B11" s="20">
        <v>7229.31</v>
      </c>
      <c r="C11" s="10">
        <v>2964.94</v>
      </c>
      <c r="D11" s="11">
        <v>10445.799999999999</v>
      </c>
      <c r="E11" s="10">
        <v>9552.6299999999992</v>
      </c>
      <c r="F11" s="10">
        <v>4368.53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35">
      <c r="A12" s="12" t="s">
        <v>70</v>
      </c>
      <c r="B12" s="20" t="s">
        <v>60</v>
      </c>
      <c r="C12" s="10" t="s">
        <v>60</v>
      </c>
      <c r="D12" s="11" t="s">
        <v>60</v>
      </c>
      <c r="E12" s="10" t="s">
        <v>60</v>
      </c>
      <c r="F12" s="10" t="s">
        <v>60</v>
      </c>
      <c r="G12" s="10"/>
      <c r="H12" s="10"/>
      <c r="I12" s="10"/>
      <c r="J12" s="10"/>
      <c r="K12" s="10"/>
      <c r="L12" s="10"/>
      <c r="M12" s="10"/>
      <c r="N12" s="10"/>
    </row>
    <row r="13" spans="1:14" x14ac:dyDescent="0.35">
      <c r="A13" s="12" t="s">
        <v>16</v>
      </c>
      <c r="B13" s="20">
        <v>1531.2</v>
      </c>
      <c r="C13" s="10">
        <v>2040.44</v>
      </c>
      <c r="D13" s="11">
        <v>2560.8200000000002</v>
      </c>
      <c r="E13" s="10">
        <v>4380.08</v>
      </c>
      <c r="F13" s="10">
        <v>5777.25</v>
      </c>
      <c r="G13" s="10"/>
      <c r="H13" s="10"/>
      <c r="I13" s="10"/>
      <c r="J13" s="10"/>
      <c r="K13" s="10"/>
      <c r="L13" s="10"/>
      <c r="M13" s="10"/>
      <c r="N13" s="10"/>
    </row>
    <row r="14" spans="1:14" x14ac:dyDescent="0.35">
      <c r="A14" s="12" t="s">
        <v>17</v>
      </c>
      <c r="B14" s="20">
        <v>5649.14</v>
      </c>
      <c r="C14" s="10">
        <v>1148.2</v>
      </c>
      <c r="D14" s="11">
        <v>1699.94</v>
      </c>
      <c r="E14" s="10" t="s">
        <v>60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5">
      <c r="A15" s="12" t="s">
        <v>54</v>
      </c>
      <c r="B15" s="20">
        <v>10319.4</v>
      </c>
      <c r="C15" s="10">
        <v>2328.12</v>
      </c>
      <c r="D15" s="11">
        <v>3554.35</v>
      </c>
      <c r="E15" s="10">
        <v>10581.02</v>
      </c>
      <c r="F15" s="10" t="s">
        <v>60</v>
      </c>
      <c r="G15" s="10"/>
      <c r="H15" s="10"/>
      <c r="I15" s="10"/>
      <c r="J15" s="10"/>
      <c r="K15" s="10"/>
      <c r="L15" s="10"/>
      <c r="M15" s="10"/>
      <c r="N15" s="10"/>
    </row>
    <row r="16" spans="1:14" x14ac:dyDescent="0.35">
      <c r="A16" s="12" t="s">
        <v>20</v>
      </c>
      <c r="B16" s="20">
        <v>5849.88</v>
      </c>
      <c r="C16" s="10">
        <v>4804.72</v>
      </c>
      <c r="D16" s="11">
        <v>3937.77</v>
      </c>
      <c r="E16" s="10">
        <v>7604.05</v>
      </c>
      <c r="F16" s="10" t="s">
        <v>60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5">
      <c r="A17" s="12" t="s">
        <v>21</v>
      </c>
      <c r="B17" s="20">
        <v>191.4</v>
      </c>
      <c r="C17" s="10">
        <v>563.20000000000005</v>
      </c>
      <c r="D17" s="11">
        <v>2101.27</v>
      </c>
      <c r="E17" s="10">
        <v>2817.52</v>
      </c>
      <c r="F17" s="10">
        <v>383.25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5">
      <c r="A18" s="12" t="s">
        <v>23</v>
      </c>
      <c r="B18" s="20">
        <v>13442.08</v>
      </c>
      <c r="C18" s="10">
        <v>5551.76</v>
      </c>
      <c r="D18" s="11">
        <v>6193.48</v>
      </c>
      <c r="E18" s="10">
        <v>11451.25</v>
      </c>
      <c r="F18" s="10">
        <v>4663.8599999999997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35">
      <c r="A19" s="12" t="s">
        <v>29</v>
      </c>
      <c r="B19" s="20" t="s">
        <v>60</v>
      </c>
      <c r="C19" s="10">
        <v>3526.4</v>
      </c>
      <c r="D19" s="11" t="s">
        <v>60</v>
      </c>
      <c r="E19" s="10" t="s">
        <v>60</v>
      </c>
      <c r="F19" s="10">
        <v>591.6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5">
      <c r="A20" s="12" t="s">
        <v>24</v>
      </c>
      <c r="B20" s="20">
        <v>2971.92</v>
      </c>
      <c r="C20" s="10" t="s">
        <v>60</v>
      </c>
      <c r="D20" s="11" t="s">
        <v>60</v>
      </c>
      <c r="E20" s="10" t="s">
        <v>60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5">
      <c r="A21" s="12" t="s">
        <v>25</v>
      </c>
      <c r="B21" s="20">
        <v>574.20000000000005</v>
      </c>
      <c r="C21" s="10">
        <v>8157.12</v>
      </c>
      <c r="D21" s="11">
        <v>4395.5</v>
      </c>
      <c r="E21" s="10">
        <v>2257.59</v>
      </c>
      <c r="F21" s="10">
        <v>1605.89</v>
      </c>
      <c r="G21" s="10"/>
      <c r="H21" s="10"/>
      <c r="I21" s="10"/>
      <c r="J21" s="10"/>
      <c r="K21" s="10"/>
      <c r="L21" s="10"/>
      <c r="M21" s="10"/>
      <c r="N21" s="10"/>
    </row>
    <row r="22" spans="1:14" x14ac:dyDescent="0.35">
      <c r="A22" s="12" t="s">
        <v>26</v>
      </c>
      <c r="B22" s="20">
        <v>2630.74</v>
      </c>
      <c r="C22" s="10">
        <v>6806.88</v>
      </c>
      <c r="D22" s="11">
        <v>1913.36</v>
      </c>
      <c r="E22" s="10">
        <v>2379.84</v>
      </c>
      <c r="F22" s="10">
        <v>1787.3</v>
      </c>
      <c r="G22" s="10"/>
      <c r="H22" s="10"/>
      <c r="I22" s="10"/>
      <c r="J22" s="10"/>
      <c r="K22" s="10"/>
      <c r="L22" s="10"/>
      <c r="M22" s="10"/>
      <c r="N22" s="10"/>
    </row>
    <row r="23" spans="1:14" x14ac:dyDescent="0.35">
      <c r="A23" s="12" t="s">
        <v>28</v>
      </c>
      <c r="B23" s="20">
        <v>3722.44</v>
      </c>
      <c r="C23" s="10" t="s">
        <v>60</v>
      </c>
      <c r="D23" s="11" t="s">
        <v>60</v>
      </c>
      <c r="E23" s="10" t="s">
        <v>60</v>
      </c>
      <c r="F23" s="10" t="s">
        <v>60</v>
      </c>
      <c r="G23" s="10"/>
      <c r="H23" s="10"/>
      <c r="I23" s="10"/>
      <c r="J23" s="10"/>
      <c r="K23" s="10"/>
      <c r="L23" s="10"/>
      <c r="M23" s="10"/>
      <c r="N23" s="10"/>
    </row>
    <row r="24" spans="1:14" x14ac:dyDescent="0.35">
      <c r="A24" s="12" t="s">
        <v>30</v>
      </c>
      <c r="B24" s="20">
        <v>1949.96</v>
      </c>
      <c r="C24" s="10">
        <v>1302.68</v>
      </c>
      <c r="D24" s="14">
        <v>4905.8</v>
      </c>
      <c r="E24" s="10">
        <v>2922.19</v>
      </c>
      <c r="F24" s="10" t="s">
        <v>60</v>
      </c>
      <c r="G24" s="10"/>
      <c r="H24" s="10"/>
      <c r="I24" s="10"/>
      <c r="J24" s="10"/>
      <c r="K24" s="10"/>
      <c r="L24" s="10"/>
      <c r="M24" s="10"/>
      <c r="N24" s="10"/>
    </row>
    <row r="25" spans="1:14" x14ac:dyDescent="0.35">
      <c r="A25" s="12" t="s">
        <v>31</v>
      </c>
      <c r="B25" s="20" t="s">
        <v>60</v>
      </c>
      <c r="C25" s="10">
        <v>2296.8000000000002</v>
      </c>
      <c r="D25" s="11">
        <v>5063.59</v>
      </c>
      <c r="E25" s="10">
        <v>4276.1499999999996</v>
      </c>
      <c r="F25" s="10">
        <v>1607.76</v>
      </c>
      <c r="G25" s="10"/>
      <c r="H25" s="10"/>
      <c r="I25" s="10"/>
      <c r="J25" s="10"/>
      <c r="K25" s="10"/>
      <c r="L25" s="10"/>
      <c r="M25" s="10"/>
      <c r="N25" s="10"/>
    </row>
    <row r="26" spans="1:14" x14ac:dyDescent="0.35">
      <c r="A26" s="12" t="s">
        <v>63</v>
      </c>
      <c r="B26" s="20" t="s">
        <v>60</v>
      </c>
      <c r="C26" s="10" t="s">
        <v>60</v>
      </c>
      <c r="D26" s="11">
        <v>2972.7</v>
      </c>
      <c r="E26" s="10">
        <v>3641.01</v>
      </c>
      <c r="F26" s="10" t="s">
        <v>60</v>
      </c>
      <c r="G26" s="10"/>
      <c r="H26" s="10"/>
      <c r="I26" s="10"/>
      <c r="J26" s="10"/>
      <c r="K26" s="10"/>
      <c r="L26" s="10"/>
      <c r="M26" s="10"/>
      <c r="N26" s="10"/>
    </row>
    <row r="27" spans="1:14" x14ac:dyDescent="0.35">
      <c r="A27" s="12" t="s">
        <v>32</v>
      </c>
      <c r="B27" s="20">
        <v>10929.44</v>
      </c>
      <c r="C27" s="10">
        <v>5080.74</v>
      </c>
      <c r="D27" s="11">
        <v>4235.8500000000004</v>
      </c>
      <c r="E27" s="10" t="s">
        <v>60</v>
      </c>
      <c r="F27" s="10" t="s">
        <v>60</v>
      </c>
      <c r="G27" s="10"/>
      <c r="H27" s="10"/>
      <c r="I27" s="10"/>
      <c r="J27" s="10"/>
      <c r="K27" s="10"/>
      <c r="L27" s="10"/>
      <c r="M27" s="10"/>
      <c r="N27" s="10"/>
    </row>
    <row r="28" spans="1:14" x14ac:dyDescent="0.35">
      <c r="A28" s="13" t="s">
        <v>51</v>
      </c>
      <c r="B28" s="20">
        <v>11251.72</v>
      </c>
      <c r="C28" s="10">
        <v>4368.5600000000004</v>
      </c>
      <c r="D28" s="11">
        <v>2943.09</v>
      </c>
      <c r="E28" s="10">
        <v>3254.9</v>
      </c>
      <c r="F28" s="10">
        <v>1417.49</v>
      </c>
      <c r="G28" s="10"/>
      <c r="H28" s="10"/>
      <c r="I28" s="10"/>
      <c r="J28" s="10"/>
      <c r="K28" s="10"/>
      <c r="L28" s="10"/>
      <c r="M28" s="10"/>
      <c r="N28" s="10"/>
    </row>
    <row r="29" spans="1:14" x14ac:dyDescent="0.35">
      <c r="A29" s="13" t="s">
        <v>61</v>
      </c>
      <c r="B29" s="20" t="s">
        <v>60</v>
      </c>
      <c r="C29" s="10">
        <v>3115.76</v>
      </c>
      <c r="D29" s="11">
        <v>13810.98</v>
      </c>
      <c r="E29" s="10">
        <v>5124.07</v>
      </c>
      <c r="F29" s="10">
        <v>13707.77</v>
      </c>
      <c r="G29" s="10"/>
      <c r="H29" s="10"/>
      <c r="I29" s="10"/>
      <c r="J29" s="10"/>
      <c r="K29" s="10"/>
      <c r="L29" s="10"/>
      <c r="M29" s="10"/>
      <c r="N29" s="10"/>
    </row>
    <row r="30" spans="1:14" x14ac:dyDescent="0.35">
      <c r="A30" s="1" t="s">
        <v>52</v>
      </c>
      <c r="B30" s="9">
        <f>SUM(B2:B28)</f>
        <v>119930.92</v>
      </c>
      <c r="C30" s="9">
        <f>SUM(C3:C29)</f>
        <v>88020.46</v>
      </c>
      <c r="D30" s="9">
        <f>SUM(D3:D29)</f>
        <v>127082.18000000001</v>
      </c>
      <c r="E30" s="9">
        <f>SUM(E3:E29)</f>
        <v>122241.09999999998</v>
      </c>
      <c r="F30" s="9">
        <f>SUM(F3:F29)</f>
        <v>96864.790000000008</v>
      </c>
      <c r="G30" s="9"/>
      <c r="H30" s="9"/>
      <c r="I30" s="9"/>
      <c r="J30" s="9"/>
      <c r="K30" s="9"/>
      <c r="L30" s="9"/>
      <c r="M30" s="9"/>
      <c r="N3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F21" sqref="F21"/>
    </sheetView>
  </sheetViews>
  <sheetFormatPr defaultRowHeight="14.5" x14ac:dyDescent="0.35"/>
  <cols>
    <col min="3" max="3" width="14.90625" customWidth="1"/>
    <col min="4" max="5" width="14.54296875" customWidth="1"/>
    <col min="6" max="6" width="19.36328125" customWidth="1"/>
    <col min="7" max="7" width="11.453125" customWidth="1"/>
  </cols>
  <sheetData>
    <row r="2" spans="2:7" ht="43.5" x14ac:dyDescent="0.35">
      <c r="B2" s="1" t="s">
        <v>55</v>
      </c>
      <c r="C2" s="6" t="s">
        <v>56</v>
      </c>
      <c r="D2" s="6" t="s">
        <v>57</v>
      </c>
      <c r="E2" s="6" t="s">
        <v>58</v>
      </c>
      <c r="F2" s="6" t="s">
        <v>67</v>
      </c>
      <c r="G2" s="8" t="s">
        <v>59</v>
      </c>
    </row>
    <row r="3" spans="2:7" x14ac:dyDescent="0.35">
      <c r="B3" s="7">
        <v>44743</v>
      </c>
      <c r="C3" s="17">
        <v>76202</v>
      </c>
      <c r="D3" s="18">
        <v>495</v>
      </c>
      <c r="E3" s="18">
        <v>500</v>
      </c>
      <c r="F3" s="19">
        <f>'2022'!H43</f>
        <v>280618.89999999997</v>
      </c>
      <c r="G3" s="19">
        <v>3404848</v>
      </c>
    </row>
    <row r="4" spans="2:7" x14ac:dyDescent="0.35">
      <c r="B4" s="7">
        <v>44774</v>
      </c>
      <c r="C4" s="17">
        <v>85627</v>
      </c>
      <c r="D4" s="18">
        <v>601</v>
      </c>
      <c r="E4" s="18">
        <v>472</v>
      </c>
      <c r="F4" s="19">
        <f>'2022'!I43</f>
        <v>285237.04000000004</v>
      </c>
      <c r="G4" s="19">
        <v>3741231</v>
      </c>
    </row>
    <row r="5" spans="2:7" x14ac:dyDescent="0.35">
      <c r="B5" s="7">
        <v>44805</v>
      </c>
      <c r="C5" s="17">
        <v>81334</v>
      </c>
      <c r="D5" s="18">
        <v>596</v>
      </c>
      <c r="E5" s="18">
        <v>418</v>
      </c>
      <c r="F5" s="19">
        <f>'2022'!J43</f>
        <v>250036.58000000005</v>
      </c>
      <c r="G5" s="19">
        <v>3475481</v>
      </c>
    </row>
    <row r="6" spans="2:7" x14ac:dyDescent="0.35">
      <c r="B6" s="7">
        <v>44835</v>
      </c>
      <c r="C6" s="17">
        <v>74373</v>
      </c>
      <c r="D6" s="18">
        <v>371</v>
      </c>
      <c r="E6" s="18">
        <v>350</v>
      </c>
      <c r="F6" s="19">
        <f>'2022'!K43</f>
        <v>170247.16000000003</v>
      </c>
      <c r="G6" s="19">
        <v>3099667</v>
      </c>
    </row>
    <row r="7" spans="2:7" x14ac:dyDescent="0.35">
      <c r="B7" s="7">
        <v>44866</v>
      </c>
      <c r="C7" s="17">
        <v>61883</v>
      </c>
      <c r="D7" s="18">
        <v>303</v>
      </c>
      <c r="E7" s="18">
        <v>299</v>
      </c>
      <c r="F7" s="19">
        <f>'2022'!L43</f>
        <v>164578.95999999996</v>
      </c>
      <c r="G7" s="19">
        <v>2648804</v>
      </c>
    </row>
    <row r="8" spans="2:7" x14ac:dyDescent="0.35">
      <c r="B8" s="7">
        <v>44896</v>
      </c>
      <c r="C8" s="17">
        <v>78023</v>
      </c>
      <c r="D8" s="18">
        <v>555</v>
      </c>
      <c r="E8" s="18">
        <v>288</v>
      </c>
      <c r="F8" s="19">
        <f>'2022'!M43</f>
        <v>212515.55</v>
      </c>
      <c r="G8" s="19">
        <v>3271550</v>
      </c>
    </row>
    <row r="9" spans="2:7" x14ac:dyDescent="0.35">
      <c r="B9" s="7">
        <v>44927</v>
      </c>
      <c r="C9" s="17">
        <v>32287</v>
      </c>
      <c r="D9" s="18">
        <v>211</v>
      </c>
      <c r="E9" s="18">
        <v>140</v>
      </c>
      <c r="F9" s="19">
        <f>'2023'!B30</f>
        <v>119930.92</v>
      </c>
      <c r="G9" s="19">
        <v>1337736</v>
      </c>
    </row>
    <row r="10" spans="2:7" x14ac:dyDescent="0.35">
      <c r="B10" s="7">
        <v>44958</v>
      </c>
      <c r="C10" s="17">
        <v>31130</v>
      </c>
      <c r="D10" s="18">
        <v>268</v>
      </c>
      <c r="E10" s="18">
        <v>126</v>
      </c>
      <c r="F10" s="19">
        <f>'2023'!C30</f>
        <v>88020.46</v>
      </c>
      <c r="G10" s="19">
        <v>1357056</v>
      </c>
    </row>
    <row r="11" spans="2:7" x14ac:dyDescent="0.35">
      <c r="B11" s="7">
        <v>44986</v>
      </c>
      <c r="C11" s="17">
        <v>24419</v>
      </c>
      <c r="D11" s="18">
        <v>354</v>
      </c>
      <c r="E11" s="18">
        <v>222</v>
      </c>
      <c r="F11" s="19">
        <f>'2023'!D30</f>
        <v>127082.18000000001</v>
      </c>
      <c r="G11" s="19">
        <v>2264644</v>
      </c>
    </row>
    <row r="12" spans="2:7" x14ac:dyDescent="0.35">
      <c r="B12" s="7">
        <v>45017</v>
      </c>
      <c r="C12" s="17">
        <v>46093</v>
      </c>
      <c r="D12" s="18">
        <v>333</v>
      </c>
      <c r="E12" s="18">
        <v>141</v>
      </c>
      <c r="F12" s="19">
        <v>122240.8</v>
      </c>
      <c r="G12" s="19">
        <v>2014207</v>
      </c>
    </row>
    <row r="13" spans="2:7" x14ac:dyDescent="0.35">
      <c r="B13" s="7">
        <v>45047</v>
      </c>
      <c r="C13" s="17">
        <v>26352</v>
      </c>
      <c r="D13" s="18">
        <v>266</v>
      </c>
      <c r="E13" s="18">
        <v>64</v>
      </c>
      <c r="F13" s="19">
        <v>96864.639999999999</v>
      </c>
      <c r="G13" s="19">
        <v>1080693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opLeftCell="A472" workbookViewId="0">
      <selection activeCell="A490" sqref="A490:A491"/>
    </sheetView>
  </sheetViews>
  <sheetFormatPr defaultRowHeight="14.5" x14ac:dyDescent="0.35"/>
  <cols>
    <col min="1" max="1" width="33.1796875" customWidth="1"/>
    <col min="2" max="2" width="6.81640625" customWidth="1"/>
    <col min="3" max="3" width="4.7265625" customWidth="1"/>
    <col min="4" max="4" width="8.7265625" style="22"/>
    <col min="5" max="5" width="15.08984375" style="27" customWidth="1"/>
    <col min="13" max="13" width="7.26953125" customWidth="1"/>
    <col min="14" max="14" width="8.26953125" customWidth="1"/>
    <col min="15" max="15" width="6.1796875" customWidth="1"/>
    <col min="16" max="16" width="7.6328125" customWidth="1"/>
    <col min="17" max="17" width="5.1796875" customWidth="1"/>
    <col min="18" max="18" width="9.54296875" bestFit="1" customWidth="1"/>
    <col min="19" max="19" width="10.7265625" bestFit="1" customWidth="1"/>
  </cols>
  <sheetData>
    <row r="1" spans="1:5" x14ac:dyDescent="0.35">
      <c r="A1" t="s">
        <v>71</v>
      </c>
      <c r="B1" t="s">
        <v>65</v>
      </c>
      <c r="C1" t="s">
        <v>72</v>
      </c>
      <c r="D1" s="22" t="s">
        <v>76</v>
      </c>
      <c r="E1" s="27" t="s">
        <v>77</v>
      </c>
    </row>
    <row r="2" spans="1:5" ht="14.5" customHeight="1" x14ac:dyDescent="0.35">
      <c r="A2" s="21" t="s">
        <v>236</v>
      </c>
      <c r="B2" s="27" t="s">
        <v>74</v>
      </c>
      <c r="C2">
        <v>2022</v>
      </c>
      <c r="D2" s="26">
        <v>1</v>
      </c>
      <c r="E2" s="27" t="s">
        <v>78</v>
      </c>
    </row>
    <row r="3" spans="1:5" ht="14.5" customHeight="1" x14ac:dyDescent="0.35">
      <c r="A3" s="21" t="s">
        <v>236</v>
      </c>
      <c r="B3" s="27" t="s">
        <v>74</v>
      </c>
      <c r="C3">
        <v>2022</v>
      </c>
      <c r="D3" s="26">
        <v>5</v>
      </c>
      <c r="E3" s="27" t="s">
        <v>79</v>
      </c>
    </row>
    <row r="4" spans="1:5" ht="14.5" customHeight="1" x14ac:dyDescent="0.35">
      <c r="A4" s="21" t="s">
        <v>75</v>
      </c>
      <c r="B4" s="27" t="s">
        <v>74</v>
      </c>
      <c r="C4">
        <v>2022</v>
      </c>
      <c r="D4" s="26">
        <v>1</v>
      </c>
      <c r="E4" s="27" t="s">
        <v>78</v>
      </c>
    </row>
    <row r="5" spans="1:5" ht="14.5" customHeight="1" x14ac:dyDescent="0.35">
      <c r="A5" s="21" t="s">
        <v>80</v>
      </c>
      <c r="B5" s="27" t="s">
        <v>74</v>
      </c>
      <c r="C5">
        <v>2022</v>
      </c>
      <c r="D5" s="26">
        <v>37</v>
      </c>
      <c r="E5" s="27" t="s">
        <v>78</v>
      </c>
    </row>
    <row r="6" spans="1:5" ht="14.5" customHeight="1" x14ac:dyDescent="0.35">
      <c r="A6" s="21" t="s">
        <v>80</v>
      </c>
      <c r="B6" s="27" t="s">
        <v>74</v>
      </c>
      <c r="C6">
        <v>2022</v>
      </c>
      <c r="D6" s="26">
        <v>54</v>
      </c>
      <c r="E6" s="27" t="s">
        <v>79</v>
      </c>
    </row>
    <row r="7" spans="1:5" ht="14.5" customHeight="1" x14ac:dyDescent="0.35">
      <c r="A7" s="21" t="s">
        <v>81</v>
      </c>
      <c r="B7" s="27" t="s">
        <v>74</v>
      </c>
      <c r="C7">
        <v>2022</v>
      </c>
      <c r="D7" s="26">
        <v>2</v>
      </c>
      <c r="E7" s="27" t="s">
        <v>78</v>
      </c>
    </row>
    <row r="8" spans="1:5" ht="14.5" customHeight="1" x14ac:dyDescent="0.35">
      <c r="A8" s="21" t="s">
        <v>81</v>
      </c>
      <c r="B8" s="27" t="s">
        <v>74</v>
      </c>
      <c r="C8">
        <v>2022</v>
      </c>
      <c r="D8" s="26">
        <v>1</v>
      </c>
      <c r="E8" s="27" t="s">
        <v>79</v>
      </c>
    </row>
    <row r="9" spans="1:5" ht="14.5" customHeight="1" x14ac:dyDescent="0.35">
      <c r="A9" s="21" t="s">
        <v>106</v>
      </c>
      <c r="B9" s="27" t="s">
        <v>74</v>
      </c>
      <c r="C9">
        <v>2022</v>
      </c>
      <c r="D9" s="26">
        <v>176</v>
      </c>
      <c r="E9" s="27" t="s">
        <v>78</v>
      </c>
    </row>
    <row r="10" spans="1:5" ht="14.5" customHeight="1" x14ac:dyDescent="0.35">
      <c r="A10" s="21" t="s">
        <v>106</v>
      </c>
      <c r="B10" s="27" t="s">
        <v>74</v>
      </c>
      <c r="C10">
        <v>2022</v>
      </c>
      <c r="D10" s="26">
        <v>164</v>
      </c>
      <c r="E10" s="27" t="s">
        <v>79</v>
      </c>
    </row>
    <row r="11" spans="1:5" ht="14.5" customHeight="1" x14ac:dyDescent="0.35">
      <c r="A11" s="21" t="s">
        <v>82</v>
      </c>
      <c r="B11" s="27" t="s">
        <v>74</v>
      </c>
      <c r="C11">
        <v>2022</v>
      </c>
      <c r="D11" s="26">
        <v>4</v>
      </c>
      <c r="E11" s="27" t="s">
        <v>78</v>
      </c>
    </row>
    <row r="12" spans="1:5" ht="14.5" customHeight="1" x14ac:dyDescent="0.35">
      <c r="A12" s="21" t="s">
        <v>83</v>
      </c>
      <c r="B12" s="27" t="s">
        <v>74</v>
      </c>
      <c r="C12">
        <v>2022</v>
      </c>
      <c r="D12" s="26">
        <v>9</v>
      </c>
      <c r="E12" s="27" t="s">
        <v>78</v>
      </c>
    </row>
    <row r="13" spans="1:5" ht="14.5" customHeight="1" x14ac:dyDescent="0.35">
      <c r="A13" s="21" t="s">
        <v>83</v>
      </c>
      <c r="B13" s="27" t="s">
        <v>74</v>
      </c>
      <c r="C13">
        <v>2022</v>
      </c>
      <c r="D13" s="26">
        <v>8</v>
      </c>
      <c r="E13" s="27" t="s">
        <v>79</v>
      </c>
    </row>
    <row r="14" spans="1:5" ht="14.5" customHeight="1" x14ac:dyDescent="0.35">
      <c r="A14" s="21" t="s">
        <v>84</v>
      </c>
      <c r="B14" s="27" t="s">
        <v>74</v>
      </c>
      <c r="C14">
        <v>2022</v>
      </c>
      <c r="D14" s="26">
        <v>2</v>
      </c>
      <c r="E14" s="27" t="s">
        <v>78</v>
      </c>
    </row>
    <row r="15" spans="1:5" ht="14.5" customHeight="1" x14ac:dyDescent="0.35">
      <c r="A15" s="21" t="s">
        <v>85</v>
      </c>
      <c r="B15" s="27" t="s">
        <v>74</v>
      </c>
      <c r="C15">
        <v>2022</v>
      </c>
      <c r="D15" s="26">
        <v>10</v>
      </c>
      <c r="E15" s="27" t="s">
        <v>78</v>
      </c>
    </row>
    <row r="16" spans="1:5" ht="14.5" customHeight="1" x14ac:dyDescent="0.35">
      <c r="A16" s="21" t="s">
        <v>85</v>
      </c>
      <c r="B16" s="27" t="s">
        <v>74</v>
      </c>
      <c r="C16">
        <v>2022</v>
      </c>
      <c r="D16" s="26">
        <v>3</v>
      </c>
      <c r="E16" s="27" t="s">
        <v>79</v>
      </c>
    </row>
    <row r="17" spans="1:5" ht="14.5" customHeight="1" x14ac:dyDescent="0.35">
      <c r="A17" s="21" t="s">
        <v>86</v>
      </c>
      <c r="B17" s="27" t="s">
        <v>74</v>
      </c>
      <c r="C17">
        <v>2022</v>
      </c>
      <c r="D17" s="26">
        <v>20</v>
      </c>
      <c r="E17" s="27" t="s">
        <v>78</v>
      </c>
    </row>
    <row r="18" spans="1:5" ht="14.5" customHeight="1" x14ac:dyDescent="0.35">
      <c r="A18" s="21" t="s">
        <v>86</v>
      </c>
      <c r="B18" s="27" t="s">
        <v>74</v>
      </c>
      <c r="C18">
        <v>2022</v>
      </c>
      <c r="D18" s="26">
        <v>32</v>
      </c>
      <c r="E18" s="27" t="s">
        <v>79</v>
      </c>
    </row>
    <row r="19" spans="1:5" ht="14.5" customHeight="1" x14ac:dyDescent="0.35">
      <c r="A19" s="21" t="s">
        <v>240</v>
      </c>
      <c r="B19" s="27" t="s">
        <v>74</v>
      </c>
      <c r="C19">
        <v>2022</v>
      </c>
      <c r="D19" s="26">
        <v>16</v>
      </c>
      <c r="E19" s="27" t="s">
        <v>78</v>
      </c>
    </row>
    <row r="20" spans="1:5" ht="14.5" customHeight="1" x14ac:dyDescent="0.35">
      <c r="A20" s="21" t="s">
        <v>88</v>
      </c>
      <c r="B20" s="27" t="s">
        <v>74</v>
      </c>
      <c r="C20">
        <v>2022</v>
      </c>
      <c r="D20" s="26">
        <v>6</v>
      </c>
      <c r="E20" s="27" t="s">
        <v>78</v>
      </c>
    </row>
    <row r="21" spans="1:5" ht="14.5" customHeight="1" x14ac:dyDescent="0.35">
      <c r="A21" s="21" t="s">
        <v>89</v>
      </c>
      <c r="B21" s="27" t="s">
        <v>74</v>
      </c>
      <c r="C21">
        <v>2022</v>
      </c>
      <c r="D21" s="26">
        <v>3</v>
      </c>
      <c r="E21" s="27" t="s">
        <v>78</v>
      </c>
    </row>
    <row r="22" spans="1:5" ht="14.5" customHeight="1" x14ac:dyDescent="0.35">
      <c r="A22" s="21" t="s">
        <v>90</v>
      </c>
      <c r="B22" s="27" t="s">
        <v>74</v>
      </c>
      <c r="C22">
        <v>2022</v>
      </c>
      <c r="D22" s="26">
        <v>1</v>
      </c>
      <c r="E22" s="27" t="s">
        <v>78</v>
      </c>
    </row>
    <row r="23" spans="1:5" ht="14.5" customHeight="1" x14ac:dyDescent="0.35">
      <c r="A23" s="21" t="s">
        <v>107</v>
      </c>
      <c r="B23" s="27" t="s">
        <v>74</v>
      </c>
      <c r="C23">
        <v>2022</v>
      </c>
      <c r="D23" s="26">
        <v>3</v>
      </c>
      <c r="E23" s="27" t="s">
        <v>79</v>
      </c>
    </row>
    <row r="24" spans="1:5" ht="14.5" customHeight="1" x14ac:dyDescent="0.35">
      <c r="A24" t="s">
        <v>241</v>
      </c>
      <c r="B24" s="27" t="s">
        <v>74</v>
      </c>
      <c r="C24">
        <v>2022</v>
      </c>
      <c r="D24" s="26">
        <v>33</v>
      </c>
      <c r="E24" s="27" t="s">
        <v>78</v>
      </c>
    </row>
    <row r="25" spans="1:5" ht="14.5" customHeight="1" x14ac:dyDescent="0.35">
      <c r="A25" t="s">
        <v>241</v>
      </c>
      <c r="B25" s="27" t="s">
        <v>74</v>
      </c>
      <c r="C25">
        <v>2022</v>
      </c>
      <c r="D25" s="26">
        <v>46</v>
      </c>
      <c r="E25" s="27" t="s">
        <v>79</v>
      </c>
    </row>
    <row r="26" spans="1:5" ht="14.5" customHeight="1" x14ac:dyDescent="0.35">
      <c r="A26" t="s">
        <v>242</v>
      </c>
      <c r="B26" s="27" t="s">
        <v>74</v>
      </c>
      <c r="C26">
        <v>2022</v>
      </c>
      <c r="D26" s="26">
        <v>1</v>
      </c>
      <c r="E26" s="27" t="s">
        <v>78</v>
      </c>
    </row>
    <row r="27" spans="1:5" ht="14.5" customHeight="1" x14ac:dyDescent="0.35">
      <c r="A27" s="21" t="s">
        <v>93</v>
      </c>
      <c r="B27" s="27" t="s">
        <v>74</v>
      </c>
      <c r="C27">
        <v>2022</v>
      </c>
      <c r="D27" s="26">
        <v>2</v>
      </c>
      <c r="E27" s="27" t="s">
        <v>78</v>
      </c>
    </row>
    <row r="28" spans="1:5" ht="14.5" customHeight="1" x14ac:dyDescent="0.35">
      <c r="A28" s="21" t="s">
        <v>93</v>
      </c>
      <c r="B28" s="27" t="s">
        <v>74</v>
      </c>
      <c r="C28">
        <v>2022</v>
      </c>
      <c r="D28" s="26">
        <v>12</v>
      </c>
      <c r="E28" s="27" t="s">
        <v>79</v>
      </c>
    </row>
    <row r="29" spans="1:5" ht="14.5" customHeight="1" x14ac:dyDescent="0.35">
      <c r="A29" s="21" t="s">
        <v>112</v>
      </c>
      <c r="B29" s="27" t="s">
        <v>74</v>
      </c>
      <c r="C29">
        <v>2022</v>
      </c>
      <c r="D29" s="26">
        <v>6</v>
      </c>
      <c r="E29" s="27" t="s">
        <v>78</v>
      </c>
    </row>
    <row r="30" spans="1:5" ht="14.5" customHeight="1" x14ac:dyDescent="0.35">
      <c r="A30" s="21" t="s">
        <v>94</v>
      </c>
      <c r="B30" s="27" t="s">
        <v>74</v>
      </c>
      <c r="C30">
        <v>2022</v>
      </c>
      <c r="D30" s="26">
        <v>5</v>
      </c>
      <c r="E30" s="27" t="s">
        <v>78</v>
      </c>
    </row>
    <row r="31" spans="1:5" ht="14.5" customHeight="1" x14ac:dyDescent="0.35">
      <c r="A31" s="21" t="s">
        <v>95</v>
      </c>
      <c r="B31" s="27" t="s">
        <v>74</v>
      </c>
      <c r="C31">
        <v>2022</v>
      </c>
      <c r="D31" s="26">
        <v>19</v>
      </c>
      <c r="E31" s="27" t="s">
        <v>78</v>
      </c>
    </row>
    <row r="32" spans="1:5" ht="14.5" customHeight="1" x14ac:dyDescent="0.35">
      <c r="A32" s="21" t="s">
        <v>95</v>
      </c>
      <c r="B32" s="27" t="s">
        <v>74</v>
      </c>
      <c r="C32">
        <v>2022</v>
      </c>
      <c r="D32" s="26">
        <v>2</v>
      </c>
      <c r="E32" s="27" t="s">
        <v>79</v>
      </c>
    </row>
    <row r="33" spans="1:5" ht="14.5" customHeight="1" x14ac:dyDescent="0.35">
      <c r="A33" s="21" t="s">
        <v>96</v>
      </c>
      <c r="B33" s="27" t="s">
        <v>74</v>
      </c>
      <c r="C33">
        <v>2022</v>
      </c>
      <c r="D33" s="26">
        <v>22</v>
      </c>
      <c r="E33" s="27" t="s">
        <v>78</v>
      </c>
    </row>
    <row r="34" spans="1:5" ht="14.5" customHeight="1" x14ac:dyDescent="0.35">
      <c r="A34" s="21" t="s">
        <v>97</v>
      </c>
      <c r="B34" s="27" t="s">
        <v>74</v>
      </c>
      <c r="C34">
        <v>2022</v>
      </c>
      <c r="D34" s="26">
        <v>1</v>
      </c>
      <c r="E34" s="27" t="s">
        <v>78</v>
      </c>
    </row>
    <row r="35" spans="1:5" ht="14.5" customHeight="1" x14ac:dyDescent="0.35">
      <c r="A35" s="21" t="s">
        <v>97</v>
      </c>
      <c r="B35" s="27" t="s">
        <v>74</v>
      </c>
      <c r="C35">
        <v>2022</v>
      </c>
      <c r="D35" s="26">
        <v>1</v>
      </c>
      <c r="E35" s="27" t="s">
        <v>79</v>
      </c>
    </row>
    <row r="36" spans="1:5" ht="14.5" customHeight="1" x14ac:dyDescent="0.35">
      <c r="A36" s="21" t="s">
        <v>98</v>
      </c>
      <c r="B36" s="27" t="s">
        <v>74</v>
      </c>
      <c r="C36">
        <v>2022</v>
      </c>
      <c r="D36" s="26">
        <v>1</v>
      </c>
      <c r="E36" s="27" t="s">
        <v>78</v>
      </c>
    </row>
    <row r="37" spans="1:5" ht="14.5" customHeight="1" x14ac:dyDescent="0.35">
      <c r="A37" s="21" t="s">
        <v>98</v>
      </c>
      <c r="B37" s="27" t="s">
        <v>74</v>
      </c>
      <c r="C37">
        <v>2022</v>
      </c>
      <c r="D37" s="26">
        <v>18</v>
      </c>
      <c r="E37" s="27" t="s">
        <v>79</v>
      </c>
    </row>
    <row r="38" spans="1:5" ht="14.5" customHeight="1" x14ac:dyDescent="0.35">
      <c r="A38" s="21" t="s">
        <v>99</v>
      </c>
      <c r="B38" s="27" t="s">
        <v>74</v>
      </c>
      <c r="C38">
        <v>2022</v>
      </c>
      <c r="D38" s="26">
        <v>2</v>
      </c>
      <c r="E38" s="27" t="s">
        <v>78</v>
      </c>
    </row>
    <row r="39" spans="1:5" ht="14.5" customHeight="1" x14ac:dyDescent="0.35">
      <c r="A39" s="21" t="s">
        <v>99</v>
      </c>
      <c r="B39" s="27" t="s">
        <v>74</v>
      </c>
      <c r="C39">
        <v>2022</v>
      </c>
      <c r="D39" s="26">
        <v>22</v>
      </c>
      <c r="E39" s="27" t="s">
        <v>79</v>
      </c>
    </row>
    <row r="40" spans="1:5" ht="14.5" customHeight="1" x14ac:dyDescent="0.35">
      <c r="A40" s="21" t="s">
        <v>111</v>
      </c>
      <c r="B40" s="27" t="s">
        <v>74</v>
      </c>
      <c r="C40">
        <v>2022</v>
      </c>
      <c r="D40" s="26">
        <v>2</v>
      </c>
      <c r="E40" s="27" t="s">
        <v>78</v>
      </c>
    </row>
    <row r="41" spans="1:5" x14ac:dyDescent="0.35">
      <c r="A41" s="21" t="s">
        <v>100</v>
      </c>
      <c r="B41" s="27" t="s">
        <v>74</v>
      </c>
      <c r="C41">
        <v>2022</v>
      </c>
      <c r="D41" s="26">
        <v>28</v>
      </c>
      <c r="E41" s="27" t="s">
        <v>78</v>
      </c>
    </row>
    <row r="42" spans="1:5" ht="14.5" customHeight="1" x14ac:dyDescent="0.35">
      <c r="A42" s="21" t="s">
        <v>101</v>
      </c>
      <c r="B42" s="27" t="s">
        <v>74</v>
      </c>
      <c r="C42">
        <v>2022</v>
      </c>
      <c r="D42" s="26">
        <v>4</v>
      </c>
      <c r="E42" s="27" t="s">
        <v>78</v>
      </c>
    </row>
    <row r="43" spans="1:5" ht="14.5" customHeight="1" x14ac:dyDescent="0.35">
      <c r="A43" s="21" t="s">
        <v>101</v>
      </c>
      <c r="B43" s="27" t="s">
        <v>74</v>
      </c>
      <c r="C43">
        <v>2022</v>
      </c>
      <c r="D43" s="26">
        <v>2</v>
      </c>
      <c r="E43" s="27" t="s">
        <v>79</v>
      </c>
    </row>
    <row r="44" spans="1:5" ht="14.5" customHeight="1" x14ac:dyDescent="0.35">
      <c r="A44" s="21" t="s">
        <v>102</v>
      </c>
      <c r="B44" s="27" t="s">
        <v>74</v>
      </c>
      <c r="C44">
        <v>2022</v>
      </c>
      <c r="D44" s="26">
        <v>4</v>
      </c>
      <c r="E44" s="27" t="s">
        <v>78</v>
      </c>
    </row>
    <row r="45" spans="1:5" ht="14.5" customHeight="1" x14ac:dyDescent="0.35">
      <c r="A45" s="21" t="s">
        <v>102</v>
      </c>
      <c r="B45" s="27" t="s">
        <v>74</v>
      </c>
      <c r="C45">
        <v>2022</v>
      </c>
      <c r="D45" s="26">
        <v>2</v>
      </c>
      <c r="E45" s="27" t="s">
        <v>79</v>
      </c>
    </row>
    <row r="46" spans="1:5" ht="14.5" customHeight="1" x14ac:dyDescent="0.35">
      <c r="A46" s="21" t="s">
        <v>109</v>
      </c>
      <c r="B46" s="27" t="s">
        <v>74</v>
      </c>
      <c r="C46">
        <v>2022</v>
      </c>
      <c r="D46" s="26">
        <v>1</v>
      </c>
      <c r="E46" s="27" t="s">
        <v>79</v>
      </c>
    </row>
    <row r="47" spans="1:5" ht="14.5" customHeight="1" x14ac:dyDescent="0.35">
      <c r="A47" s="21" t="s">
        <v>103</v>
      </c>
      <c r="B47" s="27" t="s">
        <v>74</v>
      </c>
      <c r="C47">
        <v>2022</v>
      </c>
      <c r="D47" s="26">
        <v>2</v>
      </c>
      <c r="E47" s="27" t="s">
        <v>78</v>
      </c>
    </row>
    <row r="48" spans="1:5" ht="14.5" customHeight="1" x14ac:dyDescent="0.35">
      <c r="A48" s="21" t="s">
        <v>108</v>
      </c>
      <c r="B48" s="27" t="s">
        <v>74</v>
      </c>
      <c r="C48">
        <v>2022</v>
      </c>
      <c r="D48" s="26">
        <v>19</v>
      </c>
      <c r="E48" s="27" t="s">
        <v>79</v>
      </c>
    </row>
    <row r="49" spans="1:5" ht="14.5" customHeight="1" x14ac:dyDescent="0.35">
      <c r="A49" s="21" t="s">
        <v>104</v>
      </c>
      <c r="B49" s="27" t="s">
        <v>74</v>
      </c>
      <c r="C49">
        <v>2022</v>
      </c>
      <c r="D49" s="26">
        <v>74</v>
      </c>
      <c r="E49" s="27" t="s">
        <v>78</v>
      </c>
    </row>
    <row r="50" spans="1:5" ht="14.5" customHeight="1" x14ac:dyDescent="0.35">
      <c r="A50" s="21" t="s">
        <v>104</v>
      </c>
      <c r="B50" s="27" t="s">
        <v>74</v>
      </c>
      <c r="C50">
        <v>2022</v>
      </c>
      <c r="D50" s="26">
        <v>92</v>
      </c>
      <c r="E50" s="27" t="s">
        <v>79</v>
      </c>
    </row>
    <row r="51" spans="1:5" ht="14.5" customHeight="1" x14ac:dyDescent="0.35">
      <c r="A51" s="21" t="s">
        <v>243</v>
      </c>
      <c r="B51" s="27" t="s">
        <v>74</v>
      </c>
      <c r="C51">
        <v>2022</v>
      </c>
      <c r="D51" s="26">
        <v>1</v>
      </c>
      <c r="E51" s="27" t="s">
        <v>78</v>
      </c>
    </row>
    <row r="52" spans="1:5" ht="14.5" customHeight="1" x14ac:dyDescent="0.35">
      <c r="A52" s="21" t="s">
        <v>110</v>
      </c>
      <c r="B52" s="27" t="s">
        <v>74</v>
      </c>
      <c r="C52">
        <v>2022</v>
      </c>
      <c r="D52" s="26">
        <v>13</v>
      </c>
      <c r="E52" s="27" t="s">
        <v>79</v>
      </c>
    </row>
    <row r="53" spans="1:5" ht="14.5" customHeight="1" x14ac:dyDescent="0.35">
      <c r="A53" s="21" t="s">
        <v>236</v>
      </c>
      <c r="B53" s="27" t="s">
        <v>113</v>
      </c>
      <c r="C53">
        <v>2022</v>
      </c>
      <c r="D53" s="26">
        <v>2</v>
      </c>
      <c r="E53" s="27" t="s">
        <v>79</v>
      </c>
    </row>
    <row r="54" spans="1:5" ht="14.5" customHeight="1" x14ac:dyDescent="0.35">
      <c r="A54" s="21" t="s">
        <v>80</v>
      </c>
      <c r="B54" s="27" t="s">
        <v>113</v>
      </c>
      <c r="C54">
        <v>2022</v>
      </c>
      <c r="D54" s="26">
        <v>35</v>
      </c>
      <c r="E54" s="27" t="s">
        <v>78</v>
      </c>
    </row>
    <row r="55" spans="1:5" ht="14.5" customHeight="1" x14ac:dyDescent="0.35">
      <c r="A55" s="21" t="s">
        <v>80</v>
      </c>
      <c r="B55" s="27" t="s">
        <v>113</v>
      </c>
      <c r="C55">
        <v>2022</v>
      </c>
      <c r="D55" s="26">
        <v>37</v>
      </c>
      <c r="E55" s="27" t="s">
        <v>79</v>
      </c>
    </row>
    <row r="56" spans="1:5" ht="14.5" customHeight="1" x14ac:dyDescent="0.35">
      <c r="A56" s="21" t="s">
        <v>106</v>
      </c>
      <c r="B56" s="27" t="s">
        <v>113</v>
      </c>
      <c r="C56">
        <v>2022</v>
      </c>
      <c r="D56" s="26">
        <v>243</v>
      </c>
      <c r="E56" s="27" t="s">
        <v>78</v>
      </c>
    </row>
    <row r="57" spans="1:5" ht="14.5" customHeight="1" x14ac:dyDescent="0.35">
      <c r="A57" s="21" t="s">
        <v>106</v>
      </c>
      <c r="B57" s="27" t="s">
        <v>113</v>
      </c>
      <c r="C57">
        <v>2022</v>
      </c>
      <c r="D57" s="26">
        <v>197</v>
      </c>
      <c r="E57" s="27" t="s">
        <v>79</v>
      </c>
    </row>
    <row r="58" spans="1:5" ht="14.5" customHeight="1" x14ac:dyDescent="0.35">
      <c r="A58" s="21" t="s">
        <v>82</v>
      </c>
      <c r="B58" s="27" t="s">
        <v>113</v>
      </c>
      <c r="C58">
        <v>2022</v>
      </c>
      <c r="D58" s="26">
        <v>4</v>
      </c>
      <c r="E58" s="27" t="s">
        <v>78</v>
      </c>
    </row>
    <row r="59" spans="1:5" ht="14.5" customHeight="1" x14ac:dyDescent="0.35">
      <c r="A59" t="s">
        <v>83</v>
      </c>
      <c r="B59" s="27" t="s">
        <v>113</v>
      </c>
      <c r="C59">
        <v>2022</v>
      </c>
      <c r="D59" s="26">
        <v>2</v>
      </c>
      <c r="E59" s="27" t="s">
        <v>78</v>
      </c>
    </row>
    <row r="60" spans="1:5" ht="14.5" customHeight="1" x14ac:dyDescent="0.35">
      <c r="A60" t="s">
        <v>83</v>
      </c>
      <c r="B60" s="27" t="s">
        <v>113</v>
      </c>
      <c r="C60">
        <v>2022</v>
      </c>
      <c r="D60" s="26">
        <v>5</v>
      </c>
      <c r="E60" s="27" t="s">
        <v>79</v>
      </c>
    </row>
    <row r="61" spans="1:5" ht="14.5" customHeight="1" x14ac:dyDescent="0.35">
      <c r="A61" s="21" t="s">
        <v>84</v>
      </c>
      <c r="B61" s="27" t="s">
        <v>113</v>
      </c>
      <c r="C61">
        <v>2022</v>
      </c>
      <c r="D61" s="26">
        <v>1</v>
      </c>
      <c r="E61" s="27" t="s">
        <v>78</v>
      </c>
    </row>
    <row r="62" spans="1:5" ht="14.5" customHeight="1" x14ac:dyDescent="0.35">
      <c r="A62" s="21" t="s">
        <v>84</v>
      </c>
      <c r="B62" s="27" t="s">
        <v>113</v>
      </c>
      <c r="C62">
        <v>2022</v>
      </c>
      <c r="D62" s="26">
        <v>3</v>
      </c>
      <c r="E62" s="27" t="s">
        <v>79</v>
      </c>
    </row>
    <row r="63" spans="1:5" ht="14.5" customHeight="1" x14ac:dyDescent="0.35">
      <c r="A63" s="21" t="s">
        <v>85</v>
      </c>
      <c r="B63" s="27" t="s">
        <v>113</v>
      </c>
      <c r="C63">
        <v>2022</v>
      </c>
      <c r="D63" s="26">
        <v>4</v>
      </c>
      <c r="E63" s="27" t="s">
        <v>78</v>
      </c>
    </row>
    <row r="64" spans="1:5" ht="14.5" customHeight="1" x14ac:dyDescent="0.35">
      <c r="A64" s="21" t="s">
        <v>85</v>
      </c>
      <c r="B64" s="27" t="s">
        <v>113</v>
      </c>
      <c r="C64">
        <v>2022</v>
      </c>
      <c r="D64" s="26">
        <v>14</v>
      </c>
      <c r="E64" s="27" t="s">
        <v>79</v>
      </c>
    </row>
    <row r="65" spans="1:5" ht="14.5" customHeight="1" x14ac:dyDescent="0.35">
      <c r="A65" t="s">
        <v>86</v>
      </c>
      <c r="B65" s="27" t="s">
        <v>113</v>
      </c>
      <c r="C65">
        <v>2022</v>
      </c>
      <c r="D65" s="26">
        <v>8</v>
      </c>
      <c r="E65" s="27" t="s">
        <v>78</v>
      </c>
    </row>
    <row r="66" spans="1:5" ht="14.5" customHeight="1" x14ac:dyDescent="0.35">
      <c r="A66" t="s">
        <v>86</v>
      </c>
      <c r="B66" s="27" t="s">
        <v>113</v>
      </c>
      <c r="C66">
        <v>2022</v>
      </c>
      <c r="D66" s="26">
        <v>11</v>
      </c>
      <c r="E66" s="27" t="s">
        <v>79</v>
      </c>
    </row>
    <row r="67" spans="1:5" ht="14.5" customHeight="1" x14ac:dyDescent="0.35">
      <c r="A67" s="21" t="s">
        <v>240</v>
      </c>
      <c r="B67" s="27" t="s">
        <v>113</v>
      </c>
      <c r="C67">
        <v>2022</v>
      </c>
      <c r="D67" s="26">
        <v>16</v>
      </c>
      <c r="E67" s="27" t="s">
        <v>78</v>
      </c>
    </row>
    <row r="68" spans="1:5" ht="14.5" customHeight="1" x14ac:dyDescent="0.35">
      <c r="A68" s="21" t="s">
        <v>240</v>
      </c>
      <c r="B68" s="27" t="s">
        <v>113</v>
      </c>
      <c r="C68">
        <v>2022</v>
      </c>
      <c r="D68" s="26">
        <v>4</v>
      </c>
      <c r="E68" s="27" t="s">
        <v>79</v>
      </c>
    </row>
    <row r="69" spans="1:5" ht="14.5" customHeight="1" x14ac:dyDescent="0.35">
      <c r="A69" t="s">
        <v>88</v>
      </c>
      <c r="B69" s="27" t="s">
        <v>113</v>
      </c>
      <c r="C69">
        <v>2022</v>
      </c>
      <c r="D69" s="26">
        <v>7</v>
      </c>
      <c r="E69" s="27" t="s">
        <v>79</v>
      </c>
    </row>
    <row r="70" spans="1:5" ht="14.5" customHeight="1" x14ac:dyDescent="0.35">
      <c r="A70" t="s">
        <v>125</v>
      </c>
      <c r="B70" s="27" t="s">
        <v>113</v>
      </c>
      <c r="C70">
        <v>2022</v>
      </c>
      <c r="D70" s="26">
        <v>1</v>
      </c>
      <c r="E70" s="27" t="s">
        <v>79</v>
      </c>
    </row>
    <row r="71" spans="1:5" ht="14.5" customHeight="1" x14ac:dyDescent="0.35">
      <c r="A71" s="21" t="s">
        <v>89</v>
      </c>
      <c r="B71" s="27" t="s">
        <v>113</v>
      </c>
      <c r="C71">
        <v>2022</v>
      </c>
      <c r="D71" s="26">
        <v>7</v>
      </c>
      <c r="E71" s="27" t="s">
        <v>79</v>
      </c>
    </row>
    <row r="72" spans="1:5" ht="14.5" customHeight="1" x14ac:dyDescent="0.35">
      <c r="A72" t="s">
        <v>126</v>
      </c>
      <c r="B72" s="27" t="s">
        <v>113</v>
      </c>
      <c r="C72">
        <v>2022</v>
      </c>
      <c r="D72" s="26">
        <v>3</v>
      </c>
      <c r="E72" s="27" t="s">
        <v>79</v>
      </c>
    </row>
    <row r="73" spans="1:5" ht="14.5" customHeight="1" x14ac:dyDescent="0.35">
      <c r="A73" t="s">
        <v>127</v>
      </c>
      <c r="B73" s="27" t="s">
        <v>113</v>
      </c>
      <c r="C73">
        <v>2022</v>
      </c>
      <c r="D73" s="26">
        <v>2</v>
      </c>
      <c r="E73" s="27" t="s">
        <v>79</v>
      </c>
    </row>
    <row r="74" spans="1:5" ht="14.5" customHeight="1" x14ac:dyDescent="0.35">
      <c r="A74" s="21" t="s">
        <v>107</v>
      </c>
      <c r="B74" s="27" t="s">
        <v>113</v>
      </c>
      <c r="C74">
        <v>2022</v>
      </c>
      <c r="D74" s="26">
        <v>1</v>
      </c>
      <c r="E74" s="27" t="s">
        <v>78</v>
      </c>
    </row>
    <row r="75" spans="1:5" ht="14.5" customHeight="1" x14ac:dyDescent="0.35">
      <c r="A75" s="21" t="s">
        <v>107</v>
      </c>
      <c r="B75" s="27" t="s">
        <v>113</v>
      </c>
      <c r="C75">
        <v>2022</v>
      </c>
      <c r="D75" s="26">
        <v>1</v>
      </c>
      <c r="E75" s="27" t="s">
        <v>79</v>
      </c>
    </row>
    <row r="76" spans="1:5" ht="14.5" customHeight="1" x14ac:dyDescent="0.35">
      <c r="A76" t="s">
        <v>241</v>
      </c>
      <c r="B76" s="27" t="s">
        <v>113</v>
      </c>
      <c r="C76">
        <v>2022</v>
      </c>
      <c r="D76" s="26">
        <v>23</v>
      </c>
      <c r="E76" s="27" t="s">
        <v>78</v>
      </c>
    </row>
    <row r="77" spans="1:5" ht="14.5" customHeight="1" x14ac:dyDescent="0.35">
      <c r="A77" t="s">
        <v>241</v>
      </c>
      <c r="B77" s="27" t="s">
        <v>113</v>
      </c>
      <c r="C77">
        <v>2022</v>
      </c>
      <c r="D77" s="26">
        <v>34</v>
      </c>
      <c r="E77" s="27" t="s">
        <v>79</v>
      </c>
    </row>
    <row r="78" spans="1:5" ht="14.5" customHeight="1" x14ac:dyDescent="0.35">
      <c r="A78" s="21" t="s">
        <v>112</v>
      </c>
      <c r="B78" s="27" t="s">
        <v>113</v>
      </c>
      <c r="C78">
        <v>2022</v>
      </c>
      <c r="D78" s="26">
        <v>59</v>
      </c>
      <c r="E78" s="27" t="s">
        <v>78</v>
      </c>
    </row>
    <row r="79" spans="1:5" ht="14.5" customHeight="1" x14ac:dyDescent="0.35">
      <c r="A79" s="21" t="s">
        <v>112</v>
      </c>
      <c r="B79" s="27" t="s">
        <v>113</v>
      </c>
      <c r="C79">
        <v>2022</v>
      </c>
      <c r="D79" s="26">
        <v>52</v>
      </c>
      <c r="E79" s="27" t="s">
        <v>79</v>
      </c>
    </row>
    <row r="80" spans="1:5" ht="14.5" customHeight="1" x14ac:dyDescent="0.35">
      <c r="A80" s="21" t="s">
        <v>94</v>
      </c>
      <c r="B80" s="27" t="s">
        <v>113</v>
      </c>
      <c r="C80">
        <v>2022</v>
      </c>
      <c r="D80" s="26">
        <v>7</v>
      </c>
      <c r="E80" s="27" t="s">
        <v>78</v>
      </c>
    </row>
    <row r="81" spans="1:5" ht="14.5" customHeight="1" x14ac:dyDescent="0.35">
      <c r="A81" s="21" t="s">
        <v>94</v>
      </c>
      <c r="B81" s="27" t="s">
        <v>113</v>
      </c>
      <c r="C81">
        <v>2022</v>
      </c>
      <c r="D81" s="26">
        <v>1</v>
      </c>
      <c r="E81" s="27" t="s">
        <v>79</v>
      </c>
    </row>
    <row r="82" spans="1:5" ht="14.5" customHeight="1" x14ac:dyDescent="0.35">
      <c r="A82" s="21" t="s">
        <v>95</v>
      </c>
      <c r="B82" s="27" t="s">
        <v>113</v>
      </c>
      <c r="C82">
        <v>2022</v>
      </c>
      <c r="D82" s="26">
        <v>8</v>
      </c>
      <c r="E82" s="27" t="s">
        <v>78</v>
      </c>
    </row>
    <row r="83" spans="1:5" ht="14.5" customHeight="1" x14ac:dyDescent="0.35">
      <c r="A83" s="21" t="s">
        <v>95</v>
      </c>
      <c r="B83" s="27" t="s">
        <v>113</v>
      </c>
      <c r="C83">
        <v>2022</v>
      </c>
      <c r="D83" s="26">
        <v>3</v>
      </c>
      <c r="E83" s="27" t="s">
        <v>79</v>
      </c>
    </row>
    <row r="84" spans="1:5" ht="14.5" customHeight="1" x14ac:dyDescent="0.35">
      <c r="A84" s="21" t="s">
        <v>96</v>
      </c>
      <c r="B84" s="27" t="s">
        <v>113</v>
      </c>
      <c r="C84">
        <v>2022</v>
      </c>
      <c r="D84" s="26">
        <v>5</v>
      </c>
      <c r="E84" s="27" t="s">
        <v>78</v>
      </c>
    </row>
    <row r="85" spans="1:5" ht="14.5" customHeight="1" x14ac:dyDescent="0.35">
      <c r="A85" s="21" t="s">
        <v>96</v>
      </c>
      <c r="B85" s="27" t="s">
        <v>113</v>
      </c>
      <c r="C85">
        <v>2022</v>
      </c>
      <c r="D85" s="26">
        <v>1</v>
      </c>
      <c r="E85" s="27" t="s">
        <v>79</v>
      </c>
    </row>
    <row r="86" spans="1:5" ht="14.5" customHeight="1" x14ac:dyDescent="0.35">
      <c r="A86" s="21" t="s">
        <v>97</v>
      </c>
      <c r="B86" s="27" t="s">
        <v>113</v>
      </c>
      <c r="C86">
        <v>2022</v>
      </c>
      <c r="D86" s="26">
        <v>2</v>
      </c>
      <c r="E86" s="27" t="s">
        <v>78</v>
      </c>
    </row>
    <row r="87" spans="1:5" ht="14.5" customHeight="1" x14ac:dyDescent="0.35">
      <c r="A87" s="21" t="s">
        <v>97</v>
      </c>
      <c r="B87" s="27" t="s">
        <v>113</v>
      </c>
      <c r="C87">
        <v>2022</v>
      </c>
      <c r="D87" s="26">
        <v>2</v>
      </c>
      <c r="E87" s="27" t="s">
        <v>79</v>
      </c>
    </row>
    <row r="88" spans="1:5" ht="14.5" customHeight="1" x14ac:dyDescent="0.35">
      <c r="A88" t="s">
        <v>122</v>
      </c>
      <c r="B88" s="27" t="s">
        <v>113</v>
      </c>
      <c r="C88">
        <v>2022</v>
      </c>
      <c r="D88" s="26">
        <v>2</v>
      </c>
      <c r="E88" s="27" t="s">
        <v>78</v>
      </c>
    </row>
    <row r="89" spans="1:5" ht="14.5" customHeight="1" x14ac:dyDescent="0.35">
      <c r="A89" t="s">
        <v>122</v>
      </c>
      <c r="B89" s="27" t="s">
        <v>113</v>
      </c>
      <c r="C89">
        <v>2022</v>
      </c>
      <c r="D89" s="26">
        <v>3</v>
      </c>
      <c r="E89" s="27" t="s">
        <v>79</v>
      </c>
    </row>
    <row r="90" spans="1:5" ht="14.5" customHeight="1" x14ac:dyDescent="0.35">
      <c r="A90" s="21" t="s">
        <v>98</v>
      </c>
      <c r="B90" s="27" t="s">
        <v>113</v>
      </c>
      <c r="C90">
        <v>2022</v>
      </c>
      <c r="D90" s="26">
        <v>1</v>
      </c>
      <c r="E90" s="27" t="s">
        <v>79</v>
      </c>
    </row>
    <row r="91" spans="1:5" ht="14.5" customHeight="1" x14ac:dyDescent="0.35">
      <c r="A91" s="21" t="s">
        <v>101</v>
      </c>
      <c r="B91" s="27" t="s">
        <v>113</v>
      </c>
      <c r="C91">
        <v>2022</v>
      </c>
      <c r="D91" s="26">
        <v>3</v>
      </c>
      <c r="E91" s="27" t="s">
        <v>79</v>
      </c>
    </row>
    <row r="92" spans="1:5" ht="14.5" customHeight="1" x14ac:dyDescent="0.35">
      <c r="A92" s="21" t="s">
        <v>99</v>
      </c>
      <c r="B92" s="27" t="s">
        <v>113</v>
      </c>
      <c r="C92">
        <v>2022</v>
      </c>
      <c r="D92" s="26">
        <v>8</v>
      </c>
      <c r="E92" s="27" t="s">
        <v>78</v>
      </c>
    </row>
    <row r="93" spans="1:5" ht="14.5" customHeight="1" x14ac:dyDescent="0.35">
      <c r="A93" s="21" t="s">
        <v>99</v>
      </c>
      <c r="B93" s="27" t="s">
        <v>113</v>
      </c>
      <c r="C93">
        <v>2022</v>
      </c>
      <c r="D93" s="26">
        <v>23</v>
      </c>
      <c r="E93" s="27" t="s">
        <v>79</v>
      </c>
    </row>
    <row r="94" spans="1:5" ht="14.5" customHeight="1" x14ac:dyDescent="0.35">
      <c r="A94" s="21" t="s">
        <v>111</v>
      </c>
      <c r="B94" s="27" t="s">
        <v>113</v>
      </c>
      <c r="C94">
        <v>2022</v>
      </c>
      <c r="D94" s="26">
        <v>10</v>
      </c>
      <c r="E94" s="27" t="s">
        <v>78</v>
      </c>
    </row>
    <row r="95" spans="1:5" x14ac:dyDescent="0.35">
      <c r="A95" t="s">
        <v>100</v>
      </c>
      <c r="B95" s="27" t="s">
        <v>113</v>
      </c>
      <c r="C95">
        <v>2022</v>
      </c>
      <c r="D95" s="26">
        <v>138</v>
      </c>
      <c r="E95" s="27" t="s">
        <v>78</v>
      </c>
    </row>
    <row r="96" spans="1:5" ht="14.5" customHeight="1" x14ac:dyDescent="0.35">
      <c r="A96" t="s">
        <v>102</v>
      </c>
      <c r="B96" s="27" t="s">
        <v>113</v>
      </c>
      <c r="C96">
        <v>2022</v>
      </c>
      <c r="D96" s="26">
        <v>1</v>
      </c>
      <c r="E96" s="27" t="s">
        <v>78</v>
      </c>
    </row>
    <row r="97" spans="1:5" ht="14.5" customHeight="1" x14ac:dyDescent="0.35">
      <c r="A97" s="21" t="s">
        <v>103</v>
      </c>
      <c r="B97" s="27" t="s">
        <v>113</v>
      </c>
      <c r="C97">
        <v>2022</v>
      </c>
      <c r="D97" s="26">
        <v>2</v>
      </c>
      <c r="E97" s="27" t="s">
        <v>78</v>
      </c>
    </row>
    <row r="98" spans="1:5" ht="14.5" customHeight="1" x14ac:dyDescent="0.35">
      <c r="A98" s="21" t="s">
        <v>103</v>
      </c>
      <c r="B98" s="27" t="s">
        <v>113</v>
      </c>
      <c r="C98">
        <v>2022</v>
      </c>
      <c r="D98" s="26">
        <v>2</v>
      </c>
      <c r="E98" s="27" t="s">
        <v>79</v>
      </c>
    </row>
    <row r="99" spans="1:5" ht="14.5" customHeight="1" x14ac:dyDescent="0.35">
      <c r="A99" s="21" t="s">
        <v>108</v>
      </c>
      <c r="B99" s="27" t="s">
        <v>113</v>
      </c>
      <c r="C99">
        <v>2022</v>
      </c>
      <c r="D99" s="26">
        <v>7</v>
      </c>
      <c r="E99" s="27" t="s">
        <v>79</v>
      </c>
    </row>
    <row r="100" spans="1:5" ht="14.5" customHeight="1" x14ac:dyDescent="0.35">
      <c r="A100" t="s">
        <v>129</v>
      </c>
      <c r="B100" s="27" t="s">
        <v>113</v>
      </c>
      <c r="C100">
        <v>2022</v>
      </c>
      <c r="D100" s="26">
        <v>1</v>
      </c>
      <c r="E100" s="27" t="s">
        <v>79</v>
      </c>
    </row>
    <row r="101" spans="1:5" ht="14.5" customHeight="1" x14ac:dyDescent="0.35">
      <c r="A101" s="21" t="s">
        <v>104</v>
      </c>
      <c r="B101" s="27" t="s">
        <v>113</v>
      </c>
      <c r="C101">
        <v>2022</v>
      </c>
      <c r="D101" s="26">
        <v>20</v>
      </c>
      <c r="E101" s="27" t="s">
        <v>78</v>
      </c>
    </row>
    <row r="102" spans="1:5" ht="14.5" customHeight="1" x14ac:dyDescent="0.35">
      <c r="A102" s="21" t="s">
        <v>104</v>
      </c>
      <c r="B102" s="27" t="s">
        <v>113</v>
      </c>
      <c r="C102">
        <v>2022</v>
      </c>
      <c r="D102" s="26">
        <v>34</v>
      </c>
      <c r="E102" s="27" t="s">
        <v>79</v>
      </c>
    </row>
    <row r="103" spans="1:5" ht="14.5" customHeight="1" x14ac:dyDescent="0.35">
      <c r="A103" s="21" t="s">
        <v>110</v>
      </c>
      <c r="B103" s="27" t="s">
        <v>113</v>
      </c>
      <c r="C103">
        <v>2022</v>
      </c>
      <c r="D103" s="26">
        <v>1</v>
      </c>
      <c r="E103" s="27" t="s">
        <v>78</v>
      </c>
    </row>
    <row r="104" spans="1:5" ht="14.5" customHeight="1" x14ac:dyDescent="0.35">
      <c r="A104" s="21" t="s">
        <v>110</v>
      </c>
      <c r="B104" s="27" t="s">
        <v>113</v>
      </c>
      <c r="C104">
        <v>2022</v>
      </c>
      <c r="D104" s="26">
        <v>8</v>
      </c>
      <c r="E104" s="27" t="s">
        <v>79</v>
      </c>
    </row>
    <row r="105" spans="1:5" ht="14.5" customHeight="1" x14ac:dyDescent="0.35">
      <c r="A105" s="21" t="s">
        <v>243</v>
      </c>
      <c r="B105" s="27" t="s">
        <v>113</v>
      </c>
      <c r="C105">
        <v>2022</v>
      </c>
      <c r="D105" s="26">
        <v>1</v>
      </c>
      <c r="E105" s="27" t="s">
        <v>78</v>
      </c>
    </row>
    <row r="106" spans="1:5" ht="14.5" customHeight="1" x14ac:dyDescent="0.35">
      <c r="A106" t="s">
        <v>130</v>
      </c>
      <c r="B106" s="27" t="s">
        <v>113</v>
      </c>
      <c r="C106">
        <v>2022</v>
      </c>
      <c r="D106" s="26">
        <v>3</v>
      </c>
      <c r="E106" s="27" t="s">
        <v>79</v>
      </c>
    </row>
    <row r="107" spans="1:5" ht="14.5" customHeight="1" x14ac:dyDescent="0.35">
      <c r="A107" s="21" t="s">
        <v>236</v>
      </c>
      <c r="B107" s="27" t="s">
        <v>116</v>
      </c>
      <c r="C107">
        <v>2022</v>
      </c>
      <c r="D107" s="26">
        <v>2</v>
      </c>
      <c r="E107" s="27" t="s">
        <v>79</v>
      </c>
    </row>
    <row r="108" spans="1:5" ht="14.5" customHeight="1" x14ac:dyDescent="0.35">
      <c r="A108" t="s">
        <v>239</v>
      </c>
      <c r="B108" s="27" t="s">
        <v>116</v>
      </c>
      <c r="C108">
        <v>2022</v>
      </c>
      <c r="D108" s="26">
        <v>1</v>
      </c>
      <c r="E108" s="27" t="s">
        <v>78</v>
      </c>
    </row>
    <row r="109" spans="1:5" ht="14.5" customHeight="1" x14ac:dyDescent="0.35">
      <c r="A109" s="21" t="s">
        <v>80</v>
      </c>
      <c r="B109" s="27" t="s">
        <v>116</v>
      </c>
      <c r="C109">
        <v>2022</v>
      </c>
      <c r="D109" s="26">
        <v>68</v>
      </c>
      <c r="E109" s="27" t="s">
        <v>78</v>
      </c>
    </row>
    <row r="110" spans="1:5" ht="14.5" customHeight="1" x14ac:dyDescent="0.35">
      <c r="A110" s="21" t="s">
        <v>80</v>
      </c>
      <c r="B110" s="27" t="s">
        <v>116</v>
      </c>
      <c r="C110">
        <v>2022</v>
      </c>
      <c r="D110" s="26">
        <v>41</v>
      </c>
      <c r="E110" s="27" t="s">
        <v>79</v>
      </c>
    </row>
    <row r="111" spans="1:5" ht="14.5" customHeight="1" x14ac:dyDescent="0.35">
      <c r="A111" s="21" t="s">
        <v>106</v>
      </c>
      <c r="B111" s="27" t="s">
        <v>116</v>
      </c>
      <c r="C111">
        <v>2022</v>
      </c>
      <c r="D111" s="26">
        <v>220</v>
      </c>
      <c r="E111" s="27" t="s">
        <v>78</v>
      </c>
    </row>
    <row r="112" spans="1:5" ht="14.5" customHeight="1" x14ac:dyDescent="0.35">
      <c r="A112" s="21" t="s">
        <v>106</v>
      </c>
      <c r="B112" s="27" t="s">
        <v>116</v>
      </c>
      <c r="C112">
        <v>2022</v>
      </c>
      <c r="D112" s="26">
        <v>203</v>
      </c>
      <c r="E112" s="27" t="s">
        <v>79</v>
      </c>
    </row>
    <row r="113" spans="1:5" ht="14.5" customHeight="1" x14ac:dyDescent="0.35">
      <c r="A113" s="21" t="s">
        <v>82</v>
      </c>
      <c r="B113" s="27" t="s">
        <v>116</v>
      </c>
      <c r="C113">
        <v>2022</v>
      </c>
      <c r="D113" s="26">
        <v>4</v>
      </c>
      <c r="E113" s="27" t="s">
        <v>78</v>
      </c>
    </row>
    <row r="114" spans="1:5" ht="14.5" customHeight="1" x14ac:dyDescent="0.35">
      <c r="A114" s="21" t="s">
        <v>82</v>
      </c>
      <c r="B114" s="27" t="s">
        <v>116</v>
      </c>
      <c r="C114">
        <v>2022</v>
      </c>
      <c r="D114" s="26">
        <v>1</v>
      </c>
      <c r="E114" s="27" t="s">
        <v>79</v>
      </c>
    </row>
    <row r="115" spans="1:5" ht="14.5" customHeight="1" x14ac:dyDescent="0.35">
      <c r="A115" t="s">
        <v>83</v>
      </c>
      <c r="B115" s="27" t="s">
        <v>116</v>
      </c>
      <c r="C115">
        <v>2022</v>
      </c>
      <c r="D115" s="26">
        <v>7</v>
      </c>
      <c r="E115" s="27" t="s">
        <v>78</v>
      </c>
    </row>
    <row r="116" spans="1:5" ht="14.5" customHeight="1" x14ac:dyDescent="0.35">
      <c r="A116" t="s">
        <v>83</v>
      </c>
      <c r="B116" s="27" t="s">
        <v>116</v>
      </c>
      <c r="C116">
        <v>2022</v>
      </c>
      <c r="D116" s="26">
        <v>7</v>
      </c>
      <c r="E116" s="27" t="s">
        <v>79</v>
      </c>
    </row>
    <row r="117" spans="1:5" ht="14.5" customHeight="1" x14ac:dyDescent="0.35">
      <c r="A117" s="21" t="s">
        <v>84</v>
      </c>
      <c r="B117" s="27" t="s">
        <v>116</v>
      </c>
      <c r="C117">
        <v>2022</v>
      </c>
      <c r="D117" s="26">
        <v>5</v>
      </c>
      <c r="E117" s="27" t="s">
        <v>79</v>
      </c>
    </row>
    <row r="118" spans="1:5" ht="14.5" customHeight="1" x14ac:dyDescent="0.35">
      <c r="A118" s="21" t="s">
        <v>85</v>
      </c>
      <c r="B118" s="27" t="s">
        <v>116</v>
      </c>
      <c r="C118">
        <v>2022</v>
      </c>
      <c r="D118" s="26">
        <v>3</v>
      </c>
      <c r="E118" s="27" t="s">
        <v>78</v>
      </c>
    </row>
    <row r="119" spans="1:5" ht="14.5" customHeight="1" x14ac:dyDescent="0.35">
      <c r="A119" s="21" t="s">
        <v>85</v>
      </c>
      <c r="B119" s="27" t="s">
        <v>116</v>
      </c>
      <c r="C119">
        <v>2022</v>
      </c>
      <c r="D119" s="26">
        <v>6</v>
      </c>
      <c r="E119" s="27" t="s">
        <v>79</v>
      </c>
    </row>
    <row r="120" spans="1:5" ht="14.5" customHeight="1" x14ac:dyDescent="0.35">
      <c r="A120" t="s">
        <v>86</v>
      </c>
      <c r="B120" s="27" t="s">
        <v>116</v>
      </c>
      <c r="C120">
        <v>2022</v>
      </c>
      <c r="D120" s="26">
        <v>16</v>
      </c>
      <c r="E120" s="27" t="s">
        <v>78</v>
      </c>
    </row>
    <row r="121" spans="1:5" ht="14.5" customHeight="1" x14ac:dyDescent="0.35">
      <c r="A121" t="s">
        <v>86</v>
      </c>
      <c r="B121" s="27" t="s">
        <v>116</v>
      </c>
      <c r="C121">
        <v>2022</v>
      </c>
      <c r="D121" s="26">
        <v>14</v>
      </c>
      <c r="E121" s="27" t="s">
        <v>79</v>
      </c>
    </row>
    <row r="122" spans="1:5" ht="14.5" customHeight="1" x14ac:dyDescent="0.35">
      <c r="A122" s="21" t="s">
        <v>240</v>
      </c>
      <c r="B122" s="27" t="s">
        <v>116</v>
      </c>
      <c r="C122">
        <v>2022</v>
      </c>
      <c r="D122" s="26">
        <v>15</v>
      </c>
      <c r="E122" s="27" t="s">
        <v>78</v>
      </c>
    </row>
    <row r="123" spans="1:5" ht="14.5" customHeight="1" x14ac:dyDescent="0.35">
      <c r="A123" s="21" t="s">
        <v>240</v>
      </c>
      <c r="B123" s="27" t="s">
        <v>116</v>
      </c>
      <c r="C123">
        <v>2022</v>
      </c>
      <c r="D123" s="26">
        <v>5</v>
      </c>
      <c r="E123" s="27" t="s">
        <v>79</v>
      </c>
    </row>
    <row r="124" spans="1:5" ht="14.5" customHeight="1" x14ac:dyDescent="0.35">
      <c r="A124" t="s">
        <v>132</v>
      </c>
      <c r="B124" s="27" t="s">
        <v>116</v>
      </c>
      <c r="C124">
        <v>2022</v>
      </c>
      <c r="D124" s="26">
        <v>12</v>
      </c>
      <c r="E124" s="27" t="s">
        <v>78</v>
      </c>
    </row>
    <row r="125" spans="1:5" ht="14.5" customHeight="1" x14ac:dyDescent="0.35">
      <c r="A125" t="s">
        <v>133</v>
      </c>
      <c r="B125" s="27" t="s">
        <v>116</v>
      </c>
      <c r="C125">
        <v>2022</v>
      </c>
      <c r="D125" s="26">
        <v>1</v>
      </c>
      <c r="E125" s="27" t="s">
        <v>78</v>
      </c>
    </row>
    <row r="126" spans="1:5" ht="14.5" customHeight="1" x14ac:dyDescent="0.35">
      <c r="A126" t="s">
        <v>133</v>
      </c>
      <c r="B126" s="27" t="s">
        <v>116</v>
      </c>
      <c r="C126">
        <v>2022</v>
      </c>
      <c r="D126" s="26">
        <v>2</v>
      </c>
      <c r="E126" s="27" t="s">
        <v>79</v>
      </c>
    </row>
    <row r="127" spans="1:5" ht="14.5" customHeight="1" x14ac:dyDescent="0.35">
      <c r="A127" t="s">
        <v>134</v>
      </c>
      <c r="B127" s="27" t="s">
        <v>116</v>
      </c>
      <c r="C127">
        <v>2022</v>
      </c>
      <c r="D127" s="26">
        <v>6</v>
      </c>
      <c r="E127" s="27" t="s">
        <v>78</v>
      </c>
    </row>
    <row r="128" spans="1:5" ht="14.5" customHeight="1" x14ac:dyDescent="0.35">
      <c r="A128" t="s">
        <v>139</v>
      </c>
      <c r="B128" s="27" t="s">
        <v>116</v>
      </c>
      <c r="C128">
        <v>2022</v>
      </c>
      <c r="D128" s="26">
        <v>4</v>
      </c>
      <c r="E128" s="27" t="s">
        <v>79</v>
      </c>
    </row>
    <row r="129" spans="1:5" ht="14.5" customHeight="1" x14ac:dyDescent="0.35">
      <c r="A129" t="s">
        <v>241</v>
      </c>
      <c r="B129" s="27" t="s">
        <v>116</v>
      </c>
      <c r="C129">
        <v>2022</v>
      </c>
      <c r="D129" s="26">
        <v>33</v>
      </c>
      <c r="E129" s="27" t="s">
        <v>78</v>
      </c>
    </row>
    <row r="130" spans="1:5" ht="14.5" customHeight="1" x14ac:dyDescent="0.35">
      <c r="A130" t="s">
        <v>241</v>
      </c>
      <c r="B130" s="27" t="s">
        <v>116</v>
      </c>
      <c r="C130">
        <v>2022</v>
      </c>
      <c r="D130" s="26">
        <v>25</v>
      </c>
      <c r="E130" s="27" t="s">
        <v>79</v>
      </c>
    </row>
    <row r="131" spans="1:5" ht="14.5" customHeight="1" x14ac:dyDescent="0.35">
      <c r="A131" t="s">
        <v>242</v>
      </c>
      <c r="B131" s="27" t="s">
        <v>116</v>
      </c>
      <c r="C131">
        <v>2022</v>
      </c>
      <c r="D131" s="26">
        <v>1</v>
      </c>
      <c r="E131" s="27" t="s">
        <v>79</v>
      </c>
    </row>
    <row r="132" spans="1:5" ht="14.5" customHeight="1" x14ac:dyDescent="0.35">
      <c r="A132" s="21" t="s">
        <v>112</v>
      </c>
      <c r="B132" s="27" t="s">
        <v>116</v>
      </c>
      <c r="C132">
        <v>2022</v>
      </c>
      <c r="D132" s="26">
        <v>17</v>
      </c>
      <c r="E132" s="27" t="s">
        <v>78</v>
      </c>
    </row>
    <row r="133" spans="1:5" ht="14.5" customHeight="1" x14ac:dyDescent="0.35">
      <c r="A133" s="21" t="s">
        <v>112</v>
      </c>
      <c r="B133" s="27" t="s">
        <v>116</v>
      </c>
      <c r="C133">
        <v>2022</v>
      </c>
      <c r="D133" s="26">
        <v>11</v>
      </c>
      <c r="E133" s="27" t="s">
        <v>79</v>
      </c>
    </row>
    <row r="134" spans="1:5" ht="14.5" customHeight="1" x14ac:dyDescent="0.35">
      <c r="A134" s="21" t="s">
        <v>94</v>
      </c>
      <c r="B134" s="27" t="s">
        <v>116</v>
      </c>
      <c r="C134">
        <v>2022</v>
      </c>
      <c r="D134" s="26">
        <v>9</v>
      </c>
      <c r="E134" s="27" t="s">
        <v>78</v>
      </c>
    </row>
    <row r="135" spans="1:5" ht="14.5" customHeight="1" x14ac:dyDescent="0.35">
      <c r="A135" s="21" t="s">
        <v>94</v>
      </c>
      <c r="B135" s="27" t="s">
        <v>116</v>
      </c>
      <c r="C135">
        <v>2022</v>
      </c>
      <c r="D135" s="26">
        <v>6</v>
      </c>
      <c r="E135" s="27" t="s">
        <v>79</v>
      </c>
    </row>
    <row r="136" spans="1:5" ht="14.5" customHeight="1" x14ac:dyDescent="0.35">
      <c r="A136" s="21" t="s">
        <v>95</v>
      </c>
      <c r="B136" s="27" t="s">
        <v>116</v>
      </c>
      <c r="C136">
        <v>2022</v>
      </c>
      <c r="D136" s="26">
        <v>16</v>
      </c>
      <c r="E136" s="27" t="s">
        <v>78</v>
      </c>
    </row>
    <row r="137" spans="1:5" ht="14.5" customHeight="1" x14ac:dyDescent="0.35">
      <c r="A137" s="21" t="s">
        <v>95</v>
      </c>
      <c r="B137" s="27" t="s">
        <v>116</v>
      </c>
      <c r="C137">
        <v>2022</v>
      </c>
      <c r="D137" s="26">
        <v>5</v>
      </c>
      <c r="E137" s="27" t="s">
        <v>79</v>
      </c>
    </row>
    <row r="138" spans="1:5" ht="14.5" customHeight="1" x14ac:dyDescent="0.35">
      <c r="A138" t="s">
        <v>135</v>
      </c>
      <c r="B138" s="27" t="s">
        <v>116</v>
      </c>
      <c r="C138">
        <v>2022</v>
      </c>
      <c r="D138" s="26">
        <v>5</v>
      </c>
      <c r="E138" s="27" t="s">
        <v>78</v>
      </c>
    </row>
    <row r="139" spans="1:5" ht="14.5" customHeight="1" x14ac:dyDescent="0.35">
      <c r="A139" t="s">
        <v>136</v>
      </c>
      <c r="B139" s="27" t="s">
        <v>116</v>
      </c>
      <c r="C139">
        <v>2022</v>
      </c>
      <c r="D139" s="26">
        <v>2</v>
      </c>
      <c r="E139" s="27" t="s">
        <v>78</v>
      </c>
    </row>
    <row r="140" spans="1:5" ht="14.5" customHeight="1" x14ac:dyDescent="0.35">
      <c r="A140" t="s">
        <v>137</v>
      </c>
      <c r="B140" s="27" t="s">
        <v>116</v>
      </c>
      <c r="C140">
        <v>2022</v>
      </c>
      <c r="D140" s="26">
        <v>5</v>
      </c>
      <c r="E140" s="27" t="s">
        <v>78</v>
      </c>
    </row>
    <row r="141" spans="1:5" ht="14.5" customHeight="1" x14ac:dyDescent="0.35">
      <c r="A141" t="s">
        <v>137</v>
      </c>
      <c r="B141" s="27" t="s">
        <v>116</v>
      </c>
      <c r="C141">
        <v>2022</v>
      </c>
      <c r="D141" s="26">
        <v>2</v>
      </c>
      <c r="E141" s="27" t="s">
        <v>79</v>
      </c>
    </row>
    <row r="142" spans="1:5" ht="14.5" customHeight="1" x14ac:dyDescent="0.35">
      <c r="A142" s="21" t="s">
        <v>99</v>
      </c>
      <c r="B142" s="27" t="s">
        <v>116</v>
      </c>
      <c r="C142">
        <v>2022</v>
      </c>
      <c r="D142" s="26">
        <v>4</v>
      </c>
      <c r="E142" s="27" t="s">
        <v>78</v>
      </c>
    </row>
    <row r="143" spans="1:5" ht="14.5" customHeight="1" x14ac:dyDescent="0.35">
      <c r="A143" s="21" t="s">
        <v>99</v>
      </c>
      <c r="B143" s="27" t="s">
        <v>116</v>
      </c>
      <c r="C143">
        <v>2022</v>
      </c>
      <c r="D143" s="26">
        <v>9</v>
      </c>
      <c r="E143" s="27" t="s">
        <v>79</v>
      </c>
    </row>
    <row r="144" spans="1:5" ht="14.5" customHeight="1" x14ac:dyDescent="0.35">
      <c r="A144" s="21" t="s">
        <v>111</v>
      </c>
      <c r="B144" s="27" t="s">
        <v>116</v>
      </c>
      <c r="C144">
        <v>2022</v>
      </c>
      <c r="D144" s="26">
        <v>21</v>
      </c>
      <c r="E144" s="27" t="s">
        <v>78</v>
      </c>
    </row>
    <row r="145" spans="1:5" ht="14.5" customHeight="1" x14ac:dyDescent="0.35">
      <c r="A145" s="21" t="s">
        <v>111</v>
      </c>
      <c r="B145" s="27" t="s">
        <v>116</v>
      </c>
      <c r="C145">
        <v>2022</v>
      </c>
      <c r="D145" s="26">
        <v>10</v>
      </c>
      <c r="E145" s="27" t="s">
        <v>79</v>
      </c>
    </row>
    <row r="146" spans="1:5" x14ac:dyDescent="0.35">
      <c r="A146" t="s">
        <v>100</v>
      </c>
      <c r="B146" s="27" t="s">
        <v>116</v>
      </c>
      <c r="C146">
        <v>2022</v>
      </c>
      <c r="D146" s="26">
        <v>96</v>
      </c>
      <c r="E146" s="27" t="s">
        <v>78</v>
      </c>
    </row>
    <row r="147" spans="1:5" x14ac:dyDescent="0.35">
      <c r="A147" t="s">
        <v>100</v>
      </c>
      <c r="B147" s="27" t="s">
        <v>116</v>
      </c>
      <c r="C147">
        <v>2022</v>
      </c>
      <c r="D147" s="26">
        <v>1</v>
      </c>
      <c r="E147" s="27" t="s">
        <v>79</v>
      </c>
    </row>
    <row r="148" spans="1:5" ht="14.5" customHeight="1" x14ac:dyDescent="0.35">
      <c r="A148" t="s">
        <v>138</v>
      </c>
      <c r="B148" s="27" t="s">
        <v>116</v>
      </c>
      <c r="C148">
        <v>2022</v>
      </c>
      <c r="D148" s="26">
        <v>1</v>
      </c>
      <c r="E148" s="27" t="s">
        <v>78</v>
      </c>
    </row>
    <row r="149" spans="1:5" ht="14.5" customHeight="1" x14ac:dyDescent="0.35">
      <c r="A149" s="21" t="s">
        <v>101</v>
      </c>
      <c r="B149" s="27" t="s">
        <v>116</v>
      </c>
      <c r="C149">
        <v>2022</v>
      </c>
      <c r="D149" s="26">
        <v>3</v>
      </c>
      <c r="E149" s="27" t="s">
        <v>78</v>
      </c>
    </row>
    <row r="150" spans="1:5" ht="14.5" customHeight="1" x14ac:dyDescent="0.35">
      <c r="A150" t="s">
        <v>102</v>
      </c>
      <c r="B150" s="27" t="s">
        <v>116</v>
      </c>
      <c r="C150">
        <v>2022</v>
      </c>
      <c r="D150" s="26">
        <v>3</v>
      </c>
      <c r="E150" s="27" t="s">
        <v>79</v>
      </c>
    </row>
    <row r="151" spans="1:5" ht="14.5" customHeight="1" x14ac:dyDescent="0.35">
      <c r="A151" t="s">
        <v>109</v>
      </c>
      <c r="B151" s="27" t="s">
        <v>116</v>
      </c>
      <c r="C151">
        <v>2022</v>
      </c>
      <c r="D151" s="26">
        <v>3</v>
      </c>
      <c r="E151" s="27" t="s">
        <v>78</v>
      </c>
    </row>
    <row r="152" spans="1:5" ht="14.5" customHeight="1" x14ac:dyDescent="0.35">
      <c r="A152" t="s">
        <v>109</v>
      </c>
      <c r="B152" s="27" t="s">
        <v>116</v>
      </c>
      <c r="C152">
        <v>2022</v>
      </c>
      <c r="D152" s="26">
        <v>1</v>
      </c>
      <c r="E152" s="27" t="s">
        <v>79</v>
      </c>
    </row>
    <row r="153" spans="1:5" ht="14.5" customHeight="1" x14ac:dyDescent="0.35">
      <c r="A153" s="21" t="s">
        <v>108</v>
      </c>
      <c r="B153" s="27" t="s">
        <v>116</v>
      </c>
      <c r="C153">
        <v>2022</v>
      </c>
      <c r="D153" s="26">
        <v>15</v>
      </c>
      <c r="E153" s="27" t="s">
        <v>79</v>
      </c>
    </row>
    <row r="154" spans="1:5" ht="14.5" customHeight="1" x14ac:dyDescent="0.35">
      <c r="A154" s="21" t="s">
        <v>108</v>
      </c>
      <c r="B154" s="27" t="s">
        <v>116</v>
      </c>
      <c r="C154">
        <v>2022</v>
      </c>
      <c r="D154" s="26">
        <v>2</v>
      </c>
      <c r="E154" s="27" t="s">
        <v>78</v>
      </c>
    </row>
    <row r="155" spans="1:5" ht="14.5" customHeight="1" x14ac:dyDescent="0.35">
      <c r="A155" s="21" t="s">
        <v>104</v>
      </c>
      <c r="B155" s="27" t="s">
        <v>116</v>
      </c>
      <c r="C155">
        <v>2022</v>
      </c>
      <c r="D155" s="26">
        <v>17</v>
      </c>
      <c r="E155" s="27" t="s">
        <v>78</v>
      </c>
    </row>
    <row r="156" spans="1:5" ht="14.5" customHeight="1" x14ac:dyDescent="0.35">
      <c r="A156" s="21" t="s">
        <v>104</v>
      </c>
      <c r="B156" s="27" t="s">
        <v>116</v>
      </c>
      <c r="C156">
        <v>2022</v>
      </c>
      <c r="D156" s="26">
        <v>31</v>
      </c>
      <c r="E156" s="27" t="s">
        <v>79</v>
      </c>
    </row>
    <row r="157" spans="1:5" ht="14.5" customHeight="1" x14ac:dyDescent="0.35">
      <c r="A157" s="21" t="s">
        <v>110</v>
      </c>
      <c r="B157" s="27" t="s">
        <v>116</v>
      </c>
      <c r="C157">
        <v>2022</v>
      </c>
      <c r="D157" s="26">
        <v>9</v>
      </c>
      <c r="E157" s="27" t="s">
        <v>78</v>
      </c>
    </row>
    <row r="158" spans="1:5" ht="14.5" customHeight="1" x14ac:dyDescent="0.35">
      <c r="A158" s="21" t="s">
        <v>110</v>
      </c>
      <c r="B158" s="27" t="s">
        <v>116</v>
      </c>
      <c r="C158">
        <v>2022</v>
      </c>
      <c r="D158" s="26">
        <v>5</v>
      </c>
      <c r="E158" s="27" t="s">
        <v>79</v>
      </c>
    </row>
    <row r="159" spans="1:5" ht="14.5" customHeight="1" x14ac:dyDescent="0.35">
      <c r="A159" s="21" t="s">
        <v>243</v>
      </c>
      <c r="B159" s="27" t="s">
        <v>116</v>
      </c>
      <c r="C159">
        <v>2022</v>
      </c>
      <c r="D159" s="26">
        <v>3</v>
      </c>
      <c r="E159" s="27" t="s">
        <v>79</v>
      </c>
    </row>
    <row r="160" spans="1:5" ht="14.5" customHeight="1" x14ac:dyDescent="0.35">
      <c r="A160" t="s">
        <v>239</v>
      </c>
      <c r="B160" s="27" t="s">
        <v>117</v>
      </c>
      <c r="C160">
        <v>2022</v>
      </c>
      <c r="D160" s="26">
        <v>1</v>
      </c>
      <c r="E160" s="27" t="s">
        <v>79</v>
      </c>
    </row>
    <row r="161" spans="1:5" ht="14.5" customHeight="1" x14ac:dyDescent="0.35">
      <c r="A161" s="21" t="s">
        <v>236</v>
      </c>
      <c r="B161" s="27" t="s">
        <v>117</v>
      </c>
      <c r="C161">
        <v>2023</v>
      </c>
      <c r="D161" s="26">
        <v>2</v>
      </c>
      <c r="E161" s="27" t="s">
        <v>79</v>
      </c>
    </row>
    <row r="162" spans="1:5" ht="14.5" customHeight="1" x14ac:dyDescent="0.35">
      <c r="A162" s="21" t="s">
        <v>80</v>
      </c>
      <c r="B162" s="27" t="s">
        <v>117</v>
      </c>
      <c r="C162">
        <v>2022</v>
      </c>
      <c r="D162" s="26">
        <v>10</v>
      </c>
      <c r="E162" s="27" t="s">
        <v>78</v>
      </c>
    </row>
    <row r="163" spans="1:5" ht="14.5" customHeight="1" x14ac:dyDescent="0.35">
      <c r="A163" s="21" t="s">
        <v>80</v>
      </c>
      <c r="B163" s="27" t="s">
        <v>117</v>
      </c>
      <c r="C163">
        <v>2022</v>
      </c>
      <c r="D163" s="26">
        <v>21</v>
      </c>
      <c r="E163" s="27" t="s">
        <v>79</v>
      </c>
    </row>
    <row r="164" spans="1:5" ht="14.5" customHeight="1" x14ac:dyDescent="0.35">
      <c r="A164" s="21" t="s">
        <v>81</v>
      </c>
      <c r="B164" s="27" t="s">
        <v>117</v>
      </c>
      <c r="C164">
        <v>2022</v>
      </c>
      <c r="D164" s="26">
        <v>1</v>
      </c>
      <c r="E164" s="27" t="s">
        <v>79</v>
      </c>
    </row>
    <row r="165" spans="1:5" ht="14.5" customHeight="1" x14ac:dyDescent="0.35">
      <c r="A165" t="s">
        <v>140</v>
      </c>
      <c r="B165" s="27" t="s">
        <v>117</v>
      </c>
      <c r="C165">
        <v>2022</v>
      </c>
      <c r="D165" s="26">
        <v>2</v>
      </c>
      <c r="E165" s="27" t="s">
        <v>78</v>
      </c>
    </row>
    <row r="166" spans="1:5" ht="14.5" customHeight="1" x14ac:dyDescent="0.35">
      <c r="A166" t="s">
        <v>140</v>
      </c>
      <c r="B166" s="27" t="s">
        <v>117</v>
      </c>
      <c r="C166">
        <v>2022</v>
      </c>
      <c r="D166" s="26">
        <v>3</v>
      </c>
      <c r="E166" s="27" t="s">
        <v>79</v>
      </c>
    </row>
    <row r="167" spans="1:5" ht="14.5" customHeight="1" x14ac:dyDescent="0.35">
      <c r="A167" s="21" t="s">
        <v>106</v>
      </c>
      <c r="B167" s="27" t="s">
        <v>117</v>
      </c>
      <c r="C167">
        <v>2022</v>
      </c>
      <c r="D167" s="26">
        <v>88</v>
      </c>
      <c r="E167" s="27" t="s">
        <v>78</v>
      </c>
    </row>
    <row r="168" spans="1:5" ht="14.5" customHeight="1" x14ac:dyDescent="0.35">
      <c r="A168" s="21" t="s">
        <v>106</v>
      </c>
      <c r="B168" s="27" t="s">
        <v>117</v>
      </c>
      <c r="C168">
        <v>2022</v>
      </c>
      <c r="D168" s="26">
        <v>84</v>
      </c>
      <c r="E168" s="27" t="s">
        <v>79</v>
      </c>
    </row>
    <row r="169" spans="1:5" ht="14.5" customHeight="1" x14ac:dyDescent="0.35">
      <c r="A169" s="21" t="s">
        <v>82</v>
      </c>
      <c r="B169" s="27" t="s">
        <v>117</v>
      </c>
      <c r="C169">
        <v>2022</v>
      </c>
      <c r="D169" s="26">
        <v>1</v>
      </c>
      <c r="E169" s="27" t="s">
        <v>79</v>
      </c>
    </row>
    <row r="170" spans="1:5" ht="14.5" customHeight="1" x14ac:dyDescent="0.35">
      <c r="A170" t="s">
        <v>83</v>
      </c>
      <c r="B170" s="27" t="s">
        <v>117</v>
      </c>
      <c r="C170">
        <v>2022</v>
      </c>
      <c r="D170" s="26">
        <v>4</v>
      </c>
      <c r="E170" s="27" t="s">
        <v>78</v>
      </c>
    </row>
    <row r="171" spans="1:5" ht="14.5" customHeight="1" x14ac:dyDescent="0.35">
      <c r="A171" t="s">
        <v>83</v>
      </c>
      <c r="B171" s="27" t="s">
        <v>117</v>
      </c>
      <c r="C171">
        <v>2022</v>
      </c>
      <c r="D171" s="26">
        <v>12</v>
      </c>
      <c r="E171" s="27" t="s">
        <v>79</v>
      </c>
    </row>
    <row r="172" spans="1:5" ht="14.5" customHeight="1" x14ac:dyDescent="0.35">
      <c r="A172" s="21" t="s">
        <v>84</v>
      </c>
      <c r="B172" s="27" t="s">
        <v>117</v>
      </c>
      <c r="C172">
        <v>2022</v>
      </c>
      <c r="D172" s="26">
        <v>1</v>
      </c>
      <c r="E172" s="27" t="s">
        <v>78</v>
      </c>
    </row>
    <row r="173" spans="1:5" ht="14.5" customHeight="1" x14ac:dyDescent="0.35">
      <c r="A173" s="21" t="s">
        <v>84</v>
      </c>
      <c r="B173" s="27" t="s">
        <v>117</v>
      </c>
      <c r="C173">
        <v>2022</v>
      </c>
      <c r="D173" s="26">
        <v>1</v>
      </c>
      <c r="E173" s="27" t="s">
        <v>79</v>
      </c>
    </row>
    <row r="174" spans="1:5" ht="14.5" customHeight="1" x14ac:dyDescent="0.35">
      <c r="A174" s="21" t="s">
        <v>85</v>
      </c>
      <c r="B174" s="27" t="s">
        <v>117</v>
      </c>
      <c r="C174">
        <v>2022</v>
      </c>
      <c r="D174" s="26">
        <v>10</v>
      </c>
      <c r="E174" s="27" t="s">
        <v>78</v>
      </c>
    </row>
    <row r="175" spans="1:5" ht="14.5" customHeight="1" x14ac:dyDescent="0.35">
      <c r="A175" s="21" t="s">
        <v>85</v>
      </c>
      <c r="B175" s="27" t="s">
        <v>117</v>
      </c>
      <c r="C175">
        <v>2022</v>
      </c>
      <c r="D175" s="26">
        <v>6</v>
      </c>
      <c r="E175" s="27" t="s">
        <v>79</v>
      </c>
    </row>
    <row r="176" spans="1:5" ht="14.5" customHeight="1" x14ac:dyDescent="0.35">
      <c r="A176" t="s">
        <v>86</v>
      </c>
      <c r="B176" s="27" t="s">
        <v>117</v>
      </c>
      <c r="C176">
        <v>2022</v>
      </c>
      <c r="D176" s="26">
        <v>10</v>
      </c>
      <c r="E176" s="27" t="s">
        <v>78</v>
      </c>
    </row>
    <row r="177" spans="1:5" ht="14.5" customHeight="1" x14ac:dyDescent="0.35">
      <c r="A177" t="s">
        <v>86</v>
      </c>
      <c r="B177" s="27" t="s">
        <v>117</v>
      </c>
      <c r="C177">
        <v>2022</v>
      </c>
      <c r="D177" s="26">
        <v>23</v>
      </c>
      <c r="E177" s="27" t="s">
        <v>79</v>
      </c>
    </row>
    <row r="178" spans="1:5" ht="14.5" customHeight="1" x14ac:dyDescent="0.35">
      <c r="A178" s="21" t="s">
        <v>240</v>
      </c>
      <c r="B178" s="27" t="s">
        <v>117</v>
      </c>
      <c r="C178">
        <v>2022</v>
      </c>
      <c r="D178" s="26">
        <v>10</v>
      </c>
      <c r="E178" s="27" t="s">
        <v>78</v>
      </c>
    </row>
    <row r="179" spans="1:5" ht="14.5" customHeight="1" x14ac:dyDescent="0.35">
      <c r="A179" s="21" t="s">
        <v>240</v>
      </c>
      <c r="B179" s="27" t="s">
        <v>117</v>
      </c>
      <c r="C179">
        <v>2022</v>
      </c>
      <c r="D179" s="26">
        <v>1</v>
      </c>
      <c r="E179" s="27" t="s">
        <v>79</v>
      </c>
    </row>
    <row r="180" spans="1:5" ht="14.5" customHeight="1" x14ac:dyDescent="0.35">
      <c r="A180" t="s">
        <v>126</v>
      </c>
      <c r="B180" s="27" t="s">
        <v>117</v>
      </c>
      <c r="C180">
        <v>2022</v>
      </c>
      <c r="D180" s="26">
        <v>1</v>
      </c>
      <c r="E180" s="27" t="s">
        <v>79</v>
      </c>
    </row>
    <row r="181" spans="1:5" ht="14.5" customHeight="1" x14ac:dyDescent="0.35">
      <c r="A181" s="21" t="s">
        <v>107</v>
      </c>
      <c r="B181" s="27" t="s">
        <v>117</v>
      </c>
      <c r="C181">
        <v>2022</v>
      </c>
      <c r="D181" s="26">
        <v>1</v>
      </c>
      <c r="E181" s="27" t="s">
        <v>78</v>
      </c>
    </row>
    <row r="182" spans="1:5" ht="14.5" customHeight="1" x14ac:dyDescent="0.35">
      <c r="A182" t="s">
        <v>241</v>
      </c>
      <c r="B182" s="27" t="s">
        <v>117</v>
      </c>
      <c r="C182">
        <v>2022</v>
      </c>
      <c r="D182" s="26">
        <v>47</v>
      </c>
      <c r="E182" s="27" t="s">
        <v>78</v>
      </c>
    </row>
    <row r="183" spans="1:5" ht="14.5" customHeight="1" x14ac:dyDescent="0.35">
      <c r="A183" t="s">
        <v>241</v>
      </c>
      <c r="B183" s="27" t="s">
        <v>117</v>
      </c>
      <c r="C183">
        <v>2022</v>
      </c>
      <c r="D183" s="26">
        <v>32</v>
      </c>
      <c r="E183" s="27" t="s">
        <v>79</v>
      </c>
    </row>
    <row r="184" spans="1:5" ht="14.5" customHeight="1" x14ac:dyDescent="0.35">
      <c r="A184" s="21" t="s">
        <v>112</v>
      </c>
      <c r="B184" s="27" t="s">
        <v>117</v>
      </c>
      <c r="C184">
        <v>2022</v>
      </c>
      <c r="D184" s="26">
        <v>19</v>
      </c>
      <c r="E184" s="27" t="s">
        <v>78</v>
      </c>
    </row>
    <row r="185" spans="1:5" ht="14.5" customHeight="1" x14ac:dyDescent="0.35">
      <c r="A185" s="21" t="s">
        <v>112</v>
      </c>
      <c r="B185" s="27" t="s">
        <v>117</v>
      </c>
      <c r="C185">
        <v>2022</v>
      </c>
      <c r="D185" s="26">
        <v>22</v>
      </c>
      <c r="E185" s="27" t="s">
        <v>79</v>
      </c>
    </row>
    <row r="186" spans="1:5" ht="14.5" customHeight="1" x14ac:dyDescent="0.35">
      <c r="A186" s="21" t="s">
        <v>94</v>
      </c>
      <c r="B186" s="27" t="s">
        <v>117</v>
      </c>
      <c r="C186">
        <v>2022</v>
      </c>
      <c r="D186" s="26">
        <v>7</v>
      </c>
      <c r="E186" s="27" t="s">
        <v>78</v>
      </c>
    </row>
    <row r="187" spans="1:5" ht="14.5" customHeight="1" x14ac:dyDescent="0.35">
      <c r="A187" s="21" t="s">
        <v>94</v>
      </c>
      <c r="B187" s="27" t="s">
        <v>117</v>
      </c>
      <c r="C187">
        <v>2022</v>
      </c>
      <c r="D187" s="26">
        <v>2</v>
      </c>
      <c r="E187" s="27" t="s">
        <v>79</v>
      </c>
    </row>
    <row r="188" spans="1:5" ht="14.5" customHeight="1" x14ac:dyDescent="0.35">
      <c r="A188" s="21" t="s">
        <v>95</v>
      </c>
      <c r="B188" s="27" t="s">
        <v>117</v>
      </c>
      <c r="C188">
        <v>2022</v>
      </c>
      <c r="D188" s="26">
        <v>3</v>
      </c>
      <c r="E188" s="27" t="s">
        <v>78</v>
      </c>
    </row>
    <row r="189" spans="1:5" ht="14.5" customHeight="1" x14ac:dyDescent="0.35">
      <c r="A189" s="21" t="s">
        <v>95</v>
      </c>
      <c r="B189" s="27" t="s">
        <v>117</v>
      </c>
      <c r="C189">
        <v>2022</v>
      </c>
      <c r="D189" s="26">
        <v>1</v>
      </c>
      <c r="E189" s="27" t="s">
        <v>79</v>
      </c>
    </row>
    <row r="190" spans="1:5" ht="14.5" customHeight="1" x14ac:dyDescent="0.35">
      <c r="A190" s="21" t="s">
        <v>97</v>
      </c>
      <c r="B190" s="27" t="s">
        <v>117</v>
      </c>
      <c r="C190">
        <v>2022</v>
      </c>
      <c r="D190" s="26">
        <v>1</v>
      </c>
      <c r="E190" s="27" t="s">
        <v>78</v>
      </c>
    </row>
    <row r="191" spans="1:5" ht="14.5" customHeight="1" x14ac:dyDescent="0.35">
      <c r="A191" s="21" t="s">
        <v>97</v>
      </c>
      <c r="B191" s="27" t="s">
        <v>117</v>
      </c>
      <c r="C191">
        <v>2022</v>
      </c>
      <c r="D191" s="26">
        <v>1</v>
      </c>
      <c r="E191" s="27" t="s">
        <v>79</v>
      </c>
    </row>
    <row r="192" spans="1:5" ht="14.5" customHeight="1" x14ac:dyDescent="0.35">
      <c r="A192" t="s">
        <v>122</v>
      </c>
      <c r="B192" s="27" t="s">
        <v>117</v>
      </c>
      <c r="C192">
        <v>2022</v>
      </c>
      <c r="D192" s="26">
        <v>2</v>
      </c>
      <c r="E192" s="27" t="s">
        <v>78</v>
      </c>
    </row>
    <row r="193" spans="1:5" ht="14.5" customHeight="1" x14ac:dyDescent="0.35">
      <c r="A193" t="s">
        <v>122</v>
      </c>
      <c r="B193" s="27" t="s">
        <v>117</v>
      </c>
      <c r="C193">
        <v>2022</v>
      </c>
      <c r="D193" s="26">
        <v>5</v>
      </c>
      <c r="E193" s="27" t="s">
        <v>79</v>
      </c>
    </row>
    <row r="194" spans="1:5" ht="14.5" customHeight="1" x14ac:dyDescent="0.35">
      <c r="A194" s="21" t="s">
        <v>98</v>
      </c>
      <c r="B194" s="27" t="s">
        <v>117</v>
      </c>
      <c r="C194">
        <v>2022</v>
      </c>
      <c r="D194" s="26">
        <v>2</v>
      </c>
      <c r="E194" s="27" t="s">
        <v>79</v>
      </c>
    </row>
    <row r="195" spans="1:5" ht="14.5" customHeight="1" x14ac:dyDescent="0.35">
      <c r="A195" s="21" t="s">
        <v>99</v>
      </c>
      <c r="B195" s="27" t="s">
        <v>117</v>
      </c>
      <c r="C195">
        <v>2022</v>
      </c>
      <c r="D195" s="26">
        <v>9</v>
      </c>
      <c r="E195" s="27" t="s">
        <v>78</v>
      </c>
    </row>
    <row r="196" spans="1:5" ht="14.5" customHeight="1" x14ac:dyDescent="0.35">
      <c r="A196" s="21" t="s">
        <v>99</v>
      </c>
      <c r="B196" s="27" t="s">
        <v>117</v>
      </c>
      <c r="C196">
        <v>2022</v>
      </c>
      <c r="D196" s="26">
        <v>23</v>
      </c>
      <c r="E196" s="27" t="s">
        <v>79</v>
      </c>
    </row>
    <row r="197" spans="1:5" ht="14.5" customHeight="1" x14ac:dyDescent="0.35">
      <c r="A197" s="21" t="s">
        <v>111</v>
      </c>
      <c r="B197" s="27" t="s">
        <v>117</v>
      </c>
      <c r="C197">
        <v>2022</v>
      </c>
      <c r="D197" s="26">
        <v>6</v>
      </c>
      <c r="E197" s="27" t="s">
        <v>78</v>
      </c>
    </row>
    <row r="198" spans="1:5" x14ac:dyDescent="0.35">
      <c r="A198" t="s">
        <v>100</v>
      </c>
      <c r="B198" s="27" t="s">
        <v>117</v>
      </c>
      <c r="C198">
        <v>2022</v>
      </c>
      <c r="D198" s="26">
        <v>60</v>
      </c>
      <c r="E198" s="27" t="s">
        <v>78</v>
      </c>
    </row>
    <row r="199" spans="1:5" ht="14.5" customHeight="1" x14ac:dyDescent="0.35">
      <c r="A199" s="21" t="s">
        <v>101</v>
      </c>
      <c r="B199" s="27" t="s">
        <v>117</v>
      </c>
      <c r="C199">
        <v>2022</v>
      </c>
      <c r="D199" s="26">
        <v>1</v>
      </c>
      <c r="E199" s="27" t="s">
        <v>79</v>
      </c>
    </row>
    <row r="200" spans="1:5" ht="14.5" customHeight="1" x14ac:dyDescent="0.35">
      <c r="A200" s="23" t="s">
        <v>102</v>
      </c>
      <c r="B200" s="27" t="s">
        <v>117</v>
      </c>
      <c r="C200">
        <v>2022</v>
      </c>
      <c r="D200" s="26">
        <v>1</v>
      </c>
      <c r="E200" s="27" t="s">
        <v>79</v>
      </c>
    </row>
    <row r="201" spans="1:5" ht="14.5" customHeight="1" x14ac:dyDescent="0.35">
      <c r="A201" t="s">
        <v>109</v>
      </c>
      <c r="B201" s="27" t="s">
        <v>117</v>
      </c>
      <c r="C201">
        <v>2022</v>
      </c>
      <c r="D201" s="26">
        <v>2</v>
      </c>
      <c r="E201" s="27" t="s">
        <v>78</v>
      </c>
    </row>
    <row r="202" spans="1:5" ht="14.5" customHeight="1" x14ac:dyDescent="0.35">
      <c r="A202" t="s">
        <v>109</v>
      </c>
      <c r="B202" s="27" t="s">
        <v>117</v>
      </c>
      <c r="C202">
        <v>2022</v>
      </c>
      <c r="D202" s="26">
        <v>1</v>
      </c>
      <c r="E202" s="27" t="s">
        <v>79</v>
      </c>
    </row>
    <row r="203" spans="1:5" ht="14.5" customHeight="1" x14ac:dyDescent="0.35">
      <c r="A203" s="21" t="s">
        <v>108</v>
      </c>
      <c r="B203" s="27" t="s">
        <v>117</v>
      </c>
      <c r="C203">
        <v>2022</v>
      </c>
      <c r="D203" s="26">
        <v>2</v>
      </c>
      <c r="E203" s="27" t="s">
        <v>78</v>
      </c>
    </row>
    <row r="204" spans="1:5" ht="14.5" customHeight="1" x14ac:dyDescent="0.35">
      <c r="A204" s="21" t="s">
        <v>108</v>
      </c>
      <c r="B204" s="27" t="s">
        <v>117</v>
      </c>
      <c r="C204">
        <v>2022</v>
      </c>
      <c r="D204" s="26">
        <v>18</v>
      </c>
      <c r="E204" s="27" t="s">
        <v>79</v>
      </c>
    </row>
    <row r="205" spans="1:5" ht="14.5" customHeight="1" x14ac:dyDescent="0.35">
      <c r="A205" s="21" t="s">
        <v>103</v>
      </c>
      <c r="B205" s="27" t="s">
        <v>117</v>
      </c>
      <c r="C205">
        <v>2022</v>
      </c>
      <c r="D205" s="26">
        <v>6</v>
      </c>
      <c r="E205" s="27" t="s">
        <v>78</v>
      </c>
    </row>
    <row r="206" spans="1:5" ht="14.5" customHeight="1" x14ac:dyDescent="0.35">
      <c r="A206" s="21" t="s">
        <v>104</v>
      </c>
      <c r="B206" s="27" t="s">
        <v>117</v>
      </c>
      <c r="C206">
        <v>2022</v>
      </c>
      <c r="D206" s="26">
        <v>64</v>
      </c>
      <c r="E206" s="27" t="s">
        <v>78</v>
      </c>
    </row>
    <row r="207" spans="1:5" ht="14.5" customHeight="1" x14ac:dyDescent="0.35">
      <c r="A207" s="21" t="s">
        <v>104</v>
      </c>
      <c r="B207" s="27" t="s">
        <v>117</v>
      </c>
      <c r="C207">
        <v>2022</v>
      </c>
      <c r="D207" s="26">
        <v>75</v>
      </c>
      <c r="E207" s="27" t="s">
        <v>79</v>
      </c>
    </row>
    <row r="208" spans="1:5" ht="14.5" customHeight="1" x14ac:dyDescent="0.35">
      <c r="A208" s="21" t="s">
        <v>110</v>
      </c>
      <c r="B208" s="27" t="s">
        <v>117</v>
      </c>
      <c r="C208">
        <v>2022</v>
      </c>
      <c r="D208" s="26">
        <v>7</v>
      </c>
      <c r="E208" s="27" t="s">
        <v>78</v>
      </c>
    </row>
    <row r="209" spans="1:5" ht="14.5" customHeight="1" x14ac:dyDescent="0.35">
      <c r="A209" s="21" t="s">
        <v>110</v>
      </c>
      <c r="B209" s="27" t="s">
        <v>117</v>
      </c>
      <c r="C209">
        <v>2022</v>
      </c>
      <c r="D209" s="26">
        <v>10</v>
      </c>
      <c r="E209" s="27" t="s">
        <v>79</v>
      </c>
    </row>
    <row r="210" spans="1:5" ht="14.5" customHeight="1" x14ac:dyDescent="0.35">
      <c r="A210" t="s">
        <v>144</v>
      </c>
      <c r="B210" s="27" t="s">
        <v>117</v>
      </c>
      <c r="C210">
        <v>2022</v>
      </c>
      <c r="D210" s="26">
        <v>1</v>
      </c>
      <c r="E210" s="27" t="s">
        <v>79</v>
      </c>
    </row>
    <row r="211" spans="1:5" ht="14.5" customHeight="1" x14ac:dyDescent="0.35">
      <c r="A211" s="21" t="s">
        <v>236</v>
      </c>
      <c r="B211" s="27" t="s">
        <v>146</v>
      </c>
      <c r="C211">
        <v>2022</v>
      </c>
      <c r="D211" s="26">
        <v>1</v>
      </c>
      <c r="E211" s="27" t="s">
        <v>78</v>
      </c>
    </row>
    <row r="212" spans="1:5" ht="14.5" customHeight="1" x14ac:dyDescent="0.35">
      <c r="A212" s="21" t="s">
        <v>236</v>
      </c>
      <c r="B212" s="27" t="s">
        <v>146</v>
      </c>
      <c r="C212">
        <v>2022</v>
      </c>
      <c r="D212" s="26">
        <v>2</v>
      </c>
      <c r="E212" s="27" t="s">
        <v>79</v>
      </c>
    </row>
    <row r="213" spans="1:5" ht="14.5" customHeight="1" x14ac:dyDescent="0.35">
      <c r="A213" t="s">
        <v>155</v>
      </c>
      <c r="B213" s="27" t="s">
        <v>146</v>
      </c>
      <c r="C213">
        <v>2022</v>
      </c>
      <c r="D213" s="26">
        <v>1</v>
      </c>
      <c r="E213" s="27" t="s">
        <v>79</v>
      </c>
    </row>
    <row r="214" spans="1:5" ht="14.5" customHeight="1" x14ac:dyDescent="0.35">
      <c r="A214" s="21" t="s">
        <v>80</v>
      </c>
      <c r="B214" s="27" t="s">
        <v>146</v>
      </c>
      <c r="C214">
        <v>2022</v>
      </c>
      <c r="D214" s="26">
        <v>67</v>
      </c>
      <c r="E214" s="27" t="s">
        <v>78</v>
      </c>
    </row>
    <row r="215" spans="1:5" ht="14.5" customHeight="1" x14ac:dyDescent="0.35">
      <c r="A215" s="21" t="s">
        <v>80</v>
      </c>
      <c r="B215" s="27" t="s">
        <v>146</v>
      </c>
      <c r="C215">
        <v>2022</v>
      </c>
      <c r="D215" s="26">
        <v>111</v>
      </c>
      <c r="E215" s="27" t="s">
        <v>79</v>
      </c>
    </row>
    <row r="216" spans="1:5" ht="14.5" customHeight="1" x14ac:dyDescent="0.35">
      <c r="A216" s="21" t="s">
        <v>82</v>
      </c>
      <c r="B216" s="27" t="s">
        <v>146</v>
      </c>
      <c r="C216">
        <v>2022</v>
      </c>
      <c r="D216" s="26">
        <v>8</v>
      </c>
      <c r="E216" s="27" t="s">
        <v>78</v>
      </c>
    </row>
    <row r="217" spans="1:5" ht="14.5" customHeight="1" x14ac:dyDescent="0.35">
      <c r="A217" s="21" t="s">
        <v>82</v>
      </c>
      <c r="B217" s="27" t="s">
        <v>146</v>
      </c>
      <c r="C217">
        <v>2022</v>
      </c>
      <c r="D217" s="26">
        <v>2</v>
      </c>
      <c r="E217" s="27" t="s">
        <v>79</v>
      </c>
    </row>
    <row r="218" spans="1:5" ht="14.5" customHeight="1" x14ac:dyDescent="0.35">
      <c r="A218" t="s">
        <v>83</v>
      </c>
      <c r="B218" s="27" t="s">
        <v>146</v>
      </c>
      <c r="C218">
        <v>2022</v>
      </c>
      <c r="D218" s="26">
        <v>18</v>
      </c>
      <c r="E218" s="27" t="s">
        <v>78</v>
      </c>
    </row>
    <row r="219" spans="1:5" ht="14.5" customHeight="1" x14ac:dyDescent="0.35">
      <c r="A219" t="s">
        <v>83</v>
      </c>
      <c r="B219" s="27" t="s">
        <v>146</v>
      </c>
      <c r="C219">
        <v>2022</v>
      </c>
      <c r="D219" s="26">
        <v>32</v>
      </c>
      <c r="E219" s="27" t="s">
        <v>79</v>
      </c>
    </row>
    <row r="220" spans="1:5" ht="14.5" customHeight="1" x14ac:dyDescent="0.35">
      <c r="A220" t="s">
        <v>147</v>
      </c>
      <c r="B220" s="27" t="s">
        <v>146</v>
      </c>
      <c r="C220">
        <v>2022</v>
      </c>
      <c r="D220" s="26">
        <v>1</v>
      </c>
      <c r="E220" s="27" t="s">
        <v>78</v>
      </c>
    </row>
    <row r="221" spans="1:5" ht="14.5" customHeight="1" x14ac:dyDescent="0.35">
      <c r="A221" s="21" t="s">
        <v>85</v>
      </c>
      <c r="B221" s="27" t="s">
        <v>146</v>
      </c>
      <c r="C221">
        <v>2022</v>
      </c>
      <c r="D221" s="26">
        <v>13</v>
      </c>
      <c r="E221" s="27" t="s">
        <v>79</v>
      </c>
    </row>
    <row r="222" spans="1:5" ht="14.5" customHeight="1" x14ac:dyDescent="0.35">
      <c r="A222" t="s">
        <v>86</v>
      </c>
      <c r="B222" s="27" t="s">
        <v>146</v>
      </c>
      <c r="C222">
        <v>2022</v>
      </c>
      <c r="D222" s="26">
        <v>10</v>
      </c>
      <c r="E222" s="27" t="s">
        <v>78</v>
      </c>
    </row>
    <row r="223" spans="1:5" ht="14.5" customHeight="1" x14ac:dyDescent="0.35">
      <c r="A223" t="s">
        <v>86</v>
      </c>
      <c r="B223" s="27" t="s">
        <v>146</v>
      </c>
      <c r="C223">
        <v>2022</v>
      </c>
      <c r="D223" s="26">
        <v>14</v>
      </c>
      <c r="E223" s="27" t="s">
        <v>79</v>
      </c>
    </row>
    <row r="224" spans="1:5" ht="14.5" customHeight="1" x14ac:dyDescent="0.35">
      <c r="A224" s="21" t="s">
        <v>240</v>
      </c>
      <c r="B224" s="27" t="s">
        <v>146</v>
      </c>
      <c r="C224">
        <v>2022</v>
      </c>
      <c r="D224" s="26">
        <v>11</v>
      </c>
      <c r="E224" s="27" t="s">
        <v>78</v>
      </c>
    </row>
    <row r="225" spans="1:5" ht="14.5" customHeight="1" x14ac:dyDescent="0.35">
      <c r="A225" s="21" t="s">
        <v>240</v>
      </c>
      <c r="B225" s="27" t="s">
        <v>146</v>
      </c>
      <c r="C225">
        <v>2022</v>
      </c>
      <c r="D225" s="26">
        <v>10</v>
      </c>
      <c r="E225" s="27" t="s">
        <v>79</v>
      </c>
    </row>
    <row r="226" spans="1:5" ht="14.5" customHeight="1" x14ac:dyDescent="0.35">
      <c r="A226" s="21" t="s">
        <v>89</v>
      </c>
      <c r="B226" s="27" t="s">
        <v>146</v>
      </c>
      <c r="C226">
        <v>2022</v>
      </c>
      <c r="D226" s="26">
        <v>1</v>
      </c>
      <c r="E226" s="27" t="s">
        <v>79</v>
      </c>
    </row>
    <row r="227" spans="1:5" ht="14.5" customHeight="1" x14ac:dyDescent="0.35">
      <c r="A227" t="s">
        <v>148</v>
      </c>
      <c r="B227" s="27" t="s">
        <v>146</v>
      </c>
      <c r="C227">
        <v>2022</v>
      </c>
      <c r="D227" s="26">
        <v>7</v>
      </c>
      <c r="E227" s="27" t="s">
        <v>78</v>
      </c>
    </row>
    <row r="228" spans="1:5" ht="14.5" customHeight="1" x14ac:dyDescent="0.35">
      <c r="A228" t="s">
        <v>149</v>
      </c>
      <c r="B228" s="27" t="s">
        <v>146</v>
      </c>
      <c r="C228">
        <v>2022</v>
      </c>
      <c r="D228" s="26">
        <v>1</v>
      </c>
      <c r="E228" s="27" t="s">
        <v>78</v>
      </c>
    </row>
    <row r="229" spans="1:5" ht="14.5" customHeight="1" x14ac:dyDescent="0.35">
      <c r="A229" t="s">
        <v>150</v>
      </c>
      <c r="B229" s="27" t="s">
        <v>146</v>
      </c>
      <c r="C229">
        <v>2022</v>
      </c>
      <c r="D229" s="26">
        <v>1</v>
      </c>
      <c r="E229" s="27" t="s">
        <v>78</v>
      </c>
    </row>
    <row r="230" spans="1:5" ht="14.5" customHeight="1" x14ac:dyDescent="0.35">
      <c r="A230" s="21" t="s">
        <v>107</v>
      </c>
      <c r="B230" s="27" t="s">
        <v>146</v>
      </c>
      <c r="C230">
        <v>2022</v>
      </c>
      <c r="D230" s="26">
        <v>1</v>
      </c>
      <c r="E230" s="27" t="s">
        <v>78</v>
      </c>
    </row>
    <row r="231" spans="1:5" ht="14.5" customHeight="1" x14ac:dyDescent="0.35">
      <c r="A231" t="s">
        <v>241</v>
      </c>
      <c r="B231" s="27" t="s">
        <v>146</v>
      </c>
      <c r="C231">
        <v>2022</v>
      </c>
      <c r="D231" s="26">
        <v>32</v>
      </c>
      <c r="E231" s="27" t="s">
        <v>78</v>
      </c>
    </row>
    <row r="232" spans="1:5" ht="14.5" customHeight="1" x14ac:dyDescent="0.35">
      <c r="A232" t="s">
        <v>241</v>
      </c>
      <c r="B232" s="27" t="s">
        <v>146</v>
      </c>
      <c r="C232">
        <v>2022</v>
      </c>
      <c r="D232" s="26">
        <v>16</v>
      </c>
      <c r="E232" s="27" t="s">
        <v>79</v>
      </c>
    </row>
    <row r="233" spans="1:5" ht="14.5" customHeight="1" x14ac:dyDescent="0.35">
      <c r="A233" t="s">
        <v>242</v>
      </c>
      <c r="B233" s="27" t="s">
        <v>146</v>
      </c>
      <c r="C233">
        <v>2022</v>
      </c>
      <c r="D233" s="26">
        <v>1</v>
      </c>
      <c r="E233" s="27" t="s">
        <v>78</v>
      </c>
    </row>
    <row r="234" spans="1:5" ht="14.5" customHeight="1" x14ac:dyDescent="0.35">
      <c r="A234" t="s">
        <v>242</v>
      </c>
      <c r="B234" s="27" t="s">
        <v>146</v>
      </c>
      <c r="C234">
        <v>2022</v>
      </c>
      <c r="D234" s="26">
        <v>2</v>
      </c>
      <c r="E234" s="27" t="s">
        <v>79</v>
      </c>
    </row>
    <row r="235" spans="1:5" ht="14.5" customHeight="1" x14ac:dyDescent="0.35">
      <c r="A235" s="21" t="s">
        <v>112</v>
      </c>
      <c r="B235" s="27" t="s">
        <v>146</v>
      </c>
      <c r="C235">
        <v>2022</v>
      </c>
      <c r="D235" s="26">
        <v>17</v>
      </c>
      <c r="E235" s="27" t="s">
        <v>78</v>
      </c>
    </row>
    <row r="236" spans="1:5" ht="14.5" customHeight="1" x14ac:dyDescent="0.35">
      <c r="A236" s="21" t="s">
        <v>112</v>
      </c>
      <c r="B236" s="27" t="s">
        <v>146</v>
      </c>
      <c r="C236">
        <v>2022</v>
      </c>
      <c r="D236" s="26">
        <v>26</v>
      </c>
      <c r="E236" s="27" t="s">
        <v>79</v>
      </c>
    </row>
    <row r="237" spans="1:5" ht="14.5" customHeight="1" x14ac:dyDescent="0.35">
      <c r="A237" s="21" t="s">
        <v>94</v>
      </c>
      <c r="B237" s="27" t="s">
        <v>146</v>
      </c>
      <c r="C237">
        <v>2022</v>
      </c>
      <c r="D237" s="26">
        <v>1</v>
      </c>
      <c r="E237" s="27" t="s">
        <v>78</v>
      </c>
    </row>
    <row r="238" spans="1:5" ht="14.5" customHeight="1" x14ac:dyDescent="0.35">
      <c r="A238" s="21" t="s">
        <v>94</v>
      </c>
      <c r="B238" s="27" t="s">
        <v>146</v>
      </c>
      <c r="C238">
        <v>2022</v>
      </c>
      <c r="D238" s="26">
        <v>1</v>
      </c>
      <c r="E238" s="27" t="s">
        <v>79</v>
      </c>
    </row>
    <row r="239" spans="1:5" ht="14.5" customHeight="1" x14ac:dyDescent="0.35">
      <c r="A239" s="21" t="s">
        <v>95</v>
      </c>
      <c r="B239" s="27" t="s">
        <v>146</v>
      </c>
      <c r="C239">
        <v>2022</v>
      </c>
      <c r="D239" s="26">
        <v>3</v>
      </c>
      <c r="E239" s="27" t="s">
        <v>78</v>
      </c>
    </row>
    <row r="240" spans="1:5" ht="14.5" customHeight="1" x14ac:dyDescent="0.35">
      <c r="A240" s="21" t="s">
        <v>95</v>
      </c>
      <c r="B240" s="27" t="s">
        <v>146</v>
      </c>
      <c r="C240">
        <v>2022</v>
      </c>
      <c r="D240" s="26">
        <v>2</v>
      </c>
      <c r="E240" s="27" t="s">
        <v>79</v>
      </c>
    </row>
    <row r="241" spans="1:5" ht="14.5" customHeight="1" x14ac:dyDescent="0.35">
      <c r="A241" t="s">
        <v>137</v>
      </c>
      <c r="B241" s="27" t="s">
        <v>146</v>
      </c>
      <c r="C241">
        <v>2022</v>
      </c>
      <c r="D241" s="26">
        <v>9</v>
      </c>
      <c r="E241" s="27" t="s">
        <v>78</v>
      </c>
    </row>
    <row r="242" spans="1:5" ht="14.5" customHeight="1" x14ac:dyDescent="0.35">
      <c r="A242" t="s">
        <v>137</v>
      </c>
      <c r="B242" s="27" t="s">
        <v>146</v>
      </c>
      <c r="C242">
        <v>2022</v>
      </c>
      <c r="D242" s="26">
        <v>9</v>
      </c>
      <c r="E242" s="27" t="s">
        <v>79</v>
      </c>
    </row>
    <row r="243" spans="1:5" ht="14.5" customHeight="1" x14ac:dyDescent="0.35">
      <c r="A243" t="s">
        <v>153</v>
      </c>
      <c r="B243" s="27" t="s">
        <v>146</v>
      </c>
      <c r="C243">
        <v>2022</v>
      </c>
      <c r="D243" s="26">
        <v>1</v>
      </c>
      <c r="E243" s="27" t="s">
        <v>78</v>
      </c>
    </row>
    <row r="244" spans="1:5" ht="14.5" customHeight="1" x14ac:dyDescent="0.35">
      <c r="A244" t="s">
        <v>122</v>
      </c>
      <c r="B244" s="27" t="s">
        <v>146</v>
      </c>
      <c r="C244">
        <v>2022</v>
      </c>
      <c r="D244" s="26">
        <v>2</v>
      </c>
      <c r="E244" s="27" t="s">
        <v>78</v>
      </c>
    </row>
    <row r="245" spans="1:5" ht="14.5" customHeight="1" x14ac:dyDescent="0.35">
      <c r="A245" t="s">
        <v>122</v>
      </c>
      <c r="B245" s="27" t="s">
        <v>146</v>
      </c>
      <c r="C245">
        <v>2022</v>
      </c>
      <c r="D245" s="26">
        <v>3</v>
      </c>
      <c r="E245" s="27" t="s">
        <v>79</v>
      </c>
    </row>
    <row r="246" spans="1:5" ht="14.5" customHeight="1" x14ac:dyDescent="0.35">
      <c r="A246" s="21" t="s">
        <v>98</v>
      </c>
      <c r="B246" s="27" t="s">
        <v>146</v>
      </c>
      <c r="C246">
        <v>2022</v>
      </c>
      <c r="D246" s="26">
        <v>1</v>
      </c>
      <c r="E246" s="27" t="s">
        <v>78</v>
      </c>
    </row>
    <row r="247" spans="1:5" ht="14.5" customHeight="1" x14ac:dyDescent="0.35">
      <c r="A247" s="21" t="s">
        <v>98</v>
      </c>
      <c r="B247" s="27" t="s">
        <v>146</v>
      </c>
      <c r="C247">
        <v>2022</v>
      </c>
      <c r="D247" s="26">
        <v>3</v>
      </c>
      <c r="E247" s="27" t="s">
        <v>79</v>
      </c>
    </row>
    <row r="248" spans="1:5" ht="14.5" customHeight="1" x14ac:dyDescent="0.35">
      <c r="A248" s="21" t="s">
        <v>99</v>
      </c>
      <c r="B248" s="27" t="s">
        <v>146</v>
      </c>
      <c r="C248">
        <v>2022</v>
      </c>
      <c r="D248" s="26">
        <v>15</v>
      </c>
      <c r="E248" s="27" t="s">
        <v>78</v>
      </c>
    </row>
    <row r="249" spans="1:5" ht="14.5" customHeight="1" x14ac:dyDescent="0.35">
      <c r="A249" s="21" t="s">
        <v>99</v>
      </c>
      <c r="B249" s="27" t="s">
        <v>146</v>
      </c>
      <c r="C249">
        <v>2022</v>
      </c>
      <c r="D249" s="26">
        <v>18</v>
      </c>
      <c r="E249" s="27" t="s">
        <v>79</v>
      </c>
    </row>
    <row r="250" spans="1:5" ht="14.5" customHeight="1" x14ac:dyDescent="0.35">
      <c r="A250" s="21" t="s">
        <v>111</v>
      </c>
      <c r="B250" s="27" t="s">
        <v>146</v>
      </c>
      <c r="C250">
        <v>2022</v>
      </c>
      <c r="D250" s="26">
        <v>6</v>
      </c>
      <c r="E250" s="27" t="s">
        <v>78</v>
      </c>
    </row>
    <row r="251" spans="1:5" x14ac:dyDescent="0.35">
      <c r="A251" t="s">
        <v>100</v>
      </c>
      <c r="B251" s="27" t="s">
        <v>146</v>
      </c>
      <c r="C251">
        <v>2022</v>
      </c>
      <c r="D251" s="26">
        <v>38</v>
      </c>
      <c r="E251" s="27" t="s">
        <v>78</v>
      </c>
    </row>
    <row r="252" spans="1:5" ht="14.5" customHeight="1" x14ac:dyDescent="0.35">
      <c r="A252" t="s">
        <v>138</v>
      </c>
      <c r="B252" s="27" t="s">
        <v>146</v>
      </c>
      <c r="C252">
        <v>2022</v>
      </c>
      <c r="D252" s="26">
        <v>1</v>
      </c>
      <c r="E252" s="27" t="s">
        <v>78</v>
      </c>
    </row>
    <row r="253" spans="1:5" ht="14.5" customHeight="1" x14ac:dyDescent="0.35">
      <c r="A253" t="s">
        <v>102</v>
      </c>
      <c r="B253" s="27" t="s">
        <v>146</v>
      </c>
      <c r="C253">
        <v>2022</v>
      </c>
      <c r="D253" s="26">
        <v>1</v>
      </c>
      <c r="E253" s="27" t="s">
        <v>78</v>
      </c>
    </row>
    <row r="254" spans="1:5" ht="14.5" customHeight="1" x14ac:dyDescent="0.35">
      <c r="A254" s="21" t="s">
        <v>108</v>
      </c>
      <c r="B254" s="27" t="s">
        <v>146</v>
      </c>
      <c r="C254">
        <v>2022</v>
      </c>
      <c r="D254" s="26">
        <v>1</v>
      </c>
      <c r="E254" s="27" t="s">
        <v>78</v>
      </c>
    </row>
    <row r="255" spans="1:5" ht="14.5" customHeight="1" x14ac:dyDescent="0.35">
      <c r="A255" s="21" t="s">
        <v>108</v>
      </c>
      <c r="B255" s="27" t="s">
        <v>146</v>
      </c>
      <c r="C255">
        <v>2022</v>
      </c>
      <c r="D255" s="26">
        <v>8</v>
      </c>
      <c r="E255" s="27" t="s">
        <v>79</v>
      </c>
    </row>
    <row r="256" spans="1:5" ht="14.5" customHeight="1" x14ac:dyDescent="0.35">
      <c r="A256" s="21" t="s">
        <v>104</v>
      </c>
      <c r="B256" s="27" t="s">
        <v>146</v>
      </c>
      <c r="C256">
        <v>2022</v>
      </c>
      <c r="D256" s="26">
        <v>48</v>
      </c>
      <c r="E256" s="27" t="s">
        <v>78</v>
      </c>
    </row>
    <row r="257" spans="1:5" ht="14.5" customHeight="1" x14ac:dyDescent="0.35">
      <c r="A257" s="21" t="s">
        <v>104</v>
      </c>
      <c r="B257" s="27" t="s">
        <v>146</v>
      </c>
      <c r="C257">
        <v>2022</v>
      </c>
      <c r="D257" s="26">
        <v>23</v>
      </c>
      <c r="E257" s="27" t="s">
        <v>79</v>
      </c>
    </row>
    <row r="258" spans="1:5" ht="14.5" customHeight="1" x14ac:dyDescent="0.35">
      <c r="A258" s="21" t="s">
        <v>243</v>
      </c>
      <c r="B258" s="27" t="s">
        <v>146</v>
      </c>
      <c r="C258">
        <v>2022</v>
      </c>
      <c r="D258" s="26">
        <v>1</v>
      </c>
      <c r="E258" s="27" t="s">
        <v>79</v>
      </c>
    </row>
    <row r="259" spans="1:5" ht="14.5" customHeight="1" x14ac:dyDescent="0.35">
      <c r="A259" s="21" t="s">
        <v>110</v>
      </c>
      <c r="B259" s="27" t="s">
        <v>146</v>
      </c>
      <c r="C259">
        <v>2022</v>
      </c>
      <c r="D259" s="26">
        <v>1</v>
      </c>
      <c r="E259" s="27" t="s">
        <v>78</v>
      </c>
    </row>
    <row r="260" spans="1:5" ht="14.5" customHeight="1" x14ac:dyDescent="0.35">
      <c r="A260" t="s">
        <v>237</v>
      </c>
      <c r="B260" s="27" t="s">
        <v>161</v>
      </c>
      <c r="C260">
        <v>2022</v>
      </c>
      <c r="D260" s="26">
        <v>2</v>
      </c>
      <c r="E260" s="27" t="s">
        <v>78</v>
      </c>
    </row>
    <row r="261" spans="1:5" ht="14.5" customHeight="1" x14ac:dyDescent="0.35">
      <c r="A261" s="21" t="s">
        <v>236</v>
      </c>
      <c r="B261" s="27" t="s">
        <v>161</v>
      </c>
      <c r="C261">
        <v>2022</v>
      </c>
      <c r="D261" s="26">
        <v>1</v>
      </c>
      <c r="E261" s="27" t="s">
        <v>78</v>
      </c>
    </row>
    <row r="262" spans="1:5" ht="14.5" customHeight="1" x14ac:dyDescent="0.35">
      <c r="A262" s="21" t="s">
        <v>80</v>
      </c>
      <c r="B262" s="27" t="s">
        <v>161</v>
      </c>
      <c r="C262">
        <v>2022</v>
      </c>
      <c r="D262" s="26">
        <v>45</v>
      </c>
      <c r="E262" s="27" t="s">
        <v>78</v>
      </c>
    </row>
    <row r="263" spans="1:5" ht="14.5" customHeight="1" x14ac:dyDescent="0.35">
      <c r="A263" s="21" t="s">
        <v>80</v>
      </c>
      <c r="B263" s="27" t="s">
        <v>161</v>
      </c>
      <c r="C263">
        <v>2022</v>
      </c>
      <c r="D263" s="26">
        <v>39</v>
      </c>
      <c r="E263" s="27" t="s">
        <v>79</v>
      </c>
    </row>
    <row r="264" spans="1:5" ht="14.5" customHeight="1" x14ac:dyDescent="0.35">
      <c r="A264" s="21" t="s">
        <v>81</v>
      </c>
      <c r="B264" s="27" t="s">
        <v>161</v>
      </c>
      <c r="C264">
        <v>2022</v>
      </c>
      <c r="D264" s="26">
        <v>1</v>
      </c>
      <c r="E264" s="27" t="s">
        <v>78</v>
      </c>
    </row>
    <row r="265" spans="1:5" ht="14.5" customHeight="1" x14ac:dyDescent="0.35">
      <c r="A265" s="21" t="s">
        <v>81</v>
      </c>
      <c r="B265" s="27" t="s">
        <v>161</v>
      </c>
      <c r="C265">
        <v>2022</v>
      </c>
      <c r="D265" s="26">
        <v>1</v>
      </c>
      <c r="E265" s="27" t="s">
        <v>79</v>
      </c>
    </row>
    <row r="266" spans="1:5" ht="14.5" customHeight="1" x14ac:dyDescent="0.35">
      <c r="A266" t="s">
        <v>140</v>
      </c>
      <c r="B266" s="27" t="s">
        <v>161</v>
      </c>
      <c r="C266">
        <v>2022</v>
      </c>
      <c r="D266" s="26">
        <v>3</v>
      </c>
      <c r="E266" s="27" t="s">
        <v>78</v>
      </c>
    </row>
    <row r="267" spans="1:5" ht="14.5" customHeight="1" x14ac:dyDescent="0.35">
      <c r="A267" s="21" t="s">
        <v>106</v>
      </c>
      <c r="B267" s="27" t="s">
        <v>161</v>
      </c>
      <c r="C267">
        <v>2022</v>
      </c>
      <c r="D267" s="26">
        <v>81</v>
      </c>
      <c r="E267" s="27" t="s">
        <v>78</v>
      </c>
    </row>
    <row r="268" spans="1:5" ht="14.5" customHeight="1" x14ac:dyDescent="0.35">
      <c r="A268" s="21" t="s">
        <v>106</v>
      </c>
      <c r="B268" s="27" t="s">
        <v>161</v>
      </c>
      <c r="C268">
        <v>2022</v>
      </c>
      <c r="D268" s="26">
        <v>83</v>
      </c>
      <c r="E268" s="27" t="s">
        <v>79</v>
      </c>
    </row>
    <row r="269" spans="1:5" ht="14.5" customHeight="1" x14ac:dyDescent="0.35">
      <c r="A269" s="21" t="s">
        <v>82</v>
      </c>
      <c r="B269" s="27" t="s">
        <v>161</v>
      </c>
      <c r="C269">
        <v>2022</v>
      </c>
      <c r="D269" s="26">
        <v>1</v>
      </c>
      <c r="E269" s="27" t="s">
        <v>78</v>
      </c>
    </row>
    <row r="270" spans="1:5" ht="14.5" customHeight="1" x14ac:dyDescent="0.35">
      <c r="A270" s="21" t="s">
        <v>82</v>
      </c>
      <c r="B270" s="27" t="s">
        <v>161</v>
      </c>
      <c r="C270">
        <v>2022</v>
      </c>
      <c r="D270" s="26">
        <v>2</v>
      </c>
      <c r="E270" s="27" t="s">
        <v>79</v>
      </c>
    </row>
    <row r="271" spans="1:5" ht="14.5" customHeight="1" x14ac:dyDescent="0.35">
      <c r="A271" t="s">
        <v>83</v>
      </c>
      <c r="B271" s="27" t="s">
        <v>161</v>
      </c>
      <c r="C271">
        <v>2022</v>
      </c>
      <c r="D271" s="26">
        <v>14</v>
      </c>
      <c r="E271" s="27" t="s">
        <v>78</v>
      </c>
    </row>
    <row r="272" spans="1:5" ht="14.5" customHeight="1" x14ac:dyDescent="0.35">
      <c r="A272" t="s">
        <v>83</v>
      </c>
      <c r="B272" s="27" t="s">
        <v>161</v>
      </c>
      <c r="C272">
        <v>2022</v>
      </c>
      <c r="D272" s="26">
        <v>12</v>
      </c>
      <c r="E272" s="27" t="s">
        <v>79</v>
      </c>
    </row>
    <row r="273" spans="1:5" ht="14.5" customHeight="1" x14ac:dyDescent="0.35">
      <c r="A273" s="21" t="s">
        <v>84</v>
      </c>
      <c r="B273" s="27" t="s">
        <v>161</v>
      </c>
      <c r="C273">
        <v>2022</v>
      </c>
      <c r="D273" s="26">
        <v>6</v>
      </c>
      <c r="E273" s="27" t="s">
        <v>79</v>
      </c>
    </row>
    <row r="274" spans="1:5" ht="14.5" customHeight="1" x14ac:dyDescent="0.35">
      <c r="A274" t="s">
        <v>86</v>
      </c>
      <c r="B274" s="27" t="s">
        <v>161</v>
      </c>
      <c r="C274">
        <v>2022</v>
      </c>
      <c r="D274" s="26">
        <v>1</v>
      </c>
      <c r="E274" s="27" t="s">
        <v>78</v>
      </c>
    </row>
    <row r="275" spans="1:5" ht="14.5" customHeight="1" x14ac:dyDescent="0.35">
      <c r="A275" s="21" t="s">
        <v>85</v>
      </c>
      <c r="B275" s="27" t="s">
        <v>161</v>
      </c>
      <c r="C275">
        <v>2022</v>
      </c>
      <c r="D275" s="26">
        <v>1</v>
      </c>
      <c r="E275" s="27" t="s">
        <v>78</v>
      </c>
    </row>
    <row r="276" spans="1:5" ht="14.5" customHeight="1" x14ac:dyDescent="0.35">
      <c r="A276" s="21" t="s">
        <v>85</v>
      </c>
      <c r="B276" s="27" t="s">
        <v>161</v>
      </c>
      <c r="C276">
        <v>2022</v>
      </c>
      <c r="D276" s="26">
        <v>2</v>
      </c>
      <c r="E276" s="27" t="s">
        <v>78</v>
      </c>
    </row>
    <row r="277" spans="1:5" ht="14.5" customHeight="1" x14ac:dyDescent="0.35">
      <c r="A277" t="s">
        <v>86</v>
      </c>
      <c r="B277" s="27" t="s">
        <v>161</v>
      </c>
      <c r="C277">
        <v>2022</v>
      </c>
      <c r="D277" s="26">
        <v>7</v>
      </c>
      <c r="E277" s="27" t="s">
        <v>78</v>
      </c>
    </row>
    <row r="278" spans="1:5" ht="14.5" customHeight="1" x14ac:dyDescent="0.35">
      <c r="A278" t="s">
        <v>86</v>
      </c>
      <c r="B278" s="27" t="s">
        <v>161</v>
      </c>
      <c r="C278">
        <v>2022</v>
      </c>
      <c r="D278" s="26">
        <v>7</v>
      </c>
      <c r="E278" s="27" t="s">
        <v>79</v>
      </c>
    </row>
    <row r="279" spans="1:5" ht="14.5" customHeight="1" x14ac:dyDescent="0.35">
      <c r="A279" s="21" t="s">
        <v>240</v>
      </c>
      <c r="B279" s="27" t="s">
        <v>161</v>
      </c>
      <c r="C279">
        <v>2022</v>
      </c>
      <c r="D279" s="26">
        <v>22</v>
      </c>
      <c r="E279" s="27" t="s">
        <v>78</v>
      </c>
    </row>
    <row r="280" spans="1:5" ht="14.5" customHeight="1" x14ac:dyDescent="0.35">
      <c r="A280" s="21" t="s">
        <v>240</v>
      </c>
      <c r="B280" s="27" t="s">
        <v>161</v>
      </c>
      <c r="C280">
        <v>2022</v>
      </c>
      <c r="D280" s="26">
        <v>12</v>
      </c>
      <c r="E280" s="27" t="s">
        <v>79</v>
      </c>
    </row>
    <row r="281" spans="1:5" ht="14.5" customHeight="1" x14ac:dyDescent="0.35">
      <c r="A281" t="s">
        <v>168</v>
      </c>
      <c r="B281" s="27" t="s">
        <v>161</v>
      </c>
      <c r="C281">
        <v>2022</v>
      </c>
      <c r="D281" s="26">
        <v>1</v>
      </c>
      <c r="E281" s="27" t="s">
        <v>79</v>
      </c>
    </row>
    <row r="282" spans="1:5" ht="14.5" customHeight="1" x14ac:dyDescent="0.35">
      <c r="A282" t="s">
        <v>148</v>
      </c>
      <c r="B282" s="27" t="s">
        <v>161</v>
      </c>
      <c r="C282">
        <v>2022</v>
      </c>
      <c r="D282" s="26">
        <v>6</v>
      </c>
      <c r="E282" s="27" t="s">
        <v>78</v>
      </c>
    </row>
    <row r="283" spans="1:5" ht="14.5" customHeight="1" x14ac:dyDescent="0.35">
      <c r="A283" t="s">
        <v>125</v>
      </c>
      <c r="B283" s="27" t="s">
        <v>161</v>
      </c>
      <c r="C283">
        <v>2022</v>
      </c>
      <c r="D283" s="26">
        <v>1</v>
      </c>
      <c r="E283" s="27" t="s">
        <v>78</v>
      </c>
    </row>
    <row r="284" spans="1:5" ht="14.5" customHeight="1" x14ac:dyDescent="0.35">
      <c r="A284" t="s">
        <v>150</v>
      </c>
      <c r="B284" s="27" t="s">
        <v>161</v>
      </c>
      <c r="C284">
        <v>2022</v>
      </c>
      <c r="D284" s="26">
        <v>1</v>
      </c>
      <c r="E284" s="27" t="s">
        <v>78</v>
      </c>
    </row>
    <row r="285" spans="1:5" ht="14.5" customHeight="1" x14ac:dyDescent="0.35">
      <c r="A285" s="21" t="s">
        <v>107</v>
      </c>
      <c r="B285" s="27" t="s">
        <v>161</v>
      </c>
      <c r="C285">
        <v>2022</v>
      </c>
      <c r="D285" s="26">
        <v>1</v>
      </c>
      <c r="E285" s="27" t="s">
        <v>79</v>
      </c>
    </row>
    <row r="286" spans="1:5" ht="14.5" customHeight="1" x14ac:dyDescent="0.35">
      <c r="A286" t="s">
        <v>241</v>
      </c>
      <c r="B286" s="27" t="s">
        <v>161</v>
      </c>
      <c r="C286">
        <v>2022</v>
      </c>
      <c r="D286" s="26">
        <v>1</v>
      </c>
      <c r="E286" s="27" t="s">
        <v>78</v>
      </c>
    </row>
    <row r="287" spans="1:5" ht="14.5" customHeight="1" x14ac:dyDescent="0.35">
      <c r="A287" t="s">
        <v>241</v>
      </c>
      <c r="B287" s="27" t="s">
        <v>161</v>
      </c>
      <c r="C287">
        <v>2022</v>
      </c>
      <c r="D287" s="26">
        <v>3</v>
      </c>
      <c r="E287" s="27" t="s">
        <v>79</v>
      </c>
    </row>
    <row r="288" spans="1:5" ht="14.5" customHeight="1" x14ac:dyDescent="0.35">
      <c r="A288" t="s">
        <v>242</v>
      </c>
      <c r="B288" s="27" t="s">
        <v>161</v>
      </c>
      <c r="C288">
        <v>2022</v>
      </c>
      <c r="D288" s="26">
        <v>1</v>
      </c>
      <c r="E288" s="27" t="s">
        <v>78</v>
      </c>
    </row>
    <row r="289" spans="1:5" ht="14.5" customHeight="1" x14ac:dyDescent="0.35">
      <c r="A289" s="21" t="s">
        <v>112</v>
      </c>
      <c r="B289" s="27" t="s">
        <v>161</v>
      </c>
      <c r="C289">
        <v>2022</v>
      </c>
      <c r="D289" s="26">
        <v>19</v>
      </c>
      <c r="E289" s="27" t="s">
        <v>78</v>
      </c>
    </row>
    <row r="290" spans="1:5" ht="14.5" customHeight="1" x14ac:dyDescent="0.35">
      <c r="A290" s="21" t="s">
        <v>112</v>
      </c>
      <c r="B290" s="27" t="s">
        <v>161</v>
      </c>
      <c r="C290">
        <v>2022</v>
      </c>
      <c r="D290" s="26">
        <v>9</v>
      </c>
      <c r="E290" s="27" t="s">
        <v>79</v>
      </c>
    </row>
    <row r="291" spans="1:5" ht="14.5" customHeight="1" x14ac:dyDescent="0.35">
      <c r="A291" s="21" t="s">
        <v>94</v>
      </c>
      <c r="B291" s="27" t="s">
        <v>161</v>
      </c>
      <c r="C291">
        <v>2022</v>
      </c>
      <c r="D291" s="26">
        <v>4</v>
      </c>
      <c r="E291" s="27" t="s">
        <v>79</v>
      </c>
    </row>
    <row r="292" spans="1:5" ht="14.5" customHeight="1" x14ac:dyDescent="0.35">
      <c r="A292" s="21" t="s">
        <v>94</v>
      </c>
      <c r="B292" s="27" t="s">
        <v>161</v>
      </c>
      <c r="C292">
        <v>2022</v>
      </c>
      <c r="D292" s="26">
        <v>4</v>
      </c>
      <c r="E292" s="27" t="s">
        <v>78</v>
      </c>
    </row>
    <row r="293" spans="1:5" ht="14.5" customHeight="1" x14ac:dyDescent="0.35">
      <c r="A293" s="21" t="s">
        <v>95</v>
      </c>
      <c r="B293" s="27" t="s">
        <v>161</v>
      </c>
      <c r="C293">
        <v>2022</v>
      </c>
      <c r="D293" s="26">
        <v>14</v>
      </c>
      <c r="E293" s="27" t="s">
        <v>78</v>
      </c>
    </row>
    <row r="294" spans="1:5" ht="14.5" customHeight="1" x14ac:dyDescent="0.35">
      <c r="A294" s="21" t="s">
        <v>95</v>
      </c>
      <c r="B294" s="27" t="s">
        <v>161</v>
      </c>
      <c r="C294">
        <v>2022</v>
      </c>
      <c r="D294" s="26">
        <v>2</v>
      </c>
      <c r="E294" s="27" t="s">
        <v>79</v>
      </c>
    </row>
    <row r="295" spans="1:5" ht="14.5" customHeight="1" x14ac:dyDescent="0.35">
      <c r="A295" t="s">
        <v>136</v>
      </c>
      <c r="B295" s="27" t="s">
        <v>161</v>
      </c>
      <c r="C295">
        <v>2022</v>
      </c>
      <c r="D295" s="26">
        <v>2</v>
      </c>
      <c r="E295" s="27" t="s">
        <v>78</v>
      </c>
    </row>
    <row r="296" spans="1:5" ht="14.5" customHeight="1" x14ac:dyDescent="0.35">
      <c r="A296" s="21" t="s">
        <v>96</v>
      </c>
      <c r="B296" s="27" t="s">
        <v>161</v>
      </c>
      <c r="C296">
        <v>2022</v>
      </c>
      <c r="D296" s="26">
        <v>12</v>
      </c>
      <c r="E296" s="27" t="s">
        <v>78</v>
      </c>
    </row>
    <row r="297" spans="1:5" ht="14.5" customHeight="1" x14ac:dyDescent="0.35">
      <c r="A297" t="s">
        <v>165</v>
      </c>
      <c r="B297" s="27" t="s">
        <v>161</v>
      </c>
      <c r="C297">
        <v>2022</v>
      </c>
      <c r="D297" s="26">
        <v>2</v>
      </c>
      <c r="E297" s="27" t="s">
        <v>78</v>
      </c>
    </row>
    <row r="298" spans="1:5" ht="14.5" customHeight="1" x14ac:dyDescent="0.35">
      <c r="A298" t="s">
        <v>165</v>
      </c>
      <c r="B298" s="27" t="s">
        <v>161</v>
      </c>
      <c r="C298">
        <v>2022</v>
      </c>
      <c r="D298" s="26">
        <v>1</v>
      </c>
      <c r="E298" s="27" t="s">
        <v>79</v>
      </c>
    </row>
    <row r="299" spans="1:5" ht="14.5" customHeight="1" x14ac:dyDescent="0.35">
      <c r="A299" t="s">
        <v>137</v>
      </c>
      <c r="B299" s="27" t="s">
        <v>161</v>
      </c>
      <c r="C299">
        <v>2022</v>
      </c>
      <c r="D299" s="26">
        <v>4</v>
      </c>
      <c r="E299" s="27" t="s">
        <v>78</v>
      </c>
    </row>
    <row r="300" spans="1:5" ht="14.5" customHeight="1" x14ac:dyDescent="0.35">
      <c r="A300" t="s">
        <v>137</v>
      </c>
      <c r="B300" s="27" t="s">
        <v>161</v>
      </c>
      <c r="C300">
        <v>2022</v>
      </c>
      <c r="D300" s="26">
        <v>2</v>
      </c>
      <c r="E300" s="27" t="s">
        <v>79</v>
      </c>
    </row>
    <row r="301" spans="1:5" ht="14.5" customHeight="1" x14ac:dyDescent="0.35">
      <c r="A301" t="s">
        <v>169</v>
      </c>
      <c r="B301" s="27" t="s">
        <v>161</v>
      </c>
      <c r="C301">
        <v>2022</v>
      </c>
      <c r="D301" s="26">
        <v>2</v>
      </c>
      <c r="E301" s="27" t="s">
        <v>79</v>
      </c>
    </row>
    <row r="302" spans="1:5" ht="14.5" customHeight="1" x14ac:dyDescent="0.35">
      <c r="A302" t="s">
        <v>153</v>
      </c>
      <c r="B302" s="27" t="s">
        <v>161</v>
      </c>
      <c r="C302">
        <v>2022</v>
      </c>
      <c r="D302" s="26">
        <v>1</v>
      </c>
      <c r="E302" s="27" t="s">
        <v>78</v>
      </c>
    </row>
    <row r="303" spans="1:5" ht="14.5" customHeight="1" x14ac:dyDescent="0.35">
      <c r="A303" s="21" t="s">
        <v>97</v>
      </c>
      <c r="B303" s="27" t="s">
        <v>161</v>
      </c>
      <c r="C303">
        <v>2022</v>
      </c>
      <c r="D303" s="26">
        <v>1</v>
      </c>
      <c r="E303" s="27" t="s">
        <v>79</v>
      </c>
    </row>
    <row r="304" spans="1:5" ht="14.5" customHeight="1" x14ac:dyDescent="0.35">
      <c r="A304" t="s">
        <v>122</v>
      </c>
      <c r="B304" s="27" t="s">
        <v>161</v>
      </c>
      <c r="C304">
        <v>2022</v>
      </c>
      <c r="D304" s="26">
        <v>2</v>
      </c>
      <c r="E304" s="27" t="s">
        <v>79</v>
      </c>
    </row>
    <row r="305" spans="1:5" ht="14.5" customHeight="1" x14ac:dyDescent="0.35">
      <c r="A305" s="21" t="s">
        <v>99</v>
      </c>
      <c r="B305" s="27" t="s">
        <v>161</v>
      </c>
      <c r="C305">
        <v>2022</v>
      </c>
      <c r="D305" s="26">
        <v>126</v>
      </c>
      <c r="E305" s="27" t="s">
        <v>78</v>
      </c>
    </row>
    <row r="306" spans="1:5" ht="14.5" customHeight="1" x14ac:dyDescent="0.35">
      <c r="A306" s="21" t="s">
        <v>99</v>
      </c>
      <c r="B306" s="27" t="s">
        <v>161</v>
      </c>
      <c r="C306">
        <v>2022</v>
      </c>
      <c r="D306" s="26">
        <v>40</v>
      </c>
      <c r="E306" s="27" t="s">
        <v>79</v>
      </c>
    </row>
    <row r="307" spans="1:5" ht="14.5" customHeight="1" x14ac:dyDescent="0.35">
      <c r="A307" s="21" t="s">
        <v>111</v>
      </c>
      <c r="B307" s="27" t="s">
        <v>161</v>
      </c>
      <c r="C307">
        <v>2022</v>
      </c>
      <c r="D307" s="26">
        <v>13</v>
      </c>
      <c r="E307" s="27" t="s">
        <v>78</v>
      </c>
    </row>
    <row r="308" spans="1:5" x14ac:dyDescent="0.35">
      <c r="A308" t="s">
        <v>100</v>
      </c>
      <c r="B308" s="27" t="s">
        <v>161</v>
      </c>
      <c r="C308">
        <v>2022</v>
      </c>
      <c r="D308" s="26">
        <v>104</v>
      </c>
      <c r="E308" s="27" t="s">
        <v>78</v>
      </c>
    </row>
    <row r="309" spans="1:5" x14ac:dyDescent="0.35">
      <c r="A309" t="s">
        <v>170</v>
      </c>
      <c r="B309" s="27" t="s">
        <v>161</v>
      </c>
      <c r="C309">
        <v>2022</v>
      </c>
      <c r="D309" s="26">
        <v>7</v>
      </c>
      <c r="E309" s="27" t="s">
        <v>79</v>
      </c>
    </row>
    <row r="310" spans="1:5" ht="14.5" customHeight="1" x14ac:dyDescent="0.35">
      <c r="A310" s="21" t="s">
        <v>101</v>
      </c>
      <c r="B310" s="27" t="s">
        <v>161</v>
      </c>
      <c r="C310">
        <v>2022</v>
      </c>
      <c r="D310" s="26">
        <v>1</v>
      </c>
      <c r="E310" s="27" t="s">
        <v>79</v>
      </c>
    </row>
    <row r="311" spans="1:5" ht="14.5" customHeight="1" x14ac:dyDescent="0.35">
      <c r="A311" t="s">
        <v>102</v>
      </c>
      <c r="B311" s="27" t="s">
        <v>161</v>
      </c>
      <c r="C311">
        <v>2022</v>
      </c>
      <c r="D311" s="26">
        <v>1</v>
      </c>
      <c r="E311" s="27" t="s">
        <v>79</v>
      </c>
    </row>
    <row r="312" spans="1:5" ht="14.5" customHeight="1" x14ac:dyDescent="0.35">
      <c r="A312" t="s">
        <v>109</v>
      </c>
      <c r="B312" s="27" t="s">
        <v>161</v>
      </c>
      <c r="C312">
        <v>2022</v>
      </c>
      <c r="D312" s="26">
        <v>3</v>
      </c>
      <c r="E312" s="27" t="s">
        <v>78</v>
      </c>
    </row>
    <row r="313" spans="1:5" ht="14.5" customHeight="1" x14ac:dyDescent="0.35">
      <c r="A313" t="s">
        <v>109</v>
      </c>
      <c r="B313" s="27" t="s">
        <v>161</v>
      </c>
      <c r="C313">
        <v>2022</v>
      </c>
      <c r="D313" s="26">
        <v>1</v>
      </c>
      <c r="E313" s="27" t="s">
        <v>79</v>
      </c>
    </row>
    <row r="314" spans="1:5" ht="14.5" customHeight="1" x14ac:dyDescent="0.35">
      <c r="A314" s="21" t="s">
        <v>108</v>
      </c>
      <c r="B314" s="27" t="s">
        <v>161</v>
      </c>
      <c r="C314">
        <v>2022</v>
      </c>
      <c r="D314" s="26">
        <v>8</v>
      </c>
      <c r="E314" s="27" t="s">
        <v>78</v>
      </c>
    </row>
    <row r="315" spans="1:5" ht="14.5" customHeight="1" x14ac:dyDescent="0.35">
      <c r="A315" s="21" t="s">
        <v>108</v>
      </c>
      <c r="B315" s="27" t="s">
        <v>161</v>
      </c>
      <c r="C315">
        <v>2022</v>
      </c>
      <c r="D315" s="26">
        <v>2</v>
      </c>
      <c r="E315" s="27" t="s">
        <v>79</v>
      </c>
    </row>
    <row r="316" spans="1:5" ht="14.5" customHeight="1" x14ac:dyDescent="0.35">
      <c r="A316" s="21" t="s">
        <v>108</v>
      </c>
      <c r="B316" s="27" t="s">
        <v>161</v>
      </c>
      <c r="C316">
        <v>2022</v>
      </c>
      <c r="D316" s="26">
        <v>9</v>
      </c>
      <c r="E316" s="27" t="s">
        <v>79</v>
      </c>
    </row>
    <row r="317" spans="1:5" ht="14.5" customHeight="1" x14ac:dyDescent="0.35">
      <c r="A317" s="21" t="s">
        <v>103</v>
      </c>
      <c r="B317" s="27" t="s">
        <v>161</v>
      </c>
      <c r="C317">
        <v>2022</v>
      </c>
      <c r="D317" s="26">
        <v>6</v>
      </c>
      <c r="E317" s="27" t="s">
        <v>78</v>
      </c>
    </row>
    <row r="318" spans="1:5" ht="14.5" customHeight="1" x14ac:dyDescent="0.35">
      <c r="A318" t="s">
        <v>166</v>
      </c>
      <c r="B318" s="27" t="s">
        <v>161</v>
      </c>
      <c r="C318">
        <v>2022</v>
      </c>
      <c r="D318" s="26">
        <v>2</v>
      </c>
      <c r="E318" s="27" t="s">
        <v>78</v>
      </c>
    </row>
    <row r="319" spans="1:5" ht="14.5" customHeight="1" x14ac:dyDescent="0.35">
      <c r="A319" s="21" t="s">
        <v>104</v>
      </c>
      <c r="B319" s="27" t="s">
        <v>161</v>
      </c>
      <c r="C319">
        <v>2022</v>
      </c>
      <c r="D319" s="26">
        <v>34</v>
      </c>
      <c r="E319" s="27" t="s">
        <v>78</v>
      </c>
    </row>
    <row r="320" spans="1:5" ht="14.5" customHeight="1" x14ac:dyDescent="0.35">
      <c r="A320" s="21" t="s">
        <v>104</v>
      </c>
      <c r="B320" s="27" t="s">
        <v>161</v>
      </c>
      <c r="C320">
        <v>2022</v>
      </c>
      <c r="D320" s="26">
        <v>18</v>
      </c>
      <c r="E320" s="27" t="s">
        <v>79</v>
      </c>
    </row>
    <row r="321" spans="1:5" ht="14.5" customHeight="1" x14ac:dyDescent="0.35">
      <c r="A321" s="21" t="s">
        <v>104</v>
      </c>
      <c r="B321" s="27" t="s">
        <v>161</v>
      </c>
      <c r="C321">
        <v>2022</v>
      </c>
      <c r="D321" s="26">
        <v>21</v>
      </c>
      <c r="E321" s="27" t="s">
        <v>79</v>
      </c>
    </row>
    <row r="322" spans="1:5" ht="14.5" customHeight="1" x14ac:dyDescent="0.35">
      <c r="A322" s="21" t="s">
        <v>110</v>
      </c>
      <c r="B322" s="27" t="s">
        <v>161</v>
      </c>
      <c r="C322">
        <v>2022</v>
      </c>
      <c r="D322" s="26">
        <v>5</v>
      </c>
      <c r="E322" s="27" t="s">
        <v>78</v>
      </c>
    </row>
    <row r="323" spans="1:5" ht="14.5" customHeight="1" x14ac:dyDescent="0.35">
      <c r="A323" s="21" t="s">
        <v>110</v>
      </c>
      <c r="B323" s="27" t="s">
        <v>161</v>
      </c>
      <c r="C323">
        <v>2022</v>
      </c>
      <c r="D323" s="26">
        <v>1</v>
      </c>
      <c r="E323" s="27" t="s">
        <v>79</v>
      </c>
    </row>
    <row r="324" spans="1:5" ht="14.5" customHeight="1" x14ac:dyDescent="0.35">
      <c r="A324" s="21" t="s">
        <v>243</v>
      </c>
      <c r="B324" s="27" t="s">
        <v>161</v>
      </c>
      <c r="C324">
        <v>2022</v>
      </c>
      <c r="D324" s="26">
        <v>2</v>
      </c>
      <c r="E324" s="27" t="s">
        <v>78</v>
      </c>
    </row>
    <row r="325" spans="1:5" ht="14.5" customHeight="1" x14ac:dyDescent="0.35">
      <c r="A325" t="s">
        <v>172</v>
      </c>
      <c r="B325" s="27" t="s">
        <v>173</v>
      </c>
      <c r="C325">
        <v>2023</v>
      </c>
      <c r="D325" s="26">
        <v>1</v>
      </c>
      <c r="E325" s="27" t="s">
        <v>78</v>
      </c>
    </row>
    <row r="326" spans="1:5" ht="14.5" customHeight="1" x14ac:dyDescent="0.35">
      <c r="A326" t="s">
        <v>172</v>
      </c>
      <c r="B326" s="27" t="s">
        <v>173</v>
      </c>
      <c r="C326">
        <v>2023</v>
      </c>
      <c r="D326" s="26">
        <v>3</v>
      </c>
      <c r="E326" s="27" t="s">
        <v>79</v>
      </c>
    </row>
    <row r="327" spans="1:5" ht="14.5" customHeight="1" x14ac:dyDescent="0.35">
      <c r="A327" s="21" t="s">
        <v>80</v>
      </c>
      <c r="B327" s="27" t="s">
        <v>173</v>
      </c>
      <c r="C327">
        <v>2023</v>
      </c>
      <c r="D327" s="26">
        <v>35</v>
      </c>
      <c r="E327" s="27" t="s">
        <v>78</v>
      </c>
    </row>
    <row r="328" spans="1:5" ht="14.5" customHeight="1" x14ac:dyDescent="0.35">
      <c r="A328" s="21" t="s">
        <v>80</v>
      </c>
      <c r="B328" s="27" t="s">
        <v>173</v>
      </c>
      <c r="C328">
        <v>2023</v>
      </c>
      <c r="D328" s="26">
        <v>15</v>
      </c>
      <c r="E328" s="27" t="s">
        <v>79</v>
      </c>
    </row>
    <row r="329" spans="1:5" ht="14.5" customHeight="1" x14ac:dyDescent="0.35">
      <c r="A329" s="21" t="s">
        <v>106</v>
      </c>
      <c r="B329" s="27" t="s">
        <v>173</v>
      </c>
      <c r="C329">
        <v>2023</v>
      </c>
      <c r="D329" s="26">
        <v>44</v>
      </c>
      <c r="E329" s="27" t="s">
        <v>78</v>
      </c>
    </row>
    <row r="330" spans="1:5" ht="14.5" customHeight="1" x14ac:dyDescent="0.35">
      <c r="A330" s="21" t="s">
        <v>106</v>
      </c>
      <c r="B330" s="27" t="s">
        <v>173</v>
      </c>
      <c r="C330">
        <v>2023</v>
      </c>
      <c r="D330" s="26">
        <v>56</v>
      </c>
      <c r="E330" s="27" t="s">
        <v>79</v>
      </c>
    </row>
    <row r="331" spans="1:5" ht="14.5" customHeight="1" x14ac:dyDescent="0.35">
      <c r="A331" t="s">
        <v>176</v>
      </c>
      <c r="B331" s="27" t="s">
        <v>173</v>
      </c>
      <c r="C331">
        <v>2023</v>
      </c>
      <c r="D331" s="26">
        <v>1</v>
      </c>
      <c r="E331" s="27" t="s">
        <v>78</v>
      </c>
    </row>
    <row r="332" spans="1:5" ht="14.5" customHeight="1" x14ac:dyDescent="0.35">
      <c r="A332" t="s">
        <v>83</v>
      </c>
      <c r="B332" s="27" t="s">
        <v>173</v>
      </c>
      <c r="C332">
        <v>2023</v>
      </c>
      <c r="D332" s="26">
        <v>2</v>
      </c>
      <c r="E332" s="27" t="s">
        <v>78</v>
      </c>
    </row>
    <row r="333" spans="1:5" ht="14.5" customHeight="1" x14ac:dyDescent="0.35">
      <c r="A333" t="s">
        <v>83</v>
      </c>
      <c r="B333" s="27" t="s">
        <v>173</v>
      </c>
      <c r="C333">
        <v>2023</v>
      </c>
      <c r="D333" s="26">
        <v>13</v>
      </c>
      <c r="E333" s="27" t="s">
        <v>79</v>
      </c>
    </row>
    <row r="334" spans="1:5" ht="14.5" customHeight="1" x14ac:dyDescent="0.35">
      <c r="A334" t="s">
        <v>177</v>
      </c>
      <c r="B334" s="27" t="s">
        <v>173</v>
      </c>
      <c r="C334">
        <v>2023</v>
      </c>
      <c r="D334" s="26">
        <v>3</v>
      </c>
      <c r="E334" s="27" t="s">
        <v>78</v>
      </c>
    </row>
    <row r="335" spans="1:5" ht="14.5" customHeight="1" x14ac:dyDescent="0.35">
      <c r="A335" s="21" t="s">
        <v>85</v>
      </c>
      <c r="B335" s="27" t="s">
        <v>173</v>
      </c>
      <c r="C335">
        <v>2023</v>
      </c>
      <c r="D335" s="26">
        <v>11</v>
      </c>
      <c r="E335" s="27" t="s">
        <v>78</v>
      </c>
    </row>
    <row r="336" spans="1:5" ht="14.5" customHeight="1" x14ac:dyDescent="0.35">
      <c r="A336" s="21" t="s">
        <v>85</v>
      </c>
      <c r="B336" s="27" t="s">
        <v>173</v>
      </c>
      <c r="C336">
        <v>2023</v>
      </c>
      <c r="D336" s="26">
        <v>6</v>
      </c>
      <c r="E336" s="27" t="s">
        <v>79</v>
      </c>
    </row>
    <row r="337" spans="1:5" ht="14.5" customHeight="1" x14ac:dyDescent="0.35">
      <c r="A337" t="s">
        <v>86</v>
      </c>
      <c r="B337" s="27" t="s">
        <v>173</v>
      </c>
      <c r="C337">
        <v>2023</v>
      </c>
      <c r="D337" s="26">
        <v>13</v>
      </c>
      <c r="E337" s="27" t="s">
        <v>78</v>
      </c>
    </row>
    <row r="338" spans="1:5" ht="14.5" customHeight="1" x14ac:dyDescent="0.35">
      <c r="A338" t="s">
        <v>86</v>
      </c>
      <c r="B338" s="27" t="s">
        <v>173</v>
      </c>
      <c r="C338">
        <v>2023</v>
      </c>
      <c r="D338" s="26">
        <v>4</v>
      </c>
      <c r="E338" s="27" t="s">
        <v>79</v>
      </c>
    </row>
    <row r="339" spans="1:5" ht="14.5" customHeight="1" x14ac:dyDescent="0.35">
      <c r="A339" s="21" t="s">
        <v>240</v>
      </c>
      <c r="B339" s="27" t="s">
        <v>173</v>
      </c>
      <c r="C339">
        <v>2023</v>
      </c>
      <c r="D339" s="26">
        <v>19</v>
      </c>
      <c r="E339" s="27" t="s">
        <v>78</v>
      </c>
    </row>
    <row r="340" spans="1:5" ht="14.5" customHeight="1" x14ac:dyDescent="0.35">
      <c r="A340" s="21" t="s">
        <v>240</v>
      </c>
      <c r="B340" s="27" t="s">
        <v>173</v>
      </c>
      <c r="C340">
        <v>2023</v>
      </c>
      <c r="D340" s="26">
        <v>3</v>
      </c>
      <c r="E340" s="27" t="s">
        <v>79</v>
      </c>
    </row>
    <row r="341" spans="1:5" ht="14.5" customHeight="1" x14ac:dyDescent="0.35">
      <c r="A341" t="s">
        <v>187</v>
      </c>
      <c r="B341" s="27" t="s">
        <v>173</v>
      </c>
      <c r="C341">
        <v>2023</v>
      </c>
      <c r="D341" s="26">
        <v>1</v>
      </c>
      <c r="E341" s="27" t="s">
        <v>78</v>
      </c>
    </row>
    <row r="342" spans="1:5" ht="14.5" customHeight="1" x14ac:dyDescent="0.35">
      <c r="A342" t="s">
        <v>187</v>
      </c>
      <c r="B342" s="27" t="s">
        <v>173</v>
      </c>
      <c r="C342">
        <v>2023</v>
      </c>
      <c r="D342" s="26">
        <v>1</v>
      </c>
      <c r="E342" s="27" t="s">
        <v>79</v>
      </c>
    </row>
    <row r="343" spans="1:5" ht="14.5" customHeight="1" x14ac:dyDescent="0.35">
      <c r="A343" t="s">
        <v>188</v>
      </c>
      <c r="B343" s="27" t="s">
        <v>173</v>
      </c>
      <c r="C343">
        <v>2023</v>
      </c>
      <c r="D343" s="26">
        <v>1</v>
      </c>
      <c r="E343" s="27" t="s">
        <v>79</v>
      </c>
    </row>
    <row r="344" spans="1:5" ht="14.5" customHeight="1" x14ac:dyDescent="0.35">
      <c r="A344" t="s">
        <v>189</v>
      </c>
      <c r="B344" s="27" t="s">
        <v>173</v>
      </c>
      <c r="C344">
        <v>2023</v>
      </c>
      <c r="D344" s="26">
        <v>1</v>
      </c>
      <c r="E344" s="27" t="s">
        <v>79</v>
      </c>
    </row>
    <row r="345" spans="1:5" ht="14.5" customHeight="1" x14ac:dyDescent="0.35">
      <c r="A345" t="s">
        <v>241</v>
      </c>
      <c r="B345" s="27" t="s">
        <v>173</v>
      </c>
      <c r="C345">
        <v>2023</v>
      </c>
      <c r="D345" s="26">
        <v>1</v>
      </c>
      <c r="E345" s="27" t="s">
        <v>78</v>
      </c>
    </row>
    <row r="346" spans="1:5" ht="14.5" customHeight="1" x14ac:dyDescent="0.35">
      <c r="A346" t="s">
        <v>241</v>
      </c>
      <c r="B346" s="27" t="s">
        <v>173</v>
      </c>
      <c r="C346">
        <v>2023</v>
      </c>
      <c r="D346" s="26">
        <v>2</v>
      </c>
      <c r="E346" s="27" t="s">
        <v>79</v>
      </c>
    </row>
    <row r="347" spans="1:5" ht="14.5" customHeight="1" x14ac:dyDescent="0.35">
      <c r="A347" s="21" t="s">
        <v>112</v>
      </c>
      <c r="B347" s="27" t="s">
        <v>173</v>
      </c>
      <c r="C347">
        <v>2023</v>
      </c>
      <c r="D347" s="26">
        <v>3</v>
      </c>
      <c r="E347" s="27" t="s">
        <v>78</v>
      </c>
    </row>
    <row r="348" spans="1:5" ht="14.5" customHeight="1" x14ac:dyDescent="0.35">
      <c r="A348" s="21" t="s">
        <v>112</v>
      </c>
      <c r="B348" s="27" t="s">
        <v>173</v>
      </c>
      <c r="C348">
        <v>2023</v>
      </c>
      <c r="D348" s="26">
        <v>5</v>
      </c>
      <c r="E348" s="27" t="s">
        <v>79</v>
      </c>
    </row>
    <row r="349" spans="1:5" ht="14.5" customHeight="1" x14ac:dyDescent="0.35">
      <c r="A349" s="21" t="s">
        <v>95</v>
      </c>
      <c r="B349" s="27" t="s">
        <v>173</v>
      </c>
      <c r="C349">
        <v>2023</v>
      </c>
      <c r="D349" s="26">
        <v>3</v>
      </c>
      <c r="E349" s="27" t="s">
        <v>78</v>
      </c>
    </row>
    <row r="350" spans="1:5" ht="14.5" customHeight="1" x14ac:dyDescent="0.35">
      <c r="A350" s="21" t="s">
        <v>96</v>
      </c>
      <c r="B350" s="27" t="s">
        <v>173</v>
      </c>
      <c r="C350">
        <v>2023</v>
      </c>
      <c r="D350" s="26">
        <v>1</v>
      </c>
      <c r="E350" s="27" t="s">
        <v>78</v>
      </c>
    </row>
    <row r="351" spans="1:5" ht="14.5" customHeight="1" x14ac:dyDescent="0.35">
      <c r="A351" s="21" t="s">
        <v>94</v>
      </c>
      <c r="B351" s="27" t="s">
        <v>173</v>
      </c>
      <c r="C351">
        <v>2023</v>
      </c>
      <c r="D351" s="26">
        <v>3</v>
      </c>
      <c r="E351" s="27" t="s">
        <v>78</v>
      </c>
    </row>
    <row r="352" spans="1:5" ht="14.5" customHeight="1" x14ac:dyDescent="0.35">
      <c r="A352" s="21" t="s">
        <v>94</v>
      </c>
      <c r="B352" s="27" t="s">
        <v>173</v>
      </c>
      <c r="C352">
        <v>2023</v>
      </c>
      <c r="D352" s="26">
        <v>3</v>
      </c>
      <c r="E352" s="27" t="s">
        <v>79</v>
      </c>
    </row>
    <row r="353" spans="1:5" ht="14.5" customHeight="1" x14ac:dyDescent="0.35">
      <c r="A353" s="21" t="s">
        <v>95</v>
      </c>
      <c r="B353" s="27" t="s">
        <v>173</v>
      </c>
      <c r="C353">
        <v>2023</v>
      </c>
      <c r="D353" s="26">
        <v>4</v>
      </c>
      <c r="E353" s="27" t="s">
        <v>78</v>
      </c>
    </row>
    <row r="354" spans="1:5" ht="14.5" customHeight="1" x14ac:dyDescent="0.35">
      <c r="A354" t="s">
        <v>165</v>
      </c>
      <c r="B354" s="27" t="s">
        <v>173</v>
      </c>
      <c r="C354">
        <v>2023</v>
      </c>
      <c r="D354" s="26">
        <v>1</v>
      </c>
      <c r="E354" s="27" t="s">
        <v>78</v>
      </c>
    </row>
    <row r="355" spans="1:5" ht="14.5" customHeight="1" x14ac:dyDescent="0.35">
      <c r="A355" t="s">
        <v>137</v>
      </c>
      <c r="B355" s="27" t="s">
        <v>173</v>
      </c>
      <c r="C355">
        <v>2023</v>
      </c>
      <c r="D355" s="26">
        <v>3</v>
      </c>
      <c r="E355" s="27" t="s">
        <v>78</v>
      </c>
    </row>
    <row r="356" spans="1:5" ht="14.5" customHeight="1" x14ac:dyDescent="0.35">
      <c r="A356" t="s">
        <v>137</v>
      </c>
      <c r="B356" s="27" t="s">
        <v>173</v>
      </c>
      <c r="C356">
        <v>2023</v>
      </c>
      <c r="D356" s="26">
        <v>5</v>
      </c>
      <c r="E356" s="27" t="s">
        <v>79</v>
      </c>
    </row>
    <row r="357" spans="1:5" ht="14.5" customHeight="1" x14ac:dyDescent="0.35">
      <c r="A357" s="21" t="s">
        <v>98</v>
      </c>
      <c r="B357" s="27" t="s">
        <v>173</v>
      </c>
      <c r="C357">
        <v>2023</v>
      </c>
      <c r="D357" s="26">
        <v>1</v>
      </c>
      <c r="E357" s="27" t="s">
        <v>79</v>
      </c>
    </row>
    <row r="358" spans="1:5" ht="14.5" customHeight="1" x14ac:dyDescent="0.35">
      <c r="A358" s="21" t="s">
        <v>99</v>
      </c>
      <c r="B358" s="27" t="s">
        <v>173</v>
      </c>
      <c r="C358">
        <v>2023</v>
      </c>
      <c r="D358" s="26">
        <v>2</v>
      </c>
      <c r="E358" s="27" t="s">
        <v>78</v>
      </c>
    </row>
    <row r="359" spans="1:5" ht="14.5" customHeight="1" x14ac:dyDescent="0.35">
      <c r="A359" s="21" t="s">
        <v>99</v>
      </c>
      <c r="B359" s="27" t="s">
        <v>173</v>
      </c>
      <c r="C359">
        <v>2023</v>
      </c>
      <c r="D359" s="26">
        <v>3</v>
      </c>
      <c r="E359" s="27" t="s">
        <v>79</v>
      </c>
    </row>
    <row r="360" spans="1:5" x14ac:dyDescent="0.35">
      <c r="A360" t="s">
        <v>100</v>
      </c>
      <c r="B360" s="27" t="s">
        <v>173</v>
      </c>
      <c r="C360">
        <v>2023</v>
      </c>
      <c r="D360" s="26">
        <v>42</v>
      </c>
      <c r="E360" s="27" t="s">
        <v>78</v>
      </c>
    </row>
    <row r="361" spans="1:5" ht="14.5" customHeight="1" x14ac:dyDescent="0.35">
      <c r="A361" s="21" t="s">
        <v>108</v>
      </c>
      <c r="B361" s="27" t="s">
        <v>173</v>
      </c>
      <c r="C361">
        <v>2023</v>
      </c>
      <c r="D361" s="26">
        <v>7</v>
      </c>
      <c r="E361" s="27" t="s">
        <v>78</v>
      </c>
    </row>
    <row r="362" spans="1:5" ht="14.5" customHeight="1" x14ac:dyDescent="0.35">
      <c r="A362" s="21" t="s">
        <v>108</v>
      </c>
      <c r="B362" s="27" t="s">
        <v>173</v>
      </c>
      <c r="C362">
        <v>2023</v>
      </c>
      <c r="D362" s="26">
        <v>7</v>
      </c>
      <c r="E362" s="27" t="s">
        <v>79</v>
      </c>
    </row>
    <row r="363" spans="1:5" ht="14.5" customHeight="1" x14ac:dyDescent="0.35">
      <c r="A363" s="21" t="s">
        <v>104</v>
      </c>
      <c r="B363" s="27" t="s">
        <v>173</v>
      </c>
      <c r="C363">
        <v>2023</v>
      </c>
      <c r="D363" s="26">
        <v>8</v>
      </c>
      <c r="E363" s="27" t="s">
        <v>78</v>
      </c>
    </row>
    <row r="364" spans="1:5" ht="14.5" customHeight="1" x14ac:dyDescent="0.35">
      <c r="A364" s="21" t="s">
        <v>104</v>
      </c>
      <c r="B364" s="27" t="s">
        <v>173</v>
      </c>
      <c r="C364">
        <v>2023</v>
      </c>
      <c r="D364" s="26">
        <v>8</v>
      </c>
      <c r="E364" s="27" t="s">
        <v>79</v>
      </c>
    </row>
    <row r="365" spans="1:5" ht="14.5" customHeight="1" x14ac:dyDescent="0.35">
      <c r="A365" s="21" t="s">
        <v>110</v>
      </c>
      <c r="B365" s="27" t="s">
        <v>173</v>
      </c>
      <c r="C365">
        <v>2023</v>
      </c>
      <c r="D365" s="26">
        <v>2</v>
      </c>
      <c r="E365" s="27" t="s">
        <v>78</v>
      </c>
    </row>
    <row r="366" spans="1:5" ht="14.5" customHeight="1" x14ac:dyDescent="0.35">
      <c r="A366" s="21" t="s">
        <v>110</v>
      </c>
      <c r="B366" s="27" t="s">
        <v>173</v>
      </c>
      <c r="C366">
        <v>2023</v>
      </c>
      <c r="D366" s="26">
        <v>1</v>
      </c>
      <c r="E366" s="27" t="s">
        <v>79</v>
      </c>
    </row>
    <row r="367" spans="1:5" ht="14.5" customHeight="1" x14ac:dyDescent="0.35">
      <c r="A367" s="21" t="s">
        <v>243</v>
      </c>
      <c r="B367" s="27" t="s">
        <v>173</v>
      </c>
      <c r="C367">
        <v>2023</v>
      </c>
      <c r="D367" s="26">
        <v>1</v>
      </c>
      <c r="E367" s="27" t="s">
        <v>79</v>
      </c>
    </row>
    <row r="368" spans="1:5" ht="14.5" customHeight="1" x14ac:dyDescent="0.35">
      <c r="A368" t="s">
        <v>130</v>
      </c>
      <c r="B368" s="27" t="s">
        <v>173</v>
      </c>
      <c r="C368">
        <v>2023</v>
      </c>
      <c r="D368" s="26">
        <v>1</v>
      </c>
      <c r="E368" s="27" t="s">
        <v>79</v>
      </c>
    </row>
    <row r="369" spans="1:5" ht="14.5" customHeight="1" x14ac:dyDescent="0.35">
      <c r="A369" t="s">
        <v>186</v>
      </c>
      <c r="B369" s="27" t="s">
        <v>173</v>
      </c>
      <c r="C369">
        <v>2023</v>
      </c>
      <c r="D369" s="26">
        <v>1</v>
      </c>
      <c r="E369" s="27" t="s">
        <v>78</v>
      </c>
    </row>
    <row r="370" spans="1:5" ht="14.5" customHeight="1" x14ac:dyDescent="0.35">
      <c r="A370" s="21" t="s">
        <v>81</v>
      </c>
      <c r="B370" s="27" t="s">
        <v>175</v>
      </c>
      <c r="C370">
        <v>2023</v>
      </c>
      <c r="D370" s="26">
        <v>2</v>
      </c>
      <c r="E370" s="27" t="s">
        <v>78</v>
      </c>
    </row>
    <row r="371" spans="1:5" ht="14.5" customHeight="1" x14ac:dyDescent="0.35">
      <c r="A371" s="21" t="s">
        <v>80</v>
      </c>
      <c r="B371" s="27" t="s">
        <v>175</v>
      </c>
      <c r="C371">
        <v>2023</v>
      </c>
      <c r="D371" s="26">
        <v>22</v>
      </c>
      <c r="E371" s="27" t="s">
        <v>78</v>
      </c>
    </row>
    <row r="372" spans="1:5" ht="14.5" customHeight="1" x14ac:dyDescent="0.35">
      <c r="A372" s="21" t="s">
        <v>80</v>
      </c>
      <c r="B372" s="27" t="s">
        <v>175</v>
      </c>
      <c r="C372">
        <v>2023</v>
      </c>
      <c r="D372" s="26">
        <v>15</v>
      </c>
      <c r="E372" s="27" t="s">
        <v>79</v>
      </c>
    </row>
    <row r="373" spans="1:5" ht="14.5" customHeight="1" x14ac:dyDescent="0.35">
      <c r="A373" s="21" t="s">
        <v>81</v>
      </c>
      <c r="B373" s="27" t="s">
        <v>175</v>
      </c>
      <c r="C373">
        <v>2023</v>
      </c>
      <c r="D373" s="26">
        <v>2</v>
      </c>
      <c r="E373" s="27" t="s">
        <v>79</v>
      </c>
    </row>
    <row r="374" spans="1:5" ht="14.5" customHeight="1" x14ac:dyDescent="0.35">
      <c r="A374" s="21" t="s">
        <v>106</v>
      </c>
      <c r="B374" s="27" t="s">
        <v>175</v>
      </c>
      <c r="C374">
        <v>2023</v>
      </c>
      <c r="D374" s="26">
        <v>123</v>
      </c>
      <c r="E374" s="27" t="s">
        <v>78</v>
      </c>
    </row>
    <row r="375" spans="1:5" ht="14.5" customHeight="1" x14ac:dyDescent="0.35">
      <c r="A375" s="21" t="s">
        <v>106</v>
      </c>
      <c r="B375" s="27" t="s">
        <v>175</v>
      </c>
      <c r="C375">
        <v>2023</v>
      </c>
      <c r="D375" s="26">
        <v>48</v>
      </c>
      <c r="E375" s="27" t="s">
        <v>79</v>
      </c>
    </row>
    <row r="376" spans="1:5" ht="14.5" customHeight="1" x14ac:dyDescent="0.35">
      <c r="A376" t="s">
        <v>83</v>
      </c>
      <c r="B376" s="27" t="s">
        <v>175</v>
      </c>
      <c r="C376">
        <v>2023</v>
      </c>
      <c r="D376" s="26">
        <v>3</v>
      </c>
      <c r="E376" s="27" t="s">
        <v>78</v>
      </c>
    </row>
    <row r="377" spans="1:5" ht="14.5" customHeight="1" x14ac:dyDescent="0.35">
      <c r="A377" t="s">
        <v>83</v>
      </c>
      <c r="B377" s="27" t="s">
        <v>175</v>
      </c>
      <c r="C377">
        <v>2023</v>
      </c>
      <c r="D377" s="26">
        <v>3</v>
      </c>
      <c r="E377" s="27" t="s">
        <v>79</v>
      </c>
    </row>
    <row r="378" spans="1:5" ht="14.5" customHeight="1" x14ac:dyDescent="0.35">
      <c r="A378" s="21" t="s">
        <v>84</v>
      </c>
      <c r="B378" s="27" t="s">
        <v>175</v>
      </c>
      <c r="C378">
        <v>2023</v>
      </c>
      <c r="D378" s="26">
        <v>1</v>
      </c>
      <c r="E378" s="27" t="s">
        <v>78</v>
      </c>
    </row>
    <row r="379" spans="1:5" ht="14.5" customHeight="1" x14ac:dyDescent="0.35">
      <c r="A379" t="s">
        <v>177</v>
      </c>
      <c r="B379" s="27" t="s">
        <v>175</v>
      </c>
      <c r="C379">
        <v>2023</v>
      </c>
      <c r="D379" s="26">
        <v>2</v>
      </c>
      <c r="E379" s="27" t="s">
        <v>78</v>
      </c>
    </row>
    <row r="380" spans="1:5" ht="14.5" customHeight="1" x14ac:dyDescent="0.35">
      <c r="A380" t="s">
        <v>177</v>
      </c>
      <c r="B380" s="27" t="s">
        <v>175</v>
      </c>
      <c r="C380">
        <v>2023</v>
      </c>
      <c r="D380" s="26">
        <v>2</v>
      </c>
      <c r="E380" s="27" t="s">
        <v>79</v>
      </c>
    </row>
    <row r="381" spans="1:5" ht="14.5" customHeight="1" x14ac:dyDescent="0.35">
      <c r="A381" s="21" t="s">
        <v>85</v>
      </c>
      <c r="B381" s="27" t="s">
        <v>175</v>
      </c>
      <c r="C381">
        <v>2023</v>
      </c>
      <c r="D381" s="26">
        <v>3</v>
      </c>
      <c r="E381" s="27" t="s">
        <v>78</v>
      </c>
    </row>
    <row r="382" spans="1:5" ht="14.5" customHeight="1" x14ac:dyDescent="0.35">
      <c r="A382" s="21" t="s">
        <v>240</v>
      </c>
      <c r="B382" s="27" t="s">
        <v>175</v>
      </c>
      <c r="C382">
        <v>2023</v>
      </c>
      <c r="D382" s="26">
        <v>6</v>
      </c>
      <c r="E382" s="27" t="s">
        <v>78</v>
      </c>
    </row>
    <row r="383" spans="1:5" ht="14.5" customHeight="1" x14ac:dyDescent="0.35">
      <c r="A383" t="s">
        <v>241</v>
      </c>
      <c r="B383" s="27" t="s">
        <v>175</v>
      </c>
      <c r="C383">
        <v>2023</v>
      </c>
      <c r="D383" s="26">
        <v>14</v>
      </c>
      <c r="E383" s="27" t="s">
        <v>78</v>
      </c>
    </row>
    <row r="384" spans="1:5" ht="14.5" customHeight="1" x14ac:dyDescent="0.35">
      <c r="A384" t="s">
        <v>241</v>
      </c>
      <c r="B384" s="27" t="s">
        <v>175</v>
      </c>
      <c r="C384">
        <v>2023</v>
      </c>
      <c r="D384" s="26">
        <v>15</v>
      </c>
      <c r="E384" s="27" t="s">
        <v>79</v>
      </c>
    </row>
    <row r="385" spans="1:5" ht="14.5" customHeight="1" x14ac:dyDescent="0.35">
      <c r="A385" s="21" t="s">
        <v>112</v>
      </c>
      <c r="B385" s="27" t="s">
        <v>175</v>
      </c>
      <c r="C385">
        <v>2023</v>
      </c>
      <c r="D385" s="26">
        <v>8</v>
      </c>
      <c r="E385" s="27" t="s">
        <v>78</v>
      </c>
    </row>
    <row r="386" spans="1:5" ht="14.5" customHeight="1" x14ac:dyDescent="0.35">
      <c r="A386" s="21" t="s">
        <v>112</v>
      </c>
      <c r="B386" s="27" t="s">
        <v>175</v>
      </c>
      <c r="C386">
        <v>2023</v>
      </c>
      <c r="D386" s="26">
        <v>6</v>
      </c>
      <c r="E386" s="27" t="s">
        <v>79</v>
      </c>
    </row>
    <row r="387" spans="1:5" ht="14.5" customHeight="1" x14ac:dyDescent="0.35">
      <c r="A387" s="21" t="s">
        <v>94</v>
      </c>
      <c r="B387" s="27" t="s">
        <v>175</v>
      </c>
      <c r="C387">
        <v>2023</v>
      </c>
      <c r="D387" s="26">
        <v>1</v>
      </c>
      <c r="E387" s="27" t="s">
        <v>79</v>
      </c>
    </row>
    <row r="388" spans="1:5" ht="14.5" customHeight="1" x14ac:dyDescent="0.35">
      <c r="A388" s="21" t="s">
        <v>95</v>
      </c>
      <c r="B388" s="27" t="s">
        <v>175</v>
      </c>
      <c r="C388">
        <v>2023</v>
      </c>
      <c r="D388" s="26">
        <v>2</v>
      </c>
      <c r="E388" s="27" t="s">
        <v>78</v>
      </c>
    </row>
    <row r="389" spans="1:5" ht="14.5" customHeight="1" x14ac:dyDescent="0.35">
      <c r="A389" t="s">
        <v>194</v>
      </c>
      <c r="B389" s="27" t="s">
        <v>175</v>
      </c>
      <c r="C389">
        <v>2023</v>
      </c>
      <c r="D389" s="26">
        <v>1</v>
      </c>
      <c r="E389" s="27" t="s">
        <v>78</v>
      </c>
    </row>
    <row r="390" spans="1:5" ht="14.5" customHeight="1" x14ac:dyDescent="0.35">
      <c r="A390" s="21" t="s">
        <v>96</v>
      </c>
      <c r="B390" s="27" t="s">
        <v>175</v>
      </c>
      <c r="C390">
        <v>2023</v>
      </c>
      <c r="D390" s="26">
        <v>2</v>
      </c>
      <c r="E390" s="27" t="s">
        <v>78</v>
      </c>
    </row>
    <row r="391" spans="1:5" ht="14.5" customHeight="1" x14ac:dyDescent="0.35">
      <c r="A391" s="21" t="s">
        <v>94</v>
      </c>
      <c r="B391" s="27" t="s">
        <v>175</v>
      </c>
      <c r="C391">
        <v>2023</v>
      </c>
      <c r="D391" s="26">
        <v>5</v>
      </c>
      <c r="E391" s="27" t="s">
        <v>78</v>
      </c>
    </row>
    <row r="392" spans="1:5" ht="14.5" customHeight="1" x14ac:dyDescent="0.35">
      <c r="A392" t="s">
        <v>137</v>
      </c>
      <c r="B392" s="27" t="s">
        <v>175</v>
      </c>
      <c r="C392">
        <v>2023</v>
      </c>
      <c r="D392" s="26">
        <v>1</v>
      </c>
      <c r="E392" s="27" t="s">
        <v>79</v>
      </c>
    </row>
    <row r="393" spans="1:5" ht="14.5" customHeight="1" x14ac:dyDescent="0.35">
      <c r="A393" s="21" t="s">
        <v>97</v>
      </c>
      <c r="B393" s="27" t="s">
        <v>175</v>
      </c>
      <c r="C393">
        <v>2023</v>
      </c>
      <c r="D393" s="26">
        <v>1</v>
      </c>
      <c r="E393" s="27" t="s">
        <v>79</v>
      </c>
    </row>
    <row r="394" spans="1:5" ht="14.5" customHeight="1" x14ac:dyDescent="0.35">
      <c r="A394" s="21" t="s">
        <v>98</v>
      </c>
      <c r="B394" s="27" t="s">
        <v>175</v>
      </c>
      <c r="C394">
        <v>2023</v>
      </c>
      <c r="D394" s="26">
        <v>1</v>
      </c>
      <c r="E394" s="27" t="s">
        <v>78</v>
      </c>
    </row>
    <row r="395" spans="1:5" ht="14.5" customHeight="1" x14ac:dyDescent="0.35">
      <c r="A395" s="21" t="s">
        <v>99</v>
      </c>
      <c r="B395" s="27" t="s">
        <v>175</v>
      </c>
      <c r="C395">
        <v>2023</v>
      </c>
      <c r="D395" s="26">
        <v>5</v>
      </c>
      <c r="E395" s="27" t="s">
        <v>78</v>
      </c>
    </row>
    <row r="396" spans="1:5" ht="14.5" customHeight="1" x14ac:dyDescent="0.35">
      <c r="A396" s="21" t="s">
        <v>99</v>
      </c>
      <c r="B396" s="27" t="s">
        <v>175</v>
      </c>
      <c r="C396">
        <v>2023</v>
      </c>
      <c r="D396" s="26">
        <v>4</v>
      </c>
      <c r="E396" s="27" t="s">
        <v>79</v>
      </c>
    </row>
    <row r="397" spans="1:5" ht="14.5" customHeight="1" x14ac:dyDescent="0.35">
      <c r="A397" t="s">
        <v>195</v>
      </c>
      <c r="B397" s="27" t="s">
        <v>175</v>
      </c>
      <c r="C397">
        <v>2023</v>
      </c>
      <c r="D397" s="26">
        <v>8</v>
      </c>
      <c r="E397" s="27" t="s">
        <v>78</v>
      </c>
    </row>
    <row r="398" spans="1:5" ht="14.5" customHeight="1" x14ac:dyDescent="0.35">
      <c r="A398" t="s">
        <v>195</v>
      </c>
      <c r="B398" s="27" t="s">
        <v>175</v>
      </c>
      <c r="C398">
        <v>2023</v>
      </c>
      <c r="D398" s="26">
        <v>10</v>
      </c>
      <c r="E398" s="27" t="s">
        <v>79</v>
      </c>
    </row>
    <row r="399" spans="1:5" x14ac:dyDescent="0.35">
      <c r="A399" t="s">
        <v>100</v>
      </c>
      <c r="B399" s="27" t="s">
        <v>175</v>
      </c>
      <c r="C399">
        <v>2023</v>
      </c>
      <c r="D399" s="26">
        <v>30</v>
      </c>
      <c r="E399" s="27" t="s">
        <v>78</v>
      </c>
    </row>
    <row r="400" spans="1:5" x14ac:dyDescent="0.35">
      <c r="A400" t="s">
        <v>100</v>
      </c>
      <c r="B400" s="27" t="s">
        <v>175</v>
      </c>
      <c r="C400">
        <v>2023</v>
      </c>
      <c r="D400" s="26">
        <v>1</v>
      </c>
      <c r="E400" s="27" t="s">
        <v>79</v>
      </c>
    </row>
    <row r="401" spans="1:5" ht="14.5" customHeight="1" x14ac:dyDescent="0.35">
      <c r="A401" s="21" t="s">
        <v>108</v>
      </c>
      <c r="B401" s="27" t="s">
        <v>175</v>
      </c>
      <c r="C401">
        <v>2023</v>
      </c>
      <c r="D401" s="26">
        <v>7</v>
      </c>
      <c r="E401" s="27" t="s">
        <v>78</v>
      </c>
    </row>
    <row r="402" spans="1:5" ht="14.5" customHeight="1" x14ac:dyDescent="0.35">
      <c r="A402" s="21" t="s">
        <v>108</v>
      </c>
      <c r="B402" s="27" t="s">
        <v>175</v>
      </c>
      <c r="C402">
        <v>2023</v>
      </c>
      <c r="D402" s="26">
        <v>6</v>
      </c>
      <c r="E402" s="27" t="s">
        <v>79</v>
      </c>
    </row>
    <row r="403" spans="1:5" ht="14.5" customHeight="1" x14ac:dyDescent="0.35">
      <c r="A403" s="21" t="s">
        <v>103</v>
      </c>
      <c r="B403" s="27" t="s">
        <v>175</v>
      </c>
      <c r="C403">
        <v>2023</v>
      </c>
      <c r="D403" s="26">
        <v>6</v>
      </c>
      <c r="E403" s="27" t="s">
        <v>78</v>
      </c>
    </row>
    <row r="404" spans="1:5" ht="14.5" customHeight="1" x14ac:dyDescent="0.35">
      <c r="A404" s="21" t="s">
        <v>103</v>
      </c>
      <c r="B404" s="27" t="s">
        <v>175</v>
      </c>
      <c r="C404">
        <v>2023</v>
      </c>
      <c r="D404" s="26">
        <v>2</v>
      </c>
      <c r="E404" s="27" t="s">
        <v>79</v>
      </c>
    </row>
    <row r="405" spans="1:5" ht="14.5" customHeight="1" x14ac:dyDescent="0.35">
      <c r="A405" s="21" t="s">
        <v>104</v>
      </c>
      <c r="B405" s="27" t="s">
        <v>175</v>
      </c>
      <c r="C405">
        <v>2023</v>
      </c>
      <c r="D405" s="26">
        <v>18</v>
      </c>
      <c r="E405" s="27" t="s">
        <v>78</v>
      </c>
    </row>
    <row r="406" spans="1:5" ht="14.5" customHeight="1" x14ac:dyDescent="0.35">
      <c r="A406" s="21" t="s">
        <v>104</v>
      </c>
      <c r="B406" s="27" t="s">
        <v>175</v>
      </c>
      <c r="C406">
        <v>2023</v>
      </c>
      <c r="D406" s="26">
        <v>8</v>
      </c>
      <c r="E406" s="27" t="s">
        <v>79</v>
      </c>
    </row>
    <row r="407" spans="1:5" ht="14.5" customHeight="1" x14ac:dyDescent="0.35">
      <c r="A407" t="s">
        <v>238</v>
      </c>
      <c r="B407" s="27" t="s">
        <v>201</v>
      </c>
      <c r="C407">
        <v>2023</v>
      </c>
      <c r="D407" s="26">
        <v>2</v>
      </c>
      <c r="E407" s="27" t="s">
        <v>78</v>
      </c>
    </row>
    <row r="408" spans="1:5" ht="14.5" customHeight="1" x14ac:dyDescent="0.35">
      <c r="A408" t="s">
        <v>239</v>
      </c>
      <c r="B408" s="27" t="s">
        <v>201</v>
      </c>
      <c r="C408">
        <v>2023</v>
      </c>
      <c r="D408" s="26">
        <v>1</v>
      </c>
      <c r="E408" s="27" t="s">
        <v>78</v>
      </c>
    </row>
    <row r="409" spans="1:5" ht="14.5" customHeight="1" x14ac:dyDescent="0.35">
      <c r="A409" t="s">
        <v>202</v>
      </c>
      <c r="B409" s="27" t="s">
        <v>201</v>
      </c>
      <c r="C409">
        <v>2023</v>
      </c>
      <c r="D409" s="26">
        <v>3</v>
      </c>
      <c r="E409" s="27" t="s">
        <v>78</v>
      </c>
    </row>
    <row r="410" spans="1:5" ht="14.5" customHeight="1" x14ac:dyDescent="0.35">
      <c r="A410" t="s">
        <v>202</v>
      </c>
      <c r="B410" s="27" t="s">
        <v>201</v>
      </c>
      <c r="C410">
        <v>2023</v>
      </c>
      <c r="D410" s="26">
        <v>24</v>
      </c>
      <c r="E410" s="27" t="s">
        <v>79</v>
      </c>
    </row>
    <row r="411" spans="1:5" ht="14.5" customHeight="1" x14ac:dyDescent="0.35">
      <c r="A411" s="21" t="s">
        <v>106</v>
      </c>
      <c r="B411" s="27" t="s">
        <v>201</v>
      </c>
      <c r="C411">
        <v>2023</v>
      </c>
      <c r="D411" s="26">
        <v>154</v>
      </c>
      <c r="E411" s="27" t="s">
        <v>78</v>
      </c>
    </row>
    <row r="412" spans="1:5" ht="14.5" customHeight="1" x14ac:dyDescent="0.35">
      <c r="A412" s="21" t="s">
        <v>106</v>
      </c>
      <c r="B412" s="27" t="s">
        <v>201</v>
      </c>
      <c r="C412">
        <v>2023</v>
      </c>
      <c r="D412" s="26">
        <v>79</v>
      </c>
      <c r="E412" s="27" t="s">
        <v>79</v>
      </c>
    </row>
    <row r="413" spans="1:5" ht="14.5" customHeight="1" x14ac:dyDescent="0.35">
      <c r="A413" s="21" t="s">
        <v>80</v>
      </c>
      <c r="B413" s="27" t="s">
        <v>201</v>
      </c>
      <c r="C413">
        <v>2023</v>
      </c>
      <c r="D413" s="26">
        <v>19</v>
      </c>
      <c r="E413" s="27" t="s">
        <v>78</v>
      </c>
    </row>
    <row r="414" spans="1:5" ht="14.5" customHeight="1" x14ac:dyDescent="0.35">
      <c r="A414" s="21" t="s">
        <v>80</v>
      </c>
      <c r="B414" s="27" t="s">
        <v>201</v>
      </c>
      <c r="C414">
        <v>2023</v>
      </c>
      <c r="D414" s="26">
        <v>25</v>
      </c>
      <c r="E414" s="27" t="s">
        <v>79</v>
      </c>
    </row>
    <row r="415" spans="1:5" ht="14.5" customHeight="1" x14ac:dyDescent="0.35">
      <c r="A415" s="21" t="s">
        <v>81</v>
      </c>
      <c r="B415" s="27" t="s">
        <v>201</v>
      </c>
      <c r="C415">
        <v>2023</v>
      </c>
      <c r="D415" s="26">
        <v>2</v>
      </c>
      <c r="E415" s="27" t="s">
        <v>78</v>
      </c>
    </row>
    <row r="416" spans="1:5" ht="14.5" customHeight="1" x14ac:dyDescent="0.35">
      <c r="A416" s="21" t="s">
        <v>81</v>
      </c>
      <c r="B416" s="27" t="s">
        <v>201</v>
      </c>
      <c r="C416">
        <v>2023</v>
      </c>
      <c r="D416" s="26">
        <v>2</v>
      </c>
      <c r="E416" s="27" t="s">
        <v>79</v>
      </c>
    </row>
    <row r="417" spans="1:5" ht="14.5" customHeight="1" x14ac:dyDescent="0.35">
      <c r="A417" t="s">
        <v>83</v>
      </c>
      <c r="B417" s="27" t="s">
        <v>201</v>
      </c>
      <c r="C417">
        <v>2023</v>
      </c>
      <c r="D417" s="26">
        <v>2</v>
      </c>
      <c r="E417" s="27" t="s">
        <v>78</v>
      </c>
    </row>
    <row r="418" spans="1:5" ht="14.5" customHeight="1" x14ac:dyDescent="0.35">
      <c r="A418" s="21" t="s">
        <v>85</v>
      </c>
      <c r="B418" s="27" t="s">
        <v>201</v>
      </c>
      <c r="C418">
        <v>2023</v>
      </c>
      <c r="D418" s="26">
        <v>2</v>
      </c>
      <c r="E418" s="27" t="s">
        <v>78</v>
      </c>
    </row>
    <row r="419" spans="1:5" ht="14.5" customHeight="1" x14ac:dyDescent="0.35">
      <c r="A419" s="21" t="s">
        <v>85</v>
      </c>
      <c r="B419" s="27" t="s">
        <v>201</v>
      </c>
      <c r="C419">
        <v>2023</v>
      </c>
      <c r="D419" s="26">
        <v>3</v>
      </c>
      <c r="E419" s="27" t="s">
        <v>79</v>
      </c>
    </row>
    <row r="420" spans="1:5" ht="14.5" customHeight="1" x14ac:dyDescent="0.35">
      <c r="A420" s="21" t="s">
        <v>240</v>
      </c>
      <c r="B420" s="27" t="s">
        <v>201</v>
      </c>
      <c r="C420">
        <v>2023</v>
      </c>
      <c r="D420" s="26">
        <v>5</v>
      </c>
      <c r="E420" s="27" t="s">
        <v>78</v>
      </c>
    </row>
    <row r="421" spans="1:5" ht="14.5" customHeight="1" x14ac:dyDescent="0.35">
      <c r="A421" s="21" t="s">
        <v>240</v>
      </c>
      <c r="B421" s="27" t="s">
        <v>201</v>
      </c>
      <c r="C421">
        <v>2023</v>
      </c>
      <c r="D421" s="26">
        <v>2</v>
      </c>
      <c r="E421" s="27" t="s">
        <v>79</v>
      </c>
    </row>
    <row r="422" spans="1:5" ht="14.5" customHeight="1" x14ac:dyDescent="0.35">
      <c r="A422" t="s">
        <v>177</v>
      </c>
      <c r="B422" s="27" t="s">
        <v>201</v>
      </c>
      <c r="C422">
        <v>2023</v>
      </c>
      <c r="D422" s="26">
        <v>6</v>
      </c>
      <c r="E422" s="27" t="s">
        <v>78</v>
      </c>
    </row>
    <row r="423" spans="1:5" ht="14.5" customHeight="1" x14ac:dyDescent="0.35">
      <c r="A423" t="s">
        <v>177</v>
      </c>
      <c r="B423" s="27" t="s">
        <v>201</v>
      </c>
      <c r="C423">
        <v>2023</v>
      </c>
      <c r="D423" s="26">
        <v>5</v>
      </c>
      <c r="E423" s="27" t="s">
        <v>79</v>
      </c>
    </row>
    <row r="424" spans="1:5" ht="14.5" customHeight="1" x14ac:dyDescent="0.35">
      <c r="A424" t="s">
        <v>241</v>
      </c>
      <c r="B424" s="27" t="s">
        <v>201</v>
      </c>
      <c r="C424">
        <v>2023</v>
      </c>
      <c r="D424" s="26">
        <v>11</v>
      </c>
      <c r="E424" s="27" t="s">
        <v>78</v>
      </c>
    </row>
    <row r="425" spans="1:5" ht="14.5" customHeight="1" x14ac:dyDescent="0.35">
      <c r="A425" t="s">
        <v>241</v>
      </c>
      <c r="B425" s="27" t="s">
        <v>201</v>
      </c>
      <c r="C425">
        <v>2023</v>
      </c>
      <c r="D425" s="26">
        <v>17</v>
      </c>
      <c r="E425" s="27" t="s">
        <v>79</v>
      </c>
    </row>
    <row r="426" spans="1:5" ht="14.5" customHeight="1" x14ac:dyDescent="0.35">
      <c r="A426" s="21" t="s">
        <v>112</v>
      </c>
      <c r="B426" s="27" t="s">
        <v>201</v>
      </c>
      <c r="C426">
        <v>2023</v>
      </c>
      <c r="D426" s="26">
        <v>9</v>
      </c>
      <c r="E426" s="27" t="s">
        <v>78</v>
      </c>
    </row>
    <row r="427" spans="1:5" ht="14.5" customHeight="1" x14ac:dyDescent="0.35">
      <c r="A427" s="21" t="s">
        <v>112</v>
      </c>
      <c r="B427" s="27" t="s">
        <v>201</v>
      </c>
      <c r="C427">
        <v>2023</v>
      </c>
      <c r="D427" s="26">
        <v>7</v>
      </c>
      <c r="E427" s="27" t="s">
        <v>79</v>
      </c>
    </row>
    <row r="428" spans="1:5" ht="14.5" customHeight="1" x14ac:dyDescent="0.35">
      <c r="A428" s="21" t="s">
        <v>95</v>
      </c>
      <c r="B428" s="27" t="s">
        <v>201</v>
      </c>
      <c r="C428">
        <v>2023</v>
      </c>
      <c r="D428" s="26">
        <v>3</v>
      </c>
      <c r="E428" s="27" t="s">
        <v>78</v>
      </c>
    </row>
    <row r="429" spans="1:5" ht="14.5" customHeight="1" x14ac:dyDescent="0.35">
      <c r="A429" s="21" t="s">
        <v>94</v>
      </c>
      <c r="B429" s="27" t="s">
        <v>201</v>
      </c>
      <c r="C429">
        <v>2023</v>
      </c>
      <c r="D429" s="26">
        <v>1</v>
      </c>
      <c r="E429" s="27" t="s">
        <v>78</v>
      </c>
    </row>
    <row r="430" spans="1:5" ht="14.5" customHeight="1" x14ac:dyDescent="0.35">
      <c r="A430" s="21" t="s">
        <v>94</v>
      </c>
      <c r="B430" s="27" t="s">
        <v>201</v>
      </c>
      <c r="C430">
        <v>2023</v>
      </c>
      <c r="D430" s="26">
        <v>4</v>
      </c>
      <c r="E430" s="27" t="s">
        <v>79</v>
      </c>
    </row>
    <row r="431" spans="1:5" ht="14.5" customHeight="1" x14ac:dyDescent="0.35">
      <c r="A431" t="s">
        <v>122</v>
      </c>
      <c r="B431" s="27" t="s">
        <v>201</v>
      </c>
      <c r="C431">
        <v>2023</v>
      </c>
      <c r="D431" s="26">
        <v>2</v>
      </c>
      <c r="E431" s="27" t="s">
        <v>79</v>
      </c>
    </row>
    <row r="432" spans="1:5" ht="14.5" customHeight="1" x14ac:dyDescent="0.35">
      <c r="A432" t="s">
        <v>137</v>
      </c>
      <c r="B432" s="27" t="s">
        <v>201</v>
      </c>
      <c r="C432">
        <v>2023</v>
      </c>
      <c r="D432" s="26">
        <v>5</v>
      </c>
      <c r="E432" s="27" t="s">
        <v>78</v>
      </c>
    </row>
    <row r="433" spans="1:5" ht="14.5" customHeight="1" x14ac:dyDescent="0.35">
      <c r="A433" t="s">
        <v>195</v>
      </c>
      <c r="B433" s="27" t="s">
        <v>201</v>
      </c>
      <c r="C433">
        <v>2023</v>
      </c>
      <c r="D433" s="26">
        <v>6</v>
      </c>
      <c r="E433" s="27" t="s">
        <v>78</v>
      </c>
    </row>
    <row r="434" spans="1:5" ht="14.5" customHeight="1" x14ac:dyDescent="0.35">
      <c r="A434" s="21" t="s">
        <v>99</v>
      </c>
      <c r="B434" s="27" t="s">
        <v>201</v>
      </c>
      <c r="C434">
        <v>2023</v>
      </c>
      <c r="D434" s="26">
        <v>9</v>
      </c>
      <c r="E434" s="27" t="s">
        <v>79</v>
      </c>
    </row>
    <row r="435" spans="1:5" x14ac:dyDescent="0.35">
      <c r="A435" t="s">
        <v>211</v>
      </c>
      <c r="B435" s="27" t="s">
        <v>201</v>
      </c>
      <c r="C435">
        <v>2023</v>
      </c>
      <c r="D435" s="26">
        <v>42</v>
      </c>
      <c r="E435" s="27" t="s">
        <v>78</v>
      </c>
    </row>
    <row r="436" spans="1:5" x14ac:dyDescent="0.35">
      <c r="A436" t="s">
        <v>211</v>
      </c>
      <c r="B436" s="27" t="s">
        <v>201</v>
      </c>
      <c r="C436">
        <v>2023</v>
      </c>
      <c r="D436" s="26">
        <v>12</v>
      </c>
      <c r="E436" s="27" t="s">
        <v>79</v>
      </c>
    </row>
    <row r="437" spans="1:5" ht="14.5" customHeight="1" x14ac:dyDescent="0.35">
      <c r="A437" s="21" t="s">
        <v>108</v>
      </c>
      <c r="B437" s="27" t="s">
        <v>201</v>
      </c>
      <c r="C437">
        <v>2023</v>
      </c>
      <c r="D437" s="26">
        <v>2</v>
      </c>
      <c r="E437" s="27" t="s">
        <v>78</v>
      </c>
    </row>
    <row r="438" spans="1:5" ht="14.5" customHeight="1" x14ac:dyDescent="0.35">
      <c r="A438" s="21" t="s">
        <v>108</v>
      </c>
      <c r="B438" s="27" t="s">
        <v>201</v>
      </c>
      <c r="C438">
        <v>2023</v>
      </c>
      <c r="D438" s="26">
        <v>13</v>
      </c>
      <c r="E438" s="27" t="s">
        <v>79</v>
      </c>
    </row>
    <row r="439" spans="1:5" ht="14.5" customHeight="1" x14ac:dyDescent="0.35">
      <c r="A439" s="21" t="s">
        <v>103</v>
      </c>
      <c r="B439" s="27" t="s">
        <v>201</v>
      </c>
      <c r="C439">
        <v>2023</v>
      </c>
      <c r="D439" s="26">
        <v>6</v>
      </c>
      <c r="E439" s="27" t="s">
        <v>78</v>
      </c>
    </row>
    <row r="440" spans="1:5" ht="14.5" customHeight="1" x14ac:dyDescent="0.35">
      <c r="A440" s="21" t="s">
        <v>104</v>
      </c>
      <c r="B440" s="27" t="s">
        <v>201</v>
      </c>
      <c r="C440">
        <v>2023</v>
      </c>
      <c r="D440" s="26">
        <v>72</v>
      </c>
      <c r="E440" s="27" t="s">
        <v>78</v>
      </c>
    </row>
    <row r="441" spans="1:5" ht="14.5" customHeight="1" x14ac:dyDescent="0.35">
      <c r="A441" s="21" t="s">
        <v>104</v>
      </c>
      <c r="B441" s="27" t="s">
        <v>201</v>
      </c>
      <c r="C441">
        <v>2023</v>
      </c>
      <c r="D441" s="26">
        <v>15</v>
      </c>
      <c r="E441" s="27" t="s">
        <v>79</v>
      </c>
    </row>
    <row r="442" spans="1:5" ht="14.5" customHeight="1" x14ac:dyDescent="0.35">
      <c r="A442" s="21" t="s">
        <v>110</v>
      </c>
      <c r="B442" s="27" t="s">
        <v>201</v>
      </c>
      <c r="C442">
        <v>2023</v>
      </c>
      <c r="D442" s="26">
        <v>3</v>
      </c>
      <c r="E442" s="27" t="s">
        <v>78</v>
      </c>
    </row>
    <row r="443" spans="1:5" ht="14.5" customHeight="1" x14ac:dyDescent="0.35">
      <c r="A443" t="s">
        <v>186</v>
      </c>
      <c r="B443" s="27" t="s">
        <v>201</v>
      </c>
      <c r="C443">
        <v>2023</v>
      </c>
      <c r="D443" s="26">
        <v>1</v>
      </c>
      <c r="E443" s="27" t="s">
        <v>79</v>
      </c>
    </row>
    <row r="444" spans="1:5" ht="14.5" customHeight="1" x14ac:dyDescent="0.35">
      <c r="A444" t="s">
        <v>222</v>
      </c>
      <c r="B444" s="27" t="s">
        <v>217</v>
      </c>
      <c r="C444">
        <v>2023</v>
      </c>
      <c r="D444" s="26">
        <v>2</v>
      </c>
      <c r="E444" s="27" t="s">
        <v>78</v>
      </c>
    </row>
    <row r="445" spans="1:5" ht="14.5" customHeight="1" x14ac:dyDescent="0.35">
      <c r="A445" t="s">
        <v>202</v>
      </c>
      <c r="B445" s="27" t="s">
        <v>217</v>
      </c>
      <c r="C445">
        <v>2023</v>
      </c>
      <c r="D445" s="26">
        <v>14</v>
      </c>
      <c r="E445" s="27" t="s">
        <v>78</v>
      </c>
    </row>
    <row r="446" spans="1:5" ht="14.5" customHeight="1" x14ac:dyDescent="0.35">
      <c r="A446" t="s">
        <v>202</v>
      </c>
      <c r="B446" s="27" t="s">
        <v>217</v>
      </c>
      <c r="C446">
        <v>2023</v>
      </c>
      <c r="D446" s="26">
        <v>10</v>
      </c>
      <c r="E446" s="27" t="s">
        <v>79</v>
      </c>
    </row>
    <row r="447" spans="1:5" ht="14.5" customHeight="1" x14ac:dyDescent="0.35">
      <c r="A447" t="s">
        <v>218</v>
      </c>
      <c r="B447" s="27" t="s">
        <v>217</v>
      </c>
      <c r="C447">
        <v>2023</v>
      </c>
      <c r="D447" s="26">
        <v>2</v>
      </c>
      <c r="E447" s="27" t="s">
        <v>78</v>
      </c>
    </row>
    <row r="448" spans="1:5" ht="14.5" customHeight="1" x14ac:dyDescent="0.35">
      <c r="A448" t="s">
        <v>223</v>
      </c>
      <c r="B448" s="27" t="s">
        <v>217</v>
      </c>
      <c r="C448">
        <v>2023</v>
      </c>
      <c r="D448" s="26">
        <v>6</v>
      </c>
      <c r="E448" s="27" t="s">
        <v>79</v>
      </c>
    </row>
    <row r="449" spans="1:5" ht="14.5" customHeight="1" x14ac:dyDescent="0.35">
      <c r="A449" t="s">
        <v>140</v>
      </c>
      <c r="B449" s="27" t="s">
        <v>217</v>
      </c>
      <c r="C449">
        <v>2023</v>
      </c>
      <c r="D449" s="26">
        <v>1</v>
      </c>
      <c r="E449" s="27" t="s">
        <v>78</v>
      </c>
    </row>
    <row r="450" spans="1:5" ht="14.5" customHeight="1" x14ac:dyDescent="0.35">
      <c r="A450" s="21" t="s">
        <v>106</v>
      </c>
      <c r="B450" s="27" t="s">
        <v>217</v>
      </c>
      <c r="C450">
        <v>2023</v>
      </c>
      <c r="D450" s="26">
        <v>78</v>
      </c>
      <c r="E450" s="27" t="s">
        <v>78</v>
      </c>
    </row>
    <row r="451" spans="1:5" ht="14.5" customHeight="1" x14ac:dyDescent="0.35">
      <c r="A451" s="21" t="s">
        <v>106</v>
      </c>
      <c r="B451" s="27" t="s">
        <v>217</v>
      </c>
      <c r="C451">
        <v>2023</v>
      </c>
      <c r="D451" s="26">
        <v>48</v>
      </c>
      <c r="E451" s="27" t="s">
        <v>79</v>
      </c>
    </row>
    <row r="452" spans="1:5" ht="14.5" customHeight="1" x14ac:dyDescent="0.35">
      <c r="A452" s="21" t="s">
        <v>81</v>
      </c>
      <c r="B452" s="27" t="s">
        <v>217</v>
      </c>
      <c r="C452">
        <v>2023</v>
      </c>
      <c r="D452" s="26">
        <v>1</v>
      </c>
      <c r="E452" s="27" t="s">
        <v>78</v>
      </c>
    </row>
    <row r="453" spans="1:5" ht="14.5" customHeight="1" x14ac:dyDescent="0.35">
      <c r="A453" s="21" t="s">
        <v>80</v>
      </c>
      <c r="B453" s="27" t="s">
        <v>217</v>
      </c>
      <c r="C453">
        <v>2023</v>
      </c>
      <c r="D453" s="26">
        <v>40</v>
      </c>
      <c r="E453" s="27" t="s">
        <v>78</v>
      </c>
    </row>
    <row r="454" spans="1:5" ht="14.5" customHeight="1" x14ac:dyDescent="0.35">
      <c r="A454" s="21" t="s">
        <v>80</v>
      </c>
      <c r="B454" s="27" t="s">
        <v>217</v>
      </c>
      <c r="C454">
        <v>2023</v>
      </c>
      <c r="D454" s="26">
        <v>24</v>
      </c>
      <c r="E454" s="27" t="s">
        <v>79</v>
      </c>
    </row>
    <row r="455" spans="1:5" ht="14.5" customHeight="1" x14ac:dyDescent="0.35">
      <c r="A455" s="21" t="s">
        <v>81</v>
      </c>
      <c r="B455" s="27" t="s">
        <v>217</v>
      </c>
      <c r="C455">
        <v>2023</v>
      </c>
      <c r="D455" s="26">
        <v>7</v>
      </c>
      <c r="E455" s="27" t="s">
        <v>78</v>
      </c>
    </row>
    <row r="456" spans="1:5" ht="14.5" customHeight="1" x14ac:dyDescent="0.35">
      <c r="A456" s="21" t="s">
        <v>85</v>
      </c>
      <c r="B456" s="27" t="s">
        <v>217</v>
      </c>
      <c r="C456">
        <v>2023</v>
      </c>
      <c r="D456" s="26">
        <v>1</v>
      </c>
      <c r="E456" s="27" t="s">
        <v>78</v>
      </c>
    </row>
    <row r="457" spans="1:5" ht="14.5" customHeight="1" x14ac:dyDescent="0.35">
      <c r="A457" s="21" t="s">
        <v>85</v>
      </c>
      <c r="B457" s="27" t="s">
        <v>217</v>
      </c>
      <c r="C457">
        <v>2023</v>
      </c>
      <c r="D457" s="26">
        <v>2</v>
      </c>
      <c r="E457" s="27" t="s">
        <v>79</v>
      </c>
    </row>
    <row r="458" spans="1:5" ht="14.5" customHeight="1" x14ac:dyDescent="0.35">
      <c r="A458" s="21" t="s">
        <v>240</v>
      </c>
      <c r="B458" s="27" t="s">
        <v>217</v>
      </c>
      <c r="C458">
        <v>2023</v>
      </c>
      <c r="D458" s="26">
        <v>6</v>
      </c>
      <c r="E458" s="27" t="s">
        <v>78</v>
      </c>
    </row>
    <row r="459" spans="1:5" ht="14.5" customHeight="1" x14ac:dyDescent="0.35">
      <c r="A459" t="s">
        <v>177</v>
      </c>
      <c r="B459" s="27" t="s">
        <v>217</v>
      </c>
      <c r="C459">
        <v>2023</v>
      </c>
      <c r="D459" s="26">
        <v>13</v>
      </c>
      <c r="E459" s="27" t="s">
        <v>78</v>
      </c>
    </row>
    <row r="460" spans="1:5" ht="14.5" customHeight="1" x14ac:dyDescent="0.35">
      <c r="A460" t="s">
        <v>177</v>
      </c>
      <c r="B460" s="27" t="s">
        <v>217</v>
      </c>
      <c r="C460">
        <v>2023</v>
      </c>
      <c r="D460" s="26">
        <v>2</v>
      </c>
      <c r="E460" s="27" t="s">
        <v>79</v>
      </c>
    </row>
    <row r="461" spans="1:5" ht="14.5" customHeight="1" x14ac:dyDescent="0.35">
      <c r="A461" s="21" t="s">
        <v>89</v>
      </c>
      <c r="B461" s="27" t="s">
        <v>217</v>
      </c>
      <c r="C461">
        <v>2023</v>
      </c>
      <c r="D461" s="26">
        <v>1</v>
      </c>
      <c r="E461" s="27" t="s">
        <v>79</v>
      </c>
    </row>
    <row r="462" spans="1:5" ht="14.5" customHeight="1" x14ac:dyDescent="0.35">
      <c r="A462" t="s">
        <v>226</v>
      </c>
      <c r="B462" s="27" t="s">
        <v>217</v>
      </c>
      <c r="C462">
        <v>2023</v>
      </c>
      <c r="D462" s="26">
        <v>1</v>
      </c>
      <c r="E462" s="27" t="s">
        <v>79</v>
      </c>
    </row>
    <row r="463" spans="1:5" ht="14.5" customHeight="1" x14ac:dyDescent="0.35">
      <c r="A463" t="s">
        <v>227</v>
      </c>
      <c r="B463" s="27" t="s">
        <v>217</v>
      </c>
      <c r="C463">
        <v>2023</v>
      </c>
      <c r="D463" s="26">
        <v>1</v>
      </c>
      <c r="E463" s="27" t="s">
        <v>79</v>
      </c>
    </row>
    <row r="464" spans="1:5" ht="14.5" customHeight="1" x14ac:dyDescent="0.35">
      <c r="A464" t="s">
        <v>132</v>
      </c>
      <c r="B464" s="27" t="s">
        <v>217</v>
      </c>
      <c r="C464">
        <v>2023</v>
      </c>
      <c r="D464" s="26">
        <v>6</v>
      </c>
      <c r="E464" s="27" t="s">
        <v>78</v>
      </c>
    </row>
    <row r="465" spans="1:5" ht="14.5" customHeight="1" x14ac:dyDescent="0.35">
      <c r="A465" t="s">
        <v>189</v>
      </c>
      <c r="B465" s="27" t="s">
        <v>217</v>
      </c>
      <c r="C465">
        <v>2023</v>
      </c>
      <c r="D465" s="26">
        <v>1</v>
      </c>
      <c r="E465" s="27" t="s">
        <v>79</v>
      </c>
    </row>
    <row r="466" spans="1:5" ht="14.5" customHeight="1" x14ac:dyDescent="0.35">
      <c r="A466" s="21" t="s">
        <v>90</v>
      </c>
      <c r="B466" s="27" t="s">
        <v>217</v>
      </c>
      <c r="C466">
        <v>2023</v>
      </c>
      <c r="D466" s="26">
        <v>1</v>
      </c>
      <c r="E466" s="27" t="s">
        <v>79</v>
      </c>
    </row>
    <row r="467" spans="1:5" ht="14.5" customHeight="1" x14ac:dyDescent="0.35">
      <c r="A467" t="s">
        <v>241</v>
      </c>
      <c r="B467" s="27" t="s">
        <v>217</v>
      </c>
      <c r="C467">
        <v>2023</v>
      </c>
      <c r="D467" s="26">
        <v>10</v>
      </c>
      <c r="E467" s="27" t="s">
        <v>78</v>
      </c>
    </row>
    <row r="468" spans="1:5" ht="14.5" customHeight="1" x14ac:dyDescent="0.35">
      <c r="A468" t="s">
        <v>241</v>
      </c>
      <c r="B468" s="27" t="s">
        <v>217</v>
      </c>
      <c r="C468">
        <v>2023</v>
      </c>
      <c r="D468" s="26">
        <v>8</v>
      </c>
      <c r="E468" s="27" t="s">
        <v>79</v>
      </c>
    </row>
    <row r="469" spans="1:5" ht="14.5" customHeight="1" x14ac:dyDescent="0.35">
      <c r="A469" s="21" t="s">
        <v>112</v>
      </c>
      <c r="B469" s="27" t="s">
        <v>217</v>
      </c>
      <c r="C469">
        <v>2023</v>
      </c>
      <c r="D469" s="26">
        <v>23</v>
      </c>
      <c r="E469" s="27" t="s">
        <v>78</v>
      </c>
    </row>
    <row r="470" spans="1:5" ht="14.5" customHeight="1" x14ac:dyDescent="0.35">
      <c r="A470" s="21" t="s">
        <v>112</v>
      </c>
      <c r="B470" s="27" t="s">
        <v>217</v>
      </c>
      <c r="C470">
        <v>2023</v>
      </c>
      <c r="D470" s="26">
        <v>7</v>
      </c>
      <c r="E470" s="27" t="s">
        <v>79</v>
      </c>
    </row>
    <row r="471" spans="1:5" ht="14.5" customHeight="1" x14ac:dyDescent="0.35">
      <c r="A471" s="21" t="s">
        <v>95</v>
      </c>
      <c r="B471" s="27" t="s">
        <v>217</v>
      </c>
      <c r="C471">
        <v>2023</v>
      </c>
      <c r="D471" s="26">
        <v>2</v>
      </c>
      <c r="E471" s="27" t="s">
        <v>78</v>
      </c>
    </row>
    <row r="472" spans="1:5" ht="14.5" customHeight="1" x14ac:dyDescent="0.35">
      <c r="A472" s="21" t="s">
        <v>94</v>
      </c>
      <c r="B472" s="27" t="s">
        <v>217</v>
      </c>
      <c r="C472">
        <v>2023</v>
      </c>
      <c r="D472" s="26">
        <v>4</v>
      </c>
      <c r="E472" s="27" t="s">
        <v>78</v>
      </c>
    </row>
    <row r="473" spans="1:5" ht="14.5" customHeight="1" x14ac:dyDescent="0.35">
      <c r="A473" s="21" t="s">
        <v>94</v>
      </c>
      <c r="B473" s="27" t="s">
        <v>217</v>
      </c>
      <c r="C473">
        <v>2023</v>
      </c>
      <c r="D473" s="26">
        <v>1</v>
      </c>
      <c r="E473" s="27" t="s">
        <v>79</v>
      </c>
    </row>
    <row r="474" spans="1:5" ht="14.5" customHeight="1" x14ac:dyDescent="0.35">
      <c r="A474" t="s">
        <v>194</v>
      </c>
      <c r="B474" s="27" t="s">
        <v>217</v>
      </c>
      <c r="C474">
        <v>2023</v>
      </c>
      <c r="D474" s="26">
        <v>1</v>
      </c>
      <c r="E474" s="27" t="s">
        <v>78</v>
      </c>
    </row>
    <row r="475" spans="1:5" ht="14.5" customHeight="1" x14ac:dyDescent="0.35">
      <c r="A475" s="21" t="s">
        <v>96</v>
      </c>
      <c r="B475" s="27" t="s">
        <v>217</v>
      </c>
      <c r="C475">
        <v>2023</v>
      </c>
      <c r="D475" s="26">
        <v>3</v>
      </c>
      <c r="E475" s="27" t="s">
        <v>78</v>
      </c>
    </row>
    <row r="476" spans="1:5" ht="14.5" customHeight="1" x14ac:dyDescent="0.35">
      <c r="A476" t="s">
        <v>137</v>
      </c>
      <c r="B476" s="27" t="s">
        <v>217</v>
      </c>
      <c r="C476">
        <v>2023</v>
      </c>
      <c r="D476" s="26">
        <v>6</v>
      </c>
      <c r="E476" s="27" t="s">
        <v>78</v>
      </c>
    </row>
    <row r="477" spans="1:5" ht="14.5" customHeight="1" x14ac:dyDescent="0.35">
      <c r="A477" t="s">
        <v>137</v>
      </c>
      <c r="B477" s="27" t="s">
        <v>217</v>
      </c>
      <c r="C477">
        <v>2023</v>
      </c>
      <c r="D477" s="26">
        <v>3</v>
      </c>
      <c r="E477" s="27" t="s">
        <v>79</v>
      </c>
    </row>
    <row r="478" spans="1:5" ht="14.5" customHeight="1" x14ac:dyDescent="0.35">
      <c r="A478" t="s">
        <v>122</v>
      </c>
      <c r="B478" s="27" t="s">
        <v>217</v>
      </c>
      <c r="C478">
        <v>2023</v>
      </c>
      <c r="D478" s="26">
        <v>1</v>
      </c>
      <c r="E478" s="27" t="s">
        <v>79</v>
      </c>
    </row>
    <row r="479" spans="1:5" ht="14.5" customHeight="1" x14ac:dyDescent="0.35">
      <c r="A479" s="21" t="s">
        <v>98</v>
      </c>
      <c r="B479" s="27" t="s">
        <v>217</v>
      </c>
      <c r="C479">
        <v>2023</v>
      </c>
      <c r="D479" s="26">
        <v>1</v>
      </c>
      <c r="E479" s="27" t="s">
        <v>78</v>
      </c>
    </row>
    <row r="480" spans="1:5" ht="14.5" customHeight="1" x14ac:dyDescent="0.35">
      <c r="A480" s="21" t="s">
        <v>99</v>
      </c>
      <c r="B480" s="27" t="s">
        <v>217</v>
      </c>
      <c r="C480">
        <v>2023</v>
      </c>
      <c r="D480" s="26">
        <v>7</v>
      </c>
      <c r="E480" s="27" t="s">
        <v>78</v>
      </c>
    </row>
    <row r="481" spans="1:5" ht="14.5" customHeight="1" x14ac:dyDescent="0.35">
      <c r="A481" t="s">
        <v>195</v>
      </c>
      <c r="B481" s="27" t="s">
        <v>217</v>
      </c>
      <c r="C481">
        <v>2023</v>
      </c>
      <c r="D481" s="26">
        <v>15</v>
      </c>
      <c r="E481" s="27" t="s">
        <v>78</v>
      </c>
    </row>
    <row r="482" spans="1:5" ht="14.5" customHeight="1" x14ac:dyDescent="0.35">
      <c r="A482" t="s">
        <v>195</v>
      </c>
      <c r="B482" s="27" t="s">
        <v>217</v>
      </c>
      <c r="C482">
        <v>2023</v>
      </c>
      <c r="D482" s="26">
        <v>5</v>
      </c>
      <c r="E482" s="27" t="s">
        <v>79</v>
      </c>
    </row>
    <row r="483" spans="1:5" ht="14.5" customHeight="1" x14ac:dyDescent="0.35">
      <c r="A483" t="s">
        <v>138</v>
      </c>
      <c r="B483" s="27" t="s">
        <v>217</v>
      </c>
      <c r="C483">
        <v>2023</v>
      </c>
      <c r="D483" s="26">
        <v>1</v>
      </c>
      <c r="E483" s="27" t="s">
        <v>78</v>
      </c>
    </row>
    <row r="484" spans="1:5" x14ac:dyDescent="0.35">
      <c r="A484" t="s">
        <v>211</v>
      </c>
      <c r="B484" s="27" t="s">
        <v>217</v>
      </c>
      <c r="C484">
        <v>2023</v>
      </c>
      <c r="D484" s="26">
        <v>48</v>
      </c>
      <c r="E484" s="27" t="s">
        <v>79</v>
      </c>
    </row>
    <row r="485" spans="1:5" ht="14.5" customHeight="1" x14ac:dyDescent="0.35">
      <c r="A485" s="21" t="s">
        <v>103</v>
      </c>
      <c r="B485" s="27" t="s">
        <v>217</v>
      </c>
      <c r="C485">
        <v>2023</v>
      </c>
      <c r="D485" s="26">
        <v>7</v>
      </c>
      <c r="E485" s="27" t="s">
        <v>78</v>
      </c>
    </row>
    <row r="486" spans="1:5" ht="14.5" customHeight="1" x14ac:dyDescent="0.35">
      <c r="A486" s="21" t="s">
        <v>103</v>
      </c>
      <c r="B486" s="27" t="s">
        <v>217</v>
      </c>
      <c r="C486">
        <v>2023</v>
      </c>
      <c r="D486" s="26">
        <v>1</v>
      </c>
      <c r="E486" s="27" t="s">
        <v>79</v>
      </c>
    </row>
    <row r="487" spans="1:5" ht="14.5" customHeight="1" x14ac:dyDescent="0.35">
      <c r="A487" s="21" t="s">
        <v>104</v>
      </c>
      <c r="B487" s="27" t="s">
        <v>217</v>
      </c>
      <c r="C487">
        <v>2023</v>
      </c>
      <c r="D487" s="26">
        <v>37</v>
      </c>
      <c r="E487" s="27" t="s">
        <v>78</v>
      </c>
    </row>
    <row r="488" spans="1:5" ht="14.5" customHeight="1" x14ac:dyDescent="0.35">
      <c r="A488" s="21" t="s">
        <v>104</v>
      </c>
      <c r="B488" s="27" t="s">
        <v>217</v>
      </c>
      <c r="C488">
        <v>2023</v>
      </c>
      <c r="D488" s="26">
        <v>15</v>
      </c>
      <c r="E488" s="27" t="s">
        <v>79</v>
      </c>
    </row>
    <row r="489" spans="1:5" x14ac:dyDescent="0.35">
      <c r="A489" t="s">
        <v>245</v>
      </c>
      <c r="B489" s="27" t="s">
        <v>244</v>
      </c>
      <c r="C489">
        <v>2023</v>
      </c>
      <c r="D489" s="22">
        <v>1</v>
      </c>
      <c r="E489" s="27" t="s">
        <v>78</v>
      </c>
    </row>
    <row r="490" spans="1:5" x14ac:dyDescent="0.35">
      <c r="A490" t="s">
        <v>202</v>
      </c>
      <c r="B490" s="27" t="s">
        <v>244</v>
      </c>
      <c r="C490">
        <v>2023</v>
      </c>
      <c r="D490" s="22">
        <v>1</v>
      </c>
      <c r="E490" s="27" t="s">
        <v>78</v>
      </c>
    </row>
    <row r="491" spans="1:5" x14ac:dyDescent="0.35">
      <c r="A491" t="s">
        <v>202</v>
      </c>
      <c r="B491" s="27" t="s">
        <v>244</v>
      </c>
      <c r="C491">
        <v>2023</v>
      </c>
      <c r="D491" s="22">
        <v>2</v>
      </c>
      <c r="E491" s="27" t="s">
        <v>79</v>
      </c>
    </row>
    <row r="492" spans="1:5" x14ac:dyDescent="0.35">
      <c r="A492" t="s">
        <v>246</v>
      </c>
      <c r="B492" s="27" t="s">
        <v>244</v>
      </c>
      <c r="C492">
        <v>2023</v>
      </c>
      <c r="D492" s="22">
        <v>6</v>
      </c>
      <c r="E492" s="27" t="s">
        <v>78</v>
      </c>
    </row>
    <row r="493" spans="1:5" x14ac:dyDescent="0.35">
      <c r="A493" t="s">
        <v>246</v>
      </c>
      <c r="B493" s="27" t="s">
        <v>244</v>
      </c>
      <c r="C493">
        <v>2023</v>
      </c>
      <c r="D493" s="22">
        <v>1</v>
      </c>
      <c r="E493" s="27" t="s">
        <v>79</v>
      </c>
    </row>
    <row r="494" spans="1:5" x14ac:dyDescent="0.35">
      <c r="A494" s="21" t="s">
        <v>106</v>
      </c>
      <c r="B494" s="27" t="s">
        <v>244</v>
      </c>
      <c r="C494">
        <v>2023</v>
      </c>
      <c r="D494" s="22">
        <v>93</v>
      </c>
      <c r="E494" s="27" t="s">
        <v>78</v>
      </c>
    </row>
    <row r="495" spans="1:5" x14ac:dyDescent="0.35">
      <c r="A495" s="21" t="s">
        <v>106</v>
      </c>
      <c r="B495" s="27" t="s">
        <v>244</v>
      </c>
      <c r="C495">
        <v>2023</v>
      </c>
      <c r="D495" s="22">
        <v>25</v>
      </c>
      <c r="E495" s="27" t="s">
        <v>79</v>
      </c>
    </row>
    <row r="496" spans="1:5" x14ac:dyDescent="0.35">
      <c r="A496" s="21" t="s">
        <v>250</v>
      </c>
      <c r="B496" s="27" t="s">
        <v>244</v>
      </c>
      <c r="C496">
        <v>2023</v>
      </c>
      <c r="D496" s="22">
        <v>1</v>
      </c>
      <c r="E496" s="27" t="s">
        <v>79</v>
      </c>
    </row>
    <row r="497" spans="1:5" x14ac:dyDescent="0.35">
      <c r="A497" s="21" t="s">
        <v>80</v>
      </c>
      <c r="B497" s="27" t="s">
        <v>244</v>
      </c>
      <c r="C497">
        <v>2023</v>
      </c>
      <c r="D497" s="22">
        <v>23</v>
      </c>
      <c r="E497" s="27" t="s">
        <v>78</v>
      </c>
    </row>
    <row r="498" spans="1:5" x14ac:dyDescent="0.35">
      <c r="A498" s="21" t="s">
        <v>80</v>
      </c>
      <c r="B498" s="27" t="s">
        <v>244</v>
      </c>
      <c r="C498">
        <v>2023</v>
      </c>
      <c r="D498" s="22">
        <v>7</v>
      </c>
      <c r="E498" s="27" t="s">
        <v>79</v>
      </c>
    </row>
    <row r="499" spans="1:5" x14ac:dyDescent="0.35">
      <c r="A499" s="21" t="s">
        <v>81</v>
      </c>
      <c r="B499" s="27" t="s">
        <v>244</v>
      </c>
      <c r="C499">
        <v>2023</v>
      </c>
      <c r="D499" s="22">
        <v>6</v>
      </c>
      <c r="E499" s="27" t="s">
        <v>78</v>
      </c>
    </row>
    <row r="500" spans="1:5" x14ac:dyDescent="0.35">
      <c r="A500" s="21" t="s">
        <v>85</v>
      </c>
      <c r="B500" s="27" t="s">
        <v>244</v>
      </c>
      <c r="C500">
        <v>2023</v>
      </c>
      <c r="D500" s="22">
        <v>1</v>
      </c>
      <c r="E500" s="27" t="s">
        <v>78</v>
      </c>
    </row>
    <row r="501" spans="1:5" x14ac:dyDescent="0.35">
      <c r="A501" s="21" t="s">
        <v>240</v>
      </c>
      <c r="B501" s="27" t="s">
        <v>244</v>
      </c>
      <c r="C501">
        <v>2023</v>
      </c>
      <c r="D501" s="22">
        <v>7</v>
      </c>
      <c r="E501" s="27" t="s">
        <v>78</v>
      </c>
    </row>
    <row r="502" spans="1:5" x14ac:dyDescent="0.35">
      <c r="A502" t="s">
        <v>177</v>
      </c>
      <c r="B502" s="27" t="s">
        <v>244</v>
      </c>
      <c r="C502">
        <v>2023</v>
      </c>
      <c r="D502" s="22">
        <v>5</v>
      </c>
      <c r="E502" s="27" t="s">
        <v>78</v>
      </c>
    </row>
    <row r="503" spans="1:5" x14ac:dyDescent="0.35">
      <c r="A503" t="s">
        <v>247</v>
      </c>
      <c r="B503" s="27" t="s">
        <v>244</v>
      </c>
      <c r="C503">
        <v>2023</v>
      </c>
      <c r="D503" s="22">
        <v>6</v>
      </c>
      <c r="E503" s="27" t="s">
        <v>78</v>
      </c>
    </row>
    <row r="504" spans="1:5" x14ac:dyDescent="0.35">
      <c r="A504" s="21" t="s">
        <v>112</v>
      </c>
      <c r="B504" s="27" t="s">
        <v>244</v>
      </c>
      <c r="C504">
        <v>2023</v>
      </c>
      <c r="D504" s="22">
        <v>2</v>
      </c>
      <c r="E504" s="27" t="s">
        <v>79</v>
      </c>
    </row>
    <row r="505" spans="1:5" x14ac:dyDescent="0.35">
      <c r="A505" t="s">
        <v>241</v>
      </c>
      <c r="B505" s="27" t="s">
        <v>244</v>
      </c>
      <c r="C505">
        <v>2023</v>
      </c>
      <c r="D505" s="22">
        <v>35</v>
      </c>
      <c r="E505" s="27" t="s">
        <v>78</v>
      </c>
    </row>
    <row r="506" spans="1:5" x14ac:dyDescent="0.35">
      <c r="A506" t="s">
        <v>241</v>
      </c>
      <c r="B506" s="27" t="s">
        <v>244</v>
      </c>
      <c r="C506">
        <v>2023</v>
      </c>
      <c r="D506" s="22">
        <v>13</v>
      </c>
      <c r="E506" s="27" t="s">
        <v>79</v>
      </c>
    </row>
    <row r="507" spans="1:5" x14ac:dyDescent="0.35">
      <c r="A507" t="s">
        <v>137</v>
      </c>
      <c r="B507" s="27" t="s">
        <v>244</v>
      </c>
      <c r="C507">
        <v>2023</v>
      </c>
      <c r="D507" s="22">
        <v>1</v>
      </c>
      <c r="E507" s="27" t="s">
        <v>78</v>
      </c>
    </row>
    <row r="508" spans="1:5" x14ac:dyDescent="0.35">
      <c r="A508" t="s">
        <v>122</v>
      </c>
      <c r="B508" s="27" t="s">
        <v>244</v>
      </c>
      <c r="C508">
        <v>2023</v>
      </c>
      <c r="D508" s="22">
        <v>1</v>
      </c>
      <c r="E508" s="27" t="s">
        <v>78</v>
      </c>
    </row>
    <row r="509" spans="1:5" x14ac:dyDescent="0.35">
      <c r="A509" t="s">
        <v>122</v>
      </c>
      <c r="B509" s="27" t="s">
        <v>244</v>
      </c>
      <c r="C509">
        <v>2023</v>
      </c>
      <c r="D509" s="22">
        <v>1</v>
      </c>
      <c r="E509" s="27" t="s">
        <v>79</v>
      </c>
    </row>
    <row r="510" spans="1:5" x14ac:dyDescent="0.35">
      <c r="A510" t="s">
        <v>195</v>
      </c>
      <c r="B510" s="27" t="s">
        <v>244</v>
      </c>
      <c r="C510">
        <v>2023</v>
      </c>
      <c r="D510" s="22">
        <v>12</v>
      </c>
      <c r="E510" s="27" t="s">
        <v>78</v>
      </c>
    </row>
    <row r="511" spans="1:5" x14ac:dyDescent="0.35">
      <c r="A511" t="s">
        <v>248</v>
      </c>
      <c r="B511" s="27" t="s">
        <v>244</v>
      </c>
      <c r="C511">
        <v>2023</v>
      </c>
      <c r="D511" s="22">
        <v>2</v>
      </c>
      <c r="E511" s="27" t="s">
        <v>78</v>
      </c>
    </row>
    <row r="512" spans="1:5" x14ac:dyDescent="0.35">
      <c r="A512" t="s">
        <v>211</v>
      </c>
      <c r="B512" s="27" t="s">
        <v>244</v>
      </c>
      <c r="C512">
        <v>2023</v>
      </c>
      <c r="D512" s="22">
        <v>13</v>
      </c>
      <c r="E512" s="27" t="s">
        <v>78</v>
      </c>
    </row>
    <row r="513" spans="1:5" x14ac:dyDescent="0.35">
      <c r="A513" t="s">
        <v>249</v>
      </c>
      <c r="B513" s="27" t="s">
        <v>244</v>
      </c>
      <c r="C513">
        <v>2023</v>
      </c>
      <c r="D513" s="22">
        <v>3</v>
      </c>
      <c r="E513" s="27" t="s">
        <v>78</v>
      </c>
    </row>
    <row r="514" spans="1:5" x14ac:dyDescent="0.35">
      <c r="A514" t="s">
        <v>249</v>
      </c>
      <c r="B514" s="27" t="s">
        <v>244</v>
      </c>
      <c r="C514">
        <v>2023</v>
      </c>
      <c r="D514" s="22">
        <v>3</v>
      </c>
      <c r="E514" s="27" t="s">
        <v>79</v>
      </c>
    </row>
    <row r="515" spans="1:5" x14ac:dyDescent="0.35">
      <c r="A515" s="21" t="s">
        <v>104</v>
      </c>
      <c r="B515" s="27" t="s">
        <v>244</v>
      </c>
      <c r="C515">
        <v>2023</v>
      </c>
      <c r="D515" s="22">
        <v>50</v>
      </c>
      <c r="E515" s="27" t="s">
        <v>78</v>
      </c>
    </row>
    <row r="516" spans="1:5" x14ac:dyDescent="0.35">
      <c r="A516" s="21" t="s">
        <v>104</v>
      </c>
      <c r="B516" s="27" t="s">
        <v>244</v>
      </c>
      <c r="C516">
        <v>2023</v>
      </c>
      <c r="D516" s="22">
        <v>9</v>
      </c>
      <c r="E516" s="27" t="s">
        <v>79</v>
      </c>
    </row>
  </sheetData>
  <autoFilter ref="A1:E48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AI148"/>
  <sheetViews>
    <sheetView topLeftCell="L1" workbookViewId="0">
      <selection activeCell="Y12" sqref="Y12"/>
    </sheetView>
  </sheetViews>
  <sheetFormatPr defaultRowHeight="14.5" x14ac:dyDescent="0.35"/>
  <cols>
    <col min="2" max="2" width="11.08984375" customWidth="1"/>
    <col min="3" max="3" width="9.453125" bestFit="1" customWidth="1"/>
    <col min="23" max="23" width="12.81640625" customWidth="1"/>
    <col min="24" max="24" width="14.26953125" customWidth="1"/>
    <col min="25" max="25" width="15.08984375" customWidth="1"/>
    <col min="28" max="28" width="36.1796875" customWidth="1"/>
    <col min="29" max="29" width="15.26953125" style="30" customWidth="1"/>
    <col min="30" max="30" width="9.08984375" style="30" customWidth="1"/>
    <col min="31" max="31" width="9.54296875" style="30" customWidth="1"/>
    <col min="32" max="32" width="9.36328125" style="30" customWidth="1"/>
    <col min="33" max="33" width="9.08984375" style="30" customWidth="1"/>
    <col min="34" max="34" width="9.54296875" style="30" bestFit="1" customWidth="1"/>
    <col min="35" max="35" width="10.7265625" style="30" bestFit="1" customWidth="1"/>
  </cols>
  <sheetData>
    <row r="1" spans="23:35" ht="29" x14ac:dyDescent="0.35">
      <c r="W1" t="s">
        <v>65</v>
      </c>
      <c r="X1" s="16" t="s">
        <v>66</v>
      </c>
      <c r="Y1" s="16" t="s">
        <v>68</v>
      </c>
      <c r="AC1"/>
      <c r="AD1"/>
      <c r="AE1"/>
      <c r="AF1"/>
      <c r="AG1"/>
      <c r="AH1"/>
      <c r="AI1"/>
    </row>
    <row r="2" spans="23:35" x14ac:dyDescent="0.35">
      <c r="W2" t="s">
        <v>62</v>
      </c>
      <c r="X2" s="15">
        <f>'JULY 2022-JUNE 2023'!$F$9-'JULY 2022-JUNE 2023'!$F$10</f>
        <v>31910.459999999992</v>
      </c>
      <c r="Y2" s="15">
        <f>(X2/'JULY 2022-JUNE 2023'!$F$9)*100</f>
        <v>26.607366974254838</v>
      </c>
      <c r="AB2" s="24" t="s">
        <v>233</v>
      </c>
      <c r="AC2" s="24" t="s">
        <v>232</v>
      </c>
      <c r="AD2" s="24"/>
      <c r="AE2"/>
      <c r="AF2"/>
      <c r="AG2"/>
      <c r="AH2"/>
      <c r="AI2"/>
    </row>
    <row r="3" spans="23:35" x14ac:dyDescent="0.35">
      <c r="W3" t="s">
        <v>64</v>
      </c>
      <c r="X3" s="15">
        <f>'JULY 2022-JUNE 2023'!F10-'JULY 2022-JUNE 2023'!F11</f>
        <v>-39061.72</v>
      </c>
      <c r="Y3" s="15">
        <f>(X3/'JULY 2022-JUNE 2023'!F10)*100</f>
        <v>-44.378000296749185</v>
      </c>
      <c r="AB3" s="1"/>
      <c r="AC3" s="18">
        <v>2022</v>
      </c>
      <c r="AD3" s="18"/>
      <c r="AE3" s="18" t="s">
        <v>234</v>
      </c>
      <c r="AF3" s="18">
        <v>2023</v>
      </c>
      <c r="AG3" s="18"/>
      <c r="AH3" s="18" t="s">
        <v>235</v>
      </c>
      <c r="AI3" s="18" t="s">
        <v>231</v>
      </c>
    </row>
    <row r="4" spans="23:35" x14ac:dyDescent="0.35">
      <c r="W4" t="s">
        <v>69</v>
      </c>
      <c r="X4" s="15">
        <f>'JULY 2022-JUNE 2023'!F11-'JULY 2022-JUNE 2023'!F12</f>
        <v>4841.3800000000047</v>
      </c>
      <c r="Y4" s="15">
        <f>(X4/'JULY 2022-JUNE 2023'!F11)*100</f>
        <v>3.8096450658935845</v>
      </c>
      <c r="AB4" s="25" t="s">
        <v>230</v>
      </c>
      <c r="AC4" s="18" t="s">
        <v>78</v>
      </c>
      <c r="AD4" s="18" t="s">
        <v>79</v>
      </c>
      <c r="AE4" s="18"/>
      <c r="AF4" s="18" t="s">
        <v>78</v>
      </c>
      <c r="AG4" s="18" t="s">
        <v>79</v>
      </c>
      <c r="AH4" s="18"/>
      <c r="AI4" s="18"/>
    </row>
    <row r="5" spans="23:35" x14ac:dyDescent="0.35">
      <c r="W5" t="s">
        <v>251</v>
      </c>
      <c r="X5" s="15">
        <f>'JULY 2022-JUNE 2023'!F12-'JULY 2022-JUNE 2023'!F13</f>
        <v>25376.160000000003</v>
      </c>
      <c r="Y5" s="31">
        <f>(X5/'JULY 2022-JUNE 2023'!F12*100)</f>
        <v>20.759157335357756</v>
      </c>
      <c r="AB5" s="28" t="s">
        <v>222</v>
      </c>
      <c r="AC5" s="29"/>
      <c r="AD5" s="29"/>
      <c r="AE5" s="29"/>
      <c r="AF5" s="29">
        <v>2</v>
      </c>
      <c r="AG5" s="29"/>
      <c r="AH5" s="29">
        <v>2</v>
      </c>
      <c r="AI5" s="29">
        <v>2</v>
      </c>
    </row>
    <row r="6" spans="23:35" x14ac:dyDescent="0.35">
      <c r="AB6" s="28" t="s">
        <v>155</v>
      </c>
      <c r="AC6" s="29"/>
      <c r="AD6" s="29">
        <v>1</v>
      </c>
      <c r="AE6" s="29">
        <v>1</v>
      </c>
      <c r="AF6" s="29"/>
      <c r="AG6" s="29"/>
      <c r="AH6" s="29"/>
      <c r="AI6" s="29">
        <v>1</v>
      </c>
    </row>
    <row r="7" spans="23:35" x14ac:dyDescent="0.35">
      <c r="AB7" s="28" t="s">
        <v>131</v>
      </c>
      <c r="AC7" s="29">
        <v>1</v>
      </c>
      <c r="AD7" s="29"/>
      <c r="AE7" s="29">
        <v>1</v>
      </c>
      <c r="AF7" s="29"/>
      <c r="AG7" s="29"/>
      <c r="AH7" s="29"/>
      <c r="AI7" s="29">
        <v>1</v>
      </c>
    </row>
    <row r="8" spans="23:35" x14ac:dyDescent="0.35">
      <c r="AB8" s="28" t="s">
        <v>124</v>
      </c>
      <c r="AC8" s="29"/>
      <c r="AD8" s="29">
        <v>2</v>
      </c>
      <c r="AE8" s="29">
        <v>2</v>
      </c>
      <c r="AF8" s="29"/>
      <c r="AG8" s="29"/>
      <c r="AH8" s="29"/>
      <c r="AI8" s="29">
        <v>2</v>
      </c>
    </row>
    <row r="9" spans="23:35" x14ac:dyDescent="0.35">
      <c r="AB9" s="28" t="s">
        <v>215</v>
      </c>
      <c r="AC9" s="29"/>
      <c r="AD9" s="29"/>
      <c r="AE9" s="29"/>
      <c r="AF9" s="29">
        <v>2</v>
      </c>
      <c r="AG9" s="29"/>
      <c r="AH9" s="29">
        <v>2</v>
      </c>
      <c r="AI9" s="29">
        <v>2</v>
      </c>
    </row>
    <row r="10" spans="23:35" x14ac:dyDescent="0.35">
      <c r="AB10" s="28" t="s">
        <v>141</v>
      </c>
      <c r="AC10" s="29"/>
      <c r="AD10" s="29">
        <v>1</v>
      </c>
      <c r="AE10" s="29">
        <v>1</v>
      </c>
      <c r="AF10" s="29">
        <v>1</v>
      </c>
      <c r="AG10" s="29"/>
      <c r="AH10" s="29">
        <v>1</v>
      </c>
      <c r="AI10" s="29">
        <v>2</v>
      </c>
    </row>
    <row r="11" spans="23:35" x14ac:dyDescent="0.35">
      <c r="AB11" s="28" t="s">
        <v>160</v>
      </c>
      <c r="AC11" s="29">
        <v>2</v>
      </c>
      <c r="AD11" s="29"/>
      <c r="AE11" s="29">
        <v>2</v>
      </c>
      <c r="AF11" s="29"/>
      <c r="AG11" s="29"/>
      <c r="AH11" s="29"/>
      <c r="AI11" s="29">
        <v>2</v>
      </c>
    </row>
    <row r="12" spans="23:35" x14ac:dyDescent="0.35">
      <c r="AB12" s="28" t="s">
        <v>145</v>
      </c>
      <c r="AC12" s="29">
        <v>2</v>
      </c>
      <c r="AD12" s="29"/>
      <c r="AE12" s="29">
        <v>2</v>
      </c>
      <c r="AF12" s="29"/>
      <c r="AG12" s="29"/>
      <c r="AH12" s="29"/>
      <c r="AI12" s="29">
        <v>2</v>
      </c>
    </row>
    <row r="13" spans="23:35" x14ac:dyDescent="0.35">
      <c r="AB13" s="28" t="s">
        <v>156</v>
      </c>
      <c r="AC13" s="29"/>
      <c r="AD13" s="29">
        <v>2</v>
      </c>
      <c r="AE13" s="29">
        <v>2</v>
      </c>
      <c r="AF13" s="29"/>
      <c r="AG13" s="29"/>
      <c r="AH13" s="29"/>
      <c r="AI13" s="29">
        <v>2</v>
      </c>
    </row>
    <row r="14" spans="23:35" x14ac:dyDescent="0.35">
      <c r="AB14" s="28" t="s">
        <v>73</v>
      </c>
      <c r="AC14" s="29">
        <v>1</v>
      </c>
      <c r="AD14" s="29">
        <v>7</v>
      </c>
      <c r="AE14" s="29">
        <v>8</v>
      </c>
      <c r="AF14" s="29"/>
      <c r="AG14" s="29">
        <v>2</v>
      </c>
      <c r="AH14" s="29">
        <v>2</v>
      </c>
      <c r="AI14" s="29">
        <v>10</v>
      </c>
    </row>
    <row r="15" spans="23:35" x14ac:dyDescent="0.35">
      <c r="AB15" s="28" t="s">
        <v>172</v>
      </c>
      <c r="AC15" s="29"/>
      <c r="AD15" s="29"/>
      <c r="AE15" s="29"/>
      <c r="AF15" s="29">
        <v>1</v>
      </c>
      <c r="AG15" s="29"/>
      <c r="AH15" s="29">
        <v>1</v>
      </c>
      <c r="AI15" s="29">
        <v>1</v>
      </c>
    </row>
    <row r="16" spans="23:35" x14ac:dyDescent="0.35">
      <c r="AB16" s="28" t="s">
        <v>174</v>
      </c>
      <c r="AC16" s="29"/>
      <c r="AD16" s="29"/>
      <c r="AE16" s="29"/>
      <c r="AF16" s="29"/>
      <c r="AG16" s="29">
        <v>3</v>
      </c>
      <c r="AH16" s="29">
        <v>3</v>
      </c>
      <c r="AI16" s="29">
        <v>3</v>
      </c>
    </row>
    <row r="17" spans="28:35" x14ac:dyDescent="0.35">
      <c r="AB17" s="28" t="s">
        <v>75</v>
      </c>
      <c r="AC17" s="29">
        <v>1</v>
      </c>
      <c r="AD17" s="29"/>
      <c r="AE17" s="29">
        <v>1</v>
      </c>
      <c r="AF17" s="29"/>
      <c r="AG17" s="29"/>
      <c r="AH17" s="29"/>
      <c r="AI17" s="29">
        <v>1</v>
      </c>
    </row>
    <row r="18" spans="28:35" x14ac:dyDescent="0.35">
      <c r="AB18" s="28" t="s">
        <v>202</v>
      </c>
      <c r="AC18" s="29"/>
      <c r="AD18" s="29"/>
      <c r="AE18" s="29"/>
      <c r="AF18" s="29">
        <v>17</v>
      </c>
      <c r="AG18" s="29">
        <v>34</v>
      </c>
      <c r="AH18" s="29">
        <v>51</v>
      </c>
      <c r="AI18" s="29">
        <v>51</v>
      </c>
    </row>
    <row r="19" spans="28:35" x14ac:dyDescent="0.35">
      <c r="AB19" s="28" t="s">
        <v>218</v>
      </c>
      <c r="AC19" s="29"/>
      <c r="AD19" s="29"/>
      <c r="AE19" s="29"/>
      <c r="AF19" s="29">
        <v>2</v>
      </c>
      <c r="AG19" s="29"/>
      <c r="AH19" s="29">
        <v>2</v>
      </c>
      <c r="AI19" s="29">
        <v>2</v>
      </c>
    </row>
    <row r="20" spans="28:35" x14ac:dyDescent="0.35">
      <c r="AB20" s="28" t="s">
        <v>223</v>
      </c>
      <c r="AC20" s="29"/>
      <c r="AD20" s="29"/>
      <c r="AE20" s="29"/>
      <c r="AF20" s="29"/>
      <c r="AG20" s="29">
        <v>6</v>
      </c>
      <c r="AH20" s="29">
        <v>6</v>
      </c>
      <c r="AI20" s="29">
        <v>6</v>
      </c>
    </row>
    <row r="21" spans="28:35" x14ac:dyDescent="0.35">
      <c r="AB21" s="28" t="s">
        <v>224</v>
      </c>
      <c r="AC21" s="29"/>
      <c r="AD21" s="29"/>
      <c r="AE21" s="29"/>
      <c r="AF21" s="29">
        <v>1</v>
      </c>
      <c r="AG21" s="29"/>
      <c r="AH21" s="29">
        <v>1</v>
      </c>
      <c r="AI21" s="29">
        <v>1</v>
      </c>
    </row>
    <row r="22" spans="28:35" x14ac:dyDescent="0.35">
      <c r="AB22" s="28" t="s">
        <v>203</v>
      </c>
      <c r="AC22" s="29"/>
      <c r="AD22" s="29"/>
      <c r="AE22" s="29"/>
      <c r="AF22" s="29">
        <v>232</v>
      </c>
      <c r="AG22" s="29">
        <v>48</v>
      </c>
      <c r="AH22" s="29">
        <v>280</v>
      </c>
      <c r="AI22" s="29">
        <v>280</v>
      </c>
    </row>
    <row r="23" spans="28:35" x14ac:dyDescent="0.35">
      <c r="AB23" s="28" t="s">
        <v>204</v>
      </c>
      <c r="AC23" s="29"/>
      <c r="AD23" s="29"/>
      <c r="AE23" s="29"/>
      <c r="AF23" s="29"/>
      <c r="AG23" s="29">
        <v>79</v>
      </c>
      <c r="AH23" s="29">
        <v>79</v>
      </c>
      <c r="AI23" s="29">
        <v>79</v>
      </c>
    </row>
    <row r="24" spans="28:35" x14ac:dyDescent="0.35">
      <c r="AB24" s="28" t="s">
        <v>193</v>
      </c>
      <c r="AC24" s="29"/>
      <c r="AD24" s="29"/>
      <c r="AE24" s="29"/>
      <c r="AF24" s="29">
        <v>3</v>
      </c>
      <c r="AG24" s="29"/>
      <c r="AH24" s="29">
        <v>3</v>
      </c>
      <c r="AI24" s="29">
        <v>3</v>
      </c>
    </row>
    <row r="25" spans="28:35" x14ac:dyDescent="0.35">
      <c r="AB25" s="28" t="s">
        <v>205</v>
      </c>
      <c r="AC25" s="29"/>
      <c r="AD25" s="29"/>
      <c r="AE25" s="29"/>
      <c r="AF25" s="29">
        <v>59</v>
      </c>
      <c r="AG25" s="29">
        <v>49</v>
      </c>
      <c r="AH25" s="29">
        <v>108</v>
      </c>
      <c r="AI25" s="29">
        <v>108</v>
      </c>
    </row>
    <row r="26" spans="28:35" x14ac:dyDescent="0.35">
      <c r="AB26" s="28" t="s">
        <v>198</v>
      </c>
      <c r="AC26" s="29"/>
      <c r="AD26" s="29"/>
      <c r="AE26" s="29"/>
      <c r="AF26" s="29">
        <v>9</v>
      </c>
      <c r="AG26" s="29">
        <v>4</v>
      </c>
      <c r="AH26" s="29">
        <v>13</v>
      </c>
      <c r="AI26" s="29">
        <v>13</v>
      </c>
    </row>
    <row r="27" spans="28:35" x14ac:dyDescent="0.35">
      <c r="AB27" s="28" t="s">
        <v>80</v>
      </c>
      <c r="AC27" s="29">
        <v>262</v>
      </c>
      <c r="AD27" s="29">
        <v>227</v>
      </c>
      <c r="AE27" s="29">
        <v>489</v>
      </c>
      <c r="AF27" s="29">
        <v>57</v>
      </c>
      <c r="AG27" s="29">
        <v>15</v>
      </c>
      <c r="AH27" s="29">
        <v>72</v>
      </c>
      <c r="AI27" s="29">
        <v>561</v>
      </c>
    </row>
    <row r="28" spans="28:35" x14ac:dyDescent="0.35">
      <c r="AB28" s="28" t="s">
        <v>115</v>
      </c>
      <c r="AC28" s="29"/>
      <c r="AD28" s="29">
        <v>76</v>
      </c>
      <c r="AE28" s="29">
        <v>76</v>
      </c>
      <c r="AF28" s="29"/>
      <c r="AG28" s="29">
        <v>15</v>
      </c>
      <c r="AH28" s="29">
        <v>15</v>
      </c>
      <c r="AI28" s="29">
        <v>91</v>
      </c>
    </row>
    <row r="29" spans="28:35" x14ac:dyDescent="0.35">
      <c r="AB29" s="28" t="s">
        <v>142</v>
      </c>
      <c r="AC29" s="29">
        <v>1</v>
      </c>
      <c r="AD29" s="29">
        <v>2</v>
      </c>
      <c r="AE29" s="29">
        <v>3</v>
      </c>
      <c r="AF29" s="29"/>
      <c r="AG29" s="29"/>
      <c r="AH29" s="29"/>
      <c r="AI29" s="29">
        <v>3</v>
      </c>
    </row>
    <row r="30" spans="28:35" x14ac:dyDescent="0.35">
      <c r="AB30" s="28" t="s">
        <v>81</v>
      </c>
      <c r="AC30" s="29">
        <v>2</v>
      </c>
      <c r="AD30" s="29">
        <v>1</v>
      </c>
      <c r="AE30" s="29">
        <v>3</v>
      </c>
      <c r="AF30" s="29"/>
      <c r="AG30" s="29"/>
      <c r="AH30" s="29"/>
      <c r="AI30" s="29">
        <v>3</v>
      </c>
    </row>
    <row r="31" spans="28:35" x14ac:dyDescent="0.35">
      <c r="AB31" s="28" t="s">
        <v>140</v>
      </c>
      <c r="AC31" s="29">
        <v>5</v>
      </c>
      <c r="AD31" s="29">
        <v>3</v>
      </c>
      <c r="AE31" s="29">
        <v>8</v>
      </c>
      <c r="AF31" s="29"/>
      <c r="AG31" s="29"/>
      <c r="AH31" s="29"/>
      <c r="AI31" s="29">
        <v>8</v>
      </c>
    </row>
    <row r="32" spans="28:35" x14ac:dyDescent="0.35">
      <c r="AB32" s="28" t="s">
        <v>106</v>
      </c>
      <c r="AC32" s="29">
        <v>176</v>
      </c>
      <c r="AD32" s="29">
        <v>164</v>
      </c>
      <c r="AE32" s="29">
        <v>340</v>
      </c>
      <c r="AF32" s="29"/>
      <c r="AG32" s="29"/>
      <c r="AH32" s="29"/>
      <c r="AI32" s="29">
        <v>340</v>
      </c>
    </row>
    <row r="33" spans="28:35" x14ac:dyDescent="0.35">
      <c r="AB33" s="28" t="s">
        <v>114</v>
      </c>
      <c r="AC33" s="29">
        <v>632</v>
      </c>
      <c r="AD33" s="29">
        <v>567</v>
      </c>
      <c r="AE33" s="29">
        <v>1199</v>
      </c>
      <c r="AF33" s="29">
        <v>167</v>
      </c>
      <c r="AG33" s="29">
        <v>104</v>
      </c>
      <c r="AH33" s="29">
        <v>271</v>
      </c>
      <c r="AI33" s="29">
        <v>1470</v>
      </c>
    </row>
    <row r="34" spans="28:35" x14ac:dyDescent="0.35">
      <c r="AB34" s="28" t="s">
        <v>82</v>
      </c>
      <c r="AC34" s="29">
        <v>17</v>
      </c>
      <c r="AD34" s="29">
        <v>4</v>
      </c>
      <c r="AE34" s="29">
        <v>21</v>
      </c>
      <c r="AF34" s="29"/>
      <c r="AG34" s="29"/>
      <c r="AH34" s="29"/>
      <c r="AI34" s="29">
        <v>21</v>
      </c>
    </row>
    <row r="35" spans="28:35" x14ac:dyDescent="0.35">
      <c r="AB35" s="28" t="s">
        <v>118</v>
      </c>
      <c r="AC35" s="29">
        <v>4</v>
      </c>
      <c r="AD35" s="29">
        <v>2</v>
      </c>
      <c r="AE35" s="29">
        <v>6</v>
      </c>
      <c r="AF35" s="29"/>
      <c r="AG35" s="29"/>
      <c r="AH35" s="29"/>
      <c r="AI35" s="29">
        <v>6</v>
      </c>
    </row>
    <row r="36" spans="28:35" x14ac:dyDescent="0.35">
      <c r="AB36" s="28" t="s">
        <v>176</v>
      </c>
      <c r="AC36" s="29"/>
      <c r="AD36" s="29"/>
      <c r="AE36" s="29"/>
      <c r="AF36" s="29">
        <v>1</v>
      </c>
      <c r="AG36" s="29"/>
      <c r="AH36" s="29">
        <v>1</v>
      </c>
      <c r="AI36" s="29">
        <v>1</v>
      </c>
    </row>
    <row r="37" spans="28:35" x14ac:dyDescent="0.35">
      <c r="AB37" s="28" t="s">
        <v>83</v>
      </c>
      <c r="AC37" s="29">
        <v>54</v>
      </c>
      <c r="AD37" s="29">
        <v>76</v>
      </c>
      <c r="AE37" s="29">
        <v>130</v>
      </c>
      <c r="AF37" s="29">
        <v>7</v>
      </c>
      <c r="AG37" s="29">
        <v>16</v>
      </c>
      <c r="AH37" s="29">
        <v>23</v>
      </c>
      <c r="AI37" s="29">
        <v>153</v>
      </c>
    </row>
    <row r="38" spans="28:35" x14ac:dyDescent="0.35">
      <c r="AB38" s="28" t="s">
        <v>162</v>
      </c>
      <c r="AC38" s="29"/>
      <c r="AD38" s="29">
        <v>6</v>
      </c>
      <c r="AE38" s="29">
        <v>6</v>
      </c>
      <c r="AF38" s="29">
        <v>1</v>
      </c>
      <c r="AG38" s="29"/>
      <c r="AH38" s="29">
        <v>1</v>
      </c>
      <c r="AI38" s="29">
        <v>7</v>
      </c>
    </row>
    <row r="39" spans="28:35" x14ac:dyDescent="0.35">
      <c r="AB39" s="28" t="s">
        <v>84</v>
      </c>
      <c r="AC39" s="29">
        <v>4</v>
      </c>
      <c r="AD39" s="29">
        <v>9</v>
      </c>
      <c r="AE39" s="29">
        <v>13</v>
      </c>
      <c r="AF39" s="29"/>
      <c r="AG39" s="29"/>
      <c r="AH39" s="29"/>
      <c r="AI39" s="29">
        <v>13</v>
      </c>
    </row>
    <row r="40" spans="28:35" x14ac:dyDescent="0.35">
      <c r="AB40" s="28" t="s">
        <v>206</v>
      </c>
      <c r="AC40" s="29"/>
      <c r="AD40" s="29"/>
      <c r="AE40" s="29"/>
      <c r="AF40" s="29">
        <v>3</v>
      </c>
      <c r="AG40" s="29">
        <v>2</v>
      </c>
      <c r="AH40" s="29">
        <v>5</v>
      </c>
      <c r="AI40" s="29">
        <v>5</v>
      </c>
    </row>
    <row r="41" spans="28:35" x14ac:dyDescent="0.35">
      <c r="AB41" s="28" t="s">
        <v>207</v>
      </c>
      <c r="AC41" s="29"/>
      <c r="AD41" s="29"/>
      <c r="AE41" s="29"/>
      <c r="AF41" s="29"/>
      <c r="AG41" s="29">
        <v>3</v>
      </c>
      <c r="AH41" s="29">
        <v>3</v>
      </c>
      <c r="AI41" s="29">
        <v>3</v>
      </c>
    </row>
    <row r="42" spans="28:35" x14ac:dyDescent="0.35">
      <c r="AB42" s="28" t="s">
        <v>208</v>
      </c>
      <c r="AC42" s="29"/>
      <c r="AD42" s="29"/>
      <c r="AE42" s="29"/>
      <c r="AF42" s="29">
        <v>11</v>
      </c>
      <c r="AG42" s="29">
        <v>2</v>
      </c>
      <c r="AH42" s="29">
        <v>13</v>
      </c>
      <c r="AI42" s="29">
        <v>13</v>
      </c>
    </row>
    <row r="43" spans="28:35" x14ac:dyDescent="0.35">
      <c r="AB43" s="28" t="s">
        <v>177</v>
      </c>
      <c r="AC43" s="29"/>
      <c r="AD43" s="29"/>
      <c r="AE43" s="29"/>
      <c r="AF43" s="29">
        <v>24</v>
      </c>
      <c r="AG43" s="29">
        <v>9</v>
      </c>
      <c r="AH43" s="29">
        <v>33</v>
      </c>
      <c r="AI43" s="29">
        <v>33</v>
      </c>
    </row>
    <row r="44" spans="28:35" x14ac:dyDescent="0.35">
      <c r="AB44" s="28" t="s">
        <v>147</v>
      </c>
      <c r="AC44" s="29">
        <v>1</v>
      </c>
      <c r="AD44" s="29"/>
      <c r="AE44" s="29">
        <v>1</v>
      </c>
      <c r="AF44" s="29"/>
      <c r="AG44" s="29"/>
      <c r="AH44" s="29"/>
      <c r="AI44" s="29">
        <v>1</v>
      </c>
    </row>
    <row r="45" spans="28:35" x14ac:dyDescent="0.35">
      <c r="AB45" s="28" t="s">
        <v>163</v>
      </c>
      <c r="AC45" s="29">
        <v>1</v>
      </c>
      <c r="AD45" s="29"/>
      <c r="AE45" s="29">
        <v>1</v>
      </c>
      <c r="AF45" s="29"/>
      <c r="AG45" s="29"/>
      <c r="AH45" s="29"/>
      <c r="AI45" s="29">
        <v>1</v>
      </c>
    </row>
    <row r="46" spans="28:35" x14ac:dyDescent="0.35">
      <c r="AB46" s="28" t="s">
        <v>85</v>
      </c>
      <c r="AC46" s="29">
        <v>30</v>
      </c>
      <c r="AD46" s="29">
        <v>22</v>
      </c>
      <c r="AE46" s="29">
        <v>52</v>
      </c>
      <c r="AF46" s="29">
        <v>14</v>
      </c>
      <c r="AG46" s="29">
        <v>6</v>
      </c>
      <c r="AH46" s="29">
        <v>20</v>
      </c>
      <c r="AI46" s="29">
        <v>72</v>
      </c>
    </row>
    <row r="47" spans="28:35" x14ac:dyDescent="0.35">
      <c r="AB47" s="28" t="s">
        <v>119</v>
      </c>
      <c r="AC47" s="29"/>
      <c r="AD47" s="29">
        <v>20</v>
      </c>
      <c r="AE47" s="29">
        <v>20</v>
      </c>
      <c r="AF47" s="29"/>
      <c r="AG47" s="29"/>
      <c r="AH47" s="29"/>
      <c r="AI47" s="29">
        <v>20</v>
      </c>
    </row>
    <row r="48" spans="28:35" x14ac:dyDescent="0.35">
      <c r="AB48" s="28" t="s">
        <v>86</v>
      </c>
      <c r="AC48" s="29">
        <v>71</v>
      </c>
      <c r="AD48" s="29">
        <v>101</v>
      </c>
      <c r="AE48" s="29">
        <v>172</v>
      </c>
      <c r="AF48" s="29">
        <v>13</v>
      </c>
      <c r="AG48" s="29">
        <v>4</v>
      </c>
      <c r="AH48" s="29">
        <v>17</v>
      </c>
      <c r="AI48" s="29">
        <v>189</v>
      </c>
    </row>
    <row r="49" spans="28:35" x14ac:dyDescent="0.35">
      <c r="AB49" s="28" t="s">
        <v>87</v>
      </c>
      <c r="AC49" s="29">
        <v>90</v>
      </c>
      <c r="AD49" s="29">
        <v>32</v>
      </c>
      <c r="AE49" s="29">
        <v>122</v>
      </c>
      <c r="AF49" s="29">
        <v>25</v>
      </c>
      <c r="AG49" s="29">
        <v>3</v>
      </c>
      <c r="AH49" s="29">
        <v>28</v>
      </c>
      <c r="AI49" s="29">
        <v>150</v>
      </c>
    </row>
    <row r="50" spans="28:35" x14ac:dyDescent="0.35">
      <c r="AB50" s="28" t="s">
        <v>157</v>
      </c>
      <c r="AC50" s="29"/>
      <c r="AD50" s="29">
        <v>1</v>
      </c>
      <c r="AE50" s="29">
        <v>1</v>
      </c>
      <c r="AF50" s="29"/>
      <c r="AG50" s="29"/>
      <c r="AH50" s="29"/>
      <c r="AI50" s="29">
        <v>1</v>
      </c>
    </row>
    <row r="51" spans="28:35" x14ac:dyDescent="0.35">
      <c r="AB51" s="28" t="s">
        <v>148</v>
      </c>
      <c r="AC51" s="29">
        <v>13</v>
      </c>
      <c r="AD51" s="29"/>
      <c r="AE51" s="29">
        <v>13</v>
      </c>
      <c r="AF51" s="29"/>
      <c r="AG51" s="29"/>
      <c r="AH51" s="29"/>
      <c r="AI51" s="29">
        <v>13</v>
      </c>
    </row>
    <row r="52" spans="28:35" x14ac:dyDescent="0.35">
      <c r="AB52" s="28" t="s">
        <v>132</v>
      </c>
      <c r="AC52" s="29">
        <v>12</v>
      </c>
      <c r="AD52" s="29"/>
      <c r="AE52" s="29">
        <v>12</v>
      </c>
      <c r="AF52" s="29"/>
      <c r="AG52" s="29"/>
      <c r="AH52" s="29"/>
      <c r="AI52" s="29">
        <v>12</v>
      </c>
    </row>
    <row r="53" spans="28:35" x14ac:dyDescent="0.35">
      <c r="AB53" s="28" t="s">
        <v>219</v>
      </c>
      <c r="AC53" s="29"/>
      <c r="AD53" s="29"/>
      <c r="AE53" s="29"/>
      <c r="AF53" s="29">
        <v>6</v>
      </c>
      <c r="AG53" s="29"/>
      <c r="AH53" s="29">
        <v>6</v>
      </c>
      <c r="AI53" s="29">
        <v>6</v>
      </c>
    </row>
    <row r="54" spans="28:35" x14ac:dyDescent="0.35">
      <c r="AB54" s="28" t="s">
        <v>88</v>
      </c>
      <c r="AC54" s="29">
        <v>6</v>
      </c>
      <c r="AD54" s="29">
        <v>7</v>
      </c>
      <c r="AE54" s="29">
        <v>13</v>
      </c>
      <c r="AF54" s="29"/>
      <c r="AG54" s="29"/>
      <c r="AH54" s="29"/>
      <c r="AI54" s="29">
        <v>13</v>
      </c>
    </row>
    <row r="55" spans="28:35" x14ac:dyDescent="0.35">
      <c r="AB55" s="28" t="s">
        <v>164</v>
      </c>
      <c r="AC55" s="29">
        <v>1</v>
      </c>
      <c r="AD55" s="29"/>
      <c r="AE55" s="29">
        <v>1</v>
      </c>
      <c r="AF55" s="29"/>
      <c r="AG55" s="29"/>
      <c r="AH55" s="29"/>
      <c r="AI55" s="29">
        <v>1</v>
      </c>
    </row>
    <row r="56" spans="28:35" x14ac:dyDescent="0.35">
      <c r="AB56" s="28" t="s">
        <v>225</v>
      </c>
      <c r="AC56" s="29"/>
      <c r="AD56" s="29"/>
      <c r="AE56" s="29"/>
      <c r="AF56" s="29"/>
      <c r="AG56" s="29">
        <v>1</v>
      </c>
      <c r="AH56" s="29">
        <v>1</v>
      </c>
      <c r="AI56" s="29">
        <v>1</v>
      </c>
    </row>
    <row r="57" spans="28:35" x14ac:dyDescent="0.35">
      <c r="AB57" s="28" t="s">
        <v>133</v>
      </c>
      <c r="AC57" s="29">
        <v>1</v>
      </c>
      <c r="AD57" s="29">
        <v>2</v>
      </c>
      <c r="AE57" s="29">
        <v>3</v>
      </c>
      <c r="AF57" s="29"/>
      <c r="AG57" s="29"/>
      <c r="AH57" s="29"/>
      <c r="AI57" s="29">
        <v>3</v>
      </c>
    </row>
    <row r="58" spans="28:35" x14ac:dyDescent="0.35">
      <c r="AB58" s="28" t="s">
        <v>226</v>
      </c>
      <c r="AC58" s="29"/>
      <c r="AD58" s="29"/>
      <c r="AE58" s="29"/>
      <c r="AF58" s="29"/>
      <c r="AG58" s="29">
        <v>1</v>
      </c>
      <c r="AH58" s="29">
        <v>1</v>
      </c>
      <c r="AI58" s="29">
        <v>1</v>
      </c>
    </row>
    <row r="59" spans="28:35" x14ac:dyDescent="0.35">
      <c r="AB59" s="28" t="s">
        <v>227</v>
      </c>
      <c r="AC59" s="29"/>
      <c r="AD59" s="29"/>
      <c r="AE59" s="29"/>
      <c r="AF59" s="29"/>
      <c r="AG59" s="29">
        <v>1</v>
      </c>
      <c r="AH59" s="29">
        <v>1</v>
      </c>
      <c r="AI59" s="29">
        <v>1</v>
      </c>
    </row>
    <row r="60" spans="28:35" x14ac:dyDescent="0.35">
      <c r="AB60" s="28" t="s">
        <v>168</v>
      </c>
      <c r="AC60" s="29"/>
      <c r="AD60" s="29">
        <v>1</v>
      </c>
      <c r="AE60" s="29">
        <v>1</v>
      </c>
      <c r="AF60" s="29"/>
      <c r="AG60" s="29"/>
      <c r="AH60" s="29"/>
      <c r="AI60" s="29">
        <v>1</v>
      </c>
    </row>
    <row r="61" spans="28:35" x14ac:dyDescent="0.35">
      <c r="AB61" s="28" t="s">
        <v>125</v>
      </c>
      <c r="AC61" s="29"/>
      <c r="AD61" s="29">
        <v>1</v>
      </c>
      <c r="AE61" s="29">
        <v>1</v>
      </c>
      <c r="AF61" s="29"/>
      <c r="AG61" s="29"/>
      <c r="AH61" s="29"/>
      <c r="AI61" s="29">
        <v>1</v>
      </c>
    </row>
    <row r="62" spans="28:35" x14ac:dyDescent="0.35">
      <c r="AB62" s="28" t="s">
        <v>89</v>
      </c>
      <c r="AC62" s="29">
        <v>3</v>
      </c>
      <c r="AD62" s="29">
        <v>7</v>
      </c>
      <c r="AE62" s="29">
        <v>10</v>
      </c>
      <c r="AF62" s="29"/>
      <c r="AG62" s="29"/>
      <c r="AH62" s="29"/>
      <c r="AI62" s="29">
        <v>10</v>
      </c>
    </row>
    <row r="63" spans="28:35" x14ac:dyDescent="0.35">
      <c r="AB63" s="28" t="s">
        <v>149</v>
      </c>
      <c r="AC63" s="29">
        <v>1</v>
      </c>
      <c r="AD63" s="29"/>
      <c r="AE63" s="29">
        <v>1</v>
      </c>
      <c r="AF63" s="29"/>
      <c r="AG63" s="29"/>
      <c r="AH63" s="29"/>
      <c r="AI63" s="29">
        <v>1</v>
      </c>
    </row>
    <row r="64" spans="28:35" x14ac:dyDescent="0.35">
      <c r="AB64" s="28" t="s">
        <v>178</v>
      </c>
      <c r="AC64" s="29"/>
      <c r="AD64" s="29"/>
      <c r="AE64" s="29"/>
      <c r="AF64" s="29">
        <v>1</v>
      </c>
      <c r="AG64" s="29"/>
      <c r="AH64" s="29">
        <v>1</v>
      </c>
      <c r="AI64" s="29">
        <v>1</v>
      </c>
    </row>
    <row r="65" spans="28:35" x14ac:dyDescent="0.35">
      <c r="AB65" s="28" t="s">
        <v>187</v>
      </c>
      <c r="AC65" s="29"/>
      <c r="AD65" s="29"/>
      <c r="AE65" s="29"/>
      <c r="AF65" s="29"/>
      <c r="AG65" s="29">
        <v>1</v>
      </c>
      <c r="AH65" s="29">
        <v>1</v>
      </c>
      <c r="AI65" s="29">
        <v>1</v>
      </c>
    </row>
    <row r="66" spans="28:35" x14ac:dyDescent="0.35">
      <c r="AB66" s="28" t="s">
        <v>134</v>
      </c>
      <c r="AC66" s="29">
        <v>6</v>
      </c>
      <c r="AD66" s="29"/>
      <c r="AE66" s="29">
        <v>6</v>
      </c>
      <c r="AF66" s="29"/>
      <c r="AG66" s="29"/>
      <c r="AH66" s="29"/>
      <c r="AI66" s="29">
        <v>6</v>
      </c>
    </row>
    <row r="67" spans="28:35" x14ac:dyDescent="0.35">
      <c r="AB67" s="28" t="s">
        <v>228</v>
      </c>
      <c r="AC67" s="29"/>
      <c r="AD67" s="29"/>
      <c r="AE67" s="29"/>
      <c r="AF67" s="29"/>
      <c r="AG67" s="29">
        <v>1</v>
      </c>
      <c r="AH67" s="29">
        <v>1</v>
      </c>
      <c r="AI67" s="29">
        <v>1</v>
      </c>
    </row>
    <row r="68" spans="28:35" x14ac:dyDescent="0.35">
      <c r="AB68" s="28" t="s">
        <v>229</v>
      </c>
      <c r="AC68" s="29"/>
      <c r="AD68" s="29"/>
      <c r="AE68" s="29"/>
      <c r="AF68" s="29"/>
      <c r="AG68" s="29">
        <v>1</v>
      </c>
      <c r="AH68" s="29">
        <v>1</v>
      </c>
      <c r="AI68" s="29">
        <v>1</v>
      </c>
    </row>
    <row r="69" spans="28:35" x14ac:dyDescent="0.35">
      <c r="AB69" s="28" t="s">
        <v>188</v>
      </c>
      <c r="AC69" s="29"/>
      <c r="AD69" s="29"/>
      <c r="AE69" s="29"/>
      <c r="AF69" s="29"/>
      <c r="AG69" s="29">
        <v>1</v>
      </c>
      <c r="AH69" s="29">
        <v>1</v>
      </c>
      <c r="AI69" s="29">
        <v>1</v>
      </c>
    </row>
    <row r="70" spans="28:35" x14ac:dyDescent="0.35">
      <c r="AB70" s="28" t="s">
        <v>189</v>
      </c>
      <c r="AC70" s="29"/>
      <c r="AD70" s="29"/>
      <c r="AE70" s="29"/>
      <c r="AF70" s="29"/>
      <c r="AG70" s="29">
        <v>1</v>
      </c>
      <c r="AH70" s="29">
        <v>1</v>
      </c>
      <c r="AI70" s="29">
        <v>1</v>
      </c>
    </row>
    <row r="71" spans="28:35" x14ac:dyDescent="0.35">
      <c r="AB71" s="28" t="s">
        <v>126</v>
      </c>
      <c r="AC71" s="29"/>
      <c r="AD71" s="29">
        <v>3</v>
      </c>
      <c r="AE71" s="29">
        <v>3</v>
      </c>
      <c r="AF71" s="29"/>
      <c r="AG71" s="29"/>
      <c r="AH71" s="29"/>
      <c r="AI71" s="29">
        <v>3</v>
      </c>
    </row>
    <row r="72" spans="28:35" x14ac:dyDescent="0.35">
      <c r="AB72" s="28" t="s">
        <v>143</v>
      </c>
      <c r="AC72" s="29"/>
      <c r="AD72" s="29">
        <v>1</v>
      </c>
      <c r="AE72" s="29">
        <v>1</v>
      </c>
      <c r="AF72" s="29"/>
      <c r="AG72" s="29"/>
      <c r="AH72" s="29"/>
      <c r="AI72" s="29">
        <v>1</v>
      </c>
    </row>
    <row r="73" spans="28:35" x14ac:dyDescent="0.35">
      <c r="AB73" s="28" t="s">
        <v>150</v>
      </c>
      <c r="AC73" s="29">
        <v>2</v>
      </c>
      <c r="AD73" s="29"/>
      <c r="AE73" s="29">
        <v>2</v>
      </c>
      <c r="AF73" s="29"/>
      <c r="AG73" s="29"/>
      <c r="AH73" s="29"/>
      <c r="AI73" s="29">
        <v>2</v>
      </c>
    </row>
    <row r="74" spans="28:35" x14ac:dyDescent="0.35">
      <c r="AB74" s="28" t="s">
        <v>107</v>
      </c>
      <c r="AC74" s="29">
        <v>3</v>
      </c>
      <c r="AD74" s="29">
        <v>4</v>
      </c>
      <c r="AE74" s="29">
        <v>7</v>
      </c>
      <c r="AF74" s="29"/>
      <c r="AG74" s="29"/>
      <c r="AH74" s="29"/>
      <c r="AI74" s="29">
        <v>7</v>
      </c>
    </row>
    <row r="75" spans="28:35" x14ac:dyDescent="0.35">
      <c r="AB75" s="28" t="s">
        <v>120</v>
      </c>
      <c r="AC75" s="29"/>
      <c r="AD75" s="29">
        <v>1</v>
      </c>
      <c r="AE75" s="29">
        <v>1</v>
      </c>
      <c r="AF75" s="29"/>
      <c r="AG75" s="29"/>
      <c r="AH75" s="29"/>
      <c r="AI75" s="29">
        <v>1</v>
      </c>
    </row>
    <row r="76" spans="28:35" x14ac:dyDescent="0.35">
      <c r="AB76" s="28" t="s">
        <v>139</v>
      </c>
      <c r="AC76" s="29"/>
      <c r="AD76" s="29">
        <v>4</v>
      </c>
      <c r="AE76" s="29">
        <v>4</v>
      </c>
      <c r="AF76" s="29"/>
      <c r="AG76" s="29"/>
      <c r="AH76" s="29"/>
      <c r="AI76" s="29">
        <v>4</v>
      </c>
    </row>
    <row r="77" spans="28:35" x14ac:dyDescent="0.35">
      <c r="AB77" s="28" t="s">
        <v>127</v>
      </c>
      <c r="AC77" s="29"/>
      <c r="AD77" s="29">
        <v>2</v>
      </c>
      <c r="AE77" s="29">
        <v>2</v>
      </c>
      <c r="AF77" s="29"/>
      <c r="AG77" s="29"/>
      <c r="AH77" s="29"/>
      <c r="AI77" s="29">
        <v>2</v>
      </c>
    </row>
    <row r="78" spans="28:35" x14ac:dyDescent="0.35">
      <c r="AB78" s="28" t="s">
        <v>90</v>
      </c>
      <c r="AC78" s="29">
        <v>1</v>
      </c>
      <c r="AD78" s="29"/>
      <c r="AE78" s="29">
        <v>1</v>
      </c>
      <c r="AF78" s="29"/>
      <c r="AG78" s="29"/>
      <c r="AH78" s="29"/>
      <c r="AI78" s="29">
        <v>1</v>
      </c>
    </row>
    <row r="79" spans="28:35" x14ac:dyDescent="0.35">
      <c r="AB79" s="28" t="s">
        <v>209</v>
      </c>
      <c r="AC79" s="29"/>
      <c r="AD79" s="29"/>
      <c r="AE79" s="29"/>
      <c r="AF79" s="29">
        <v>21</v>
      </c>
      <c r="AG79" s="29">
        <v>25</v>
      </c>
      <c r="AH79" s="29">
        <v>46</v>
      </c>
      <c r="AI79" s="29">
        <v>46</v>
      </c>
    </row>
    <row r="80" spans="28:35" x14ac:dyDescent="0.35">
      <c r="AB80" s="28" t="s">
        <v>91</v>
      </c>
      <c r="AC80" s="29">
        <v>169</v>
      </c>
      <c r="AD80" s="29">
        <v>156</v>
      </c>
      <c r="AE80" s="29">
        <v>325</v>
      </c>
      <c r="AF80" s="29">
        <v>15</v>
      </c>
      <c r="AG80" s="29">
        <v>17</v>
      </c>
      <c r="AH80" s="29">
        <v>32</v>
      </c>
      <c r="AI80" s="29">
        <v>357</v>
      </c>
    </row>
    <row r="81" spans="28:35" x14ac:dyDescent="0.35">
      <c r="AB81" s="28" t="s">
        <v>151</v>
      </c>
      <c r="AC81" s="29">
        <v>2</v>
      </c>
      <c r="AD81" s="29">
        <v>2</v>
      </c>
      <c r="AE81" s="29">
        <v>4</v>
      </c>
      <c r="AF81" s="29"/>
      <c r="AG81" s="29"/>
      <c r="AH81" s="29"/>
      <c r="AI81" s="29">
        <v>4</v>
      </c>
    </row>
    <row r="82" spans="28:35" x14ac:dyDescent="0.35">
      <c r="AB82" s="28" t="s">
        <v>92</v>
      </c>
      <c r="AC82" s="29">
        <v>1</v>
      </c>
      <c r="AD82" s="29">
        <v>1</v>
      </c>
      <c r="AE82" s="29">
        <v>2</v>
      </c>
      <c r="AF82" s="29"/>
      <c r="AG82" s="29"/>
      <c r="AH82" s="29"/>
      <c r="AI82" s="29">
        <v>2</v>
      </c>
    </row>
    <row r="83" spans="28:35" x14ac:dyDescent="0.35">
      <c r="AB83" s="28" t="s">
        <v>179</v>
      </c>
      <c r="AC83" s="29"/>
      <c r="AD83" s="29"/>
      <c r="AE83" s="29"/>
      <c r="AF83" s="29">
        <v>43</v>
      </c>
      <c r="AG83" s="29">
        <v>25</v>
      </c>
      <c r="AH83" s="29">
        <v>68</v>
      </c>
      <c r="AI83" s="29">
        <v>68</v>
      </c>
    </row>
    <row r="84" spans="28:35" x14ac:dyDescent="0.35">
      <c r="AB84" s="28" t="s">
        <v>180</v>
      </c>
      <c r="AC84" s="29"/>
      <c r="AD84" s="29"/>
      <c r="AE84" s="29"/>
      <c r="AF84" s="29">
        <v>10</v>
      </c>
      <c r="AG84" s="29"/>
      <c r="AH84" s="29">
        <v>10</v>
      </c>
      <c r="AI84" s="29">
        <v>10</v>
      </c>
    </row>
    <row r="85" spans="28:35" x14ac:dyDescent="0.35">
      <c r="AB85" s="28" t="s">
        <v>199</v>
      </c>
      <c r="AC85" s="29"/>
      <c r="AD85" s="29"/>
      <c r="AE85" s="29"/>
      <c r="AF85" s="29">
        <v>5</v>
      </c>
      <c r="AG85" s="29">
        <v>2</v>
      </c>
      <c r="AH85" s="29">
        <v>7</v>
      </c>
      <c r="AI85" s="29">
        <v>7</v>
      </c>
    </row>
    <row r="86" spans="28:35" x14ac:dyDescent="0.35">
      <c r="AB86" s="28" t="s">
        <v>210</v>
      </c>
      <c r="AC86" s="29"/>
      <c r="AD86" s="29"/>
      <c r="AE86" s="29"/>
      <c r="AF86" s="29"/>
      <c r="AG86" s="29">
        <v>4</v>
      </c>
      <c r="AH86" s="29">
        <v>4</v>
      </c>
      <c r="AI86" s="29">
        <v>4</v>
      </c>
    </row>
    <row r="87" spans="28:35" x14ac:dyDescent="0.35">
      <c r="AB87" s="28" t="s">
        <v>194</v>
      </c>
      <c r="AC87" s="29"/>
      <c r="AD87" s="29"/>
      <c r="AE87" s="29"/>
      <c r="AF87" s="29">
        <v>2</v>
      </c>
      <c r="AG87" s="29"/>
      <c r="AH87" s="29">
        <v>2</v>
      </c>
      <c r="AI87" s="29">
        <v>2</v>
      </c>
    </row>
    <row r="88" spans="28:35" x14ac:dyDescent="0.35">
      <c r="AB88" s="28" t="s">
        <v>93</v>
      </c>
      <c r="AC88" s="29">
        <v>2</v>
      </c>
      <c r="AD88" s="29">
        <v>12</v>
      </c>
      <c r="AE88" s="29">
        <v>14</v>
      </c>
      <c r="AF88" s="29"/>
      <c r="AG88" s="29"/>
      <c r="AH88" s="29"/>
      <c r="AI88" s="29">
        <v>14</v>
      </c>
    </row>
    <row r="89" spans="28:35" x14ac:dyDescent="0.35">
      <c r="AB89" s="28" t="s">
        <v>181</v>
      </c>
      <c r="AC89" s="29"/>
      <c r="AD89" s="29"/>
      <c r="AE89" s="29"/>
      <c r="AF89" s="29">
        <v>6</v>
      </c>
      <c r="AG89" s="29"/>
      <c r="AH89" s="29">
        <v>6</v>
      </c>
      <c r="AI89" s="29">
        <v>6</v>
      </c>
    </row>
    <row r="90" spans="28:35" x14ac:dyDescent="0.35">
      <c r="AB90" s="28" t="s">
        <v>112</v>
      </c>
      <c r="AC90" s="29">
        <v>137</v>
      </c>
      <c r="AD90" s="29">
        <v>33</v>
      </c>
      <c r="AE90" s="29">
        <v>170</v>
      </c>
      <c r="AF90" s="29"/>
      <c r="AG90" s="29"/>
      <c r="AH90" s="29"/>
      <c r="AI90" s="29">
        <v>170</v>
      </c>
    </row>
    <row r="91" spans="28:35" x14ac:dyDescent="0.35">
      <c r="AB91" s="28" t="s">
        <v>121</v>
      </c>
      <c r="AC91" s="29"/>
      <c r="AD91" s="29">
        <v>87</v>
      </c>
      <c r="AE91" s="29">
        <v>87</v>
      </c>
      <c r="AF91" s="29"/>
      <c r="AG91" s="29"/>
      <c r="AH91" s="29"/>
      <c r="AI91" s="29">
        <v>87</v>
      </c>
    </row>
    <row r="92" spans="28:35" x14ac:dyDescent="0.35">
      <c r="AB92" s="28" t="s">
        <v>94</v>
      </c>
      <c r="AC92" s="29">
        <v>33</v>
      </c>
      <c r="AD92" s="29">
        <v>13</v>
      </c>
      <c r="AE92" s="29">
        <v>46</v>
      </c>
      <c r="AF92" s="29">
        <v>8</v>
      </c>
      <c r="AG92" s="29">
        <v>3</v>
      </c>
      <c r="AH92" s="29">
        <v>11</v>
      </c>
      <c r="AI92" s="29">
        <v>57</v>
      </c>
    </row>
    <row r="93" spans="28:35" x14ac:dyDescent="0.35">
      <c r="AB93" s="28" t="s">
        <v>158</v>
      </c>
      <c r="AC93" s="29"/>
      <c r="AD93" s="29">
        <v>1</v>
      </c>
      <c r="AE93" s="29">
        <v>1</v>
      </c>
      <c r="AF93" s="29"/>
      <c r="AG93" s="29"/>
      <c r="AH93" s="29"/>
      <c r="AI93" s="29">
        <v>1</v>
      </c>
    </row>
    <row r="94" spans="28:35" x14ac:dyDescent="0.35">
      <c r="AB94" s="28" t="s">
        <v>95</v>
      </c>
      <c r="AC94" s="29">
        <v>63</v>
      </c>
      <c r="AD94" s="29">
        <v>13</v>
      </c>
      <c r="AE94" s="29">
        <v>76</v>
      </c>
      <c r="AF94" s="29">
        <v>4</v>
      </c>
      <c r="AG94" s="29"/>
      <c r="AH94" s="29">
        <v>4</v>
      </c>
      <c r="AI94" s="29">
        <v>80</v>
      </c>
    </row>
    <row r="95" spans="28:35" x14ac:dyDescent="0.35">
      <c r="AB95" s="28" t="s">
        <v>159</v>
      </c>
      <c r="AC95" s="29"/>
      <c r="AD95" s="29">
        <v>2</v>
      </c>
      <c r="AE95" s="29">
        <v>2</v>
      </c>
      <c r="AF95" s="29"/>
      <c r="AG95" s="29"/>
      <c r="AH95" s="29"/>
      <c r="AI95" s="29">
        <v>2</v>
      </c>
    </row>
    <row r="96" spans="28:35" x14ac:dyDescent="0.35">
      <c r="AB96" s="28" t="s">
        <v>135</v>
      </c>
      <c r="AC96" s="29">
        <v>5</v>
      </c>
      <c r="AD96" s="29"/>
      <c r="AE96" s="29">
        <v>5</v>
      </c>
      <c r="AF96" s="29"/>
      <c r="AG96" s="29"/>
      <c r="AH96" s="29"/>
      <c r="AI96" s="29">
        <v>5</v>
      </c>
    </row>
    <row r="97" spans="28:35" x14ac:dyDescent="0.35">
      <c r="AB97" s="28" t="s">
        <v>136</v>
      </c>
      <c r="AC97" s="29">
        <v>4</v>
      </c>
      <c r="AD97" s="29"/>
      <c r="AE97" s="29">
        <v>4</v>
      </c>
      <c r="AF97" s="29"/>
      <c r="AG97" s="29"/>
      <c r="AH97" s="29"/>
      <c r="AI97" s="29">
        <v>4</v>
      </c>
    </row>
    <row r="98" spans="28:35" x14ac:dyDescent="0.35">
      <c r="AB98" s="28" t="s">
        <v>96</v>
      </c>
      <c r="AC98" s="29">
        <v>39</v>
      </c>
      <c r="AD98" s="29">
        <v>1</v>
      </c>
      <c r="AE98" s="29">
        <v>40</v>
      </c>
      <c r="AF98" s="29"/>
      <c r="AG98" s="29"/>
      <c r="AH98" s="29"/>
      <c r="AI98" s="29">
        <v>40</v>
      </c>
    </row>
    <row r="99" spans="28:35" x14ac:dyDescent="0.35">
      <c r="AB99" s="28" t="s">
        <v>182</v>
      </c>
      <c r="AC99" s="29"/>
      <c r="AD99" s="29"/>
      <c r="AE99" s="29"/>
      <c r="AF99" s="29">
        <v>1</v>
      </c>
      <c r="AG99" s="29"/>
      <c r="AH99" s="29">
        <v>1</v>
      </c>
      <c r="AI99" s="29">
        <v>1</v>
      </c>
    </row>
    <row r="100" spans="28:35" x14ac:dyDescent="0.35">
      <c r="AB100" s="28" t="s">
        <v>165</v>
      </c>
      <c r="AC100" s="29">
        <v>2</v>
      </c>
      <c r="AD100" s="29">
        <v>1</v>
      </c>
      <c r="AE100" s="29">
        <v>3</v>
      </c>
      <c r="AF100" s="29"/>
      <c r="AG100" s="29"/>
      <c r="AH100" s="29"/>
      <c r="AI100" s="29">
        <v>3</v>
      </c>
    </row>
    <row r="101" spans="28:35" x14ac:dyDescent="0.35">
      <c r="AB101" s="28" t="s">
        <v>220</v>
      </c>
      <c r="AC101" s="29"/>
      <c r="AD101" s="29"/>
      <c r="AE101" s="29"/>
      <c r="AF101" s="29">
        <v>6</v>
      </c>
      <c r="AG101" s="29">
        <v>3</v>
      </c>
      <c r="AH101" s="29">
        <v>9</v>
      </c>
      <c r="AI101" s="29">
        <v>9</v>
      </c>
    </row>
    <row r="102" spans="28:35" x14ac:dyDescent="0.35">
      <c r="AB102" s="28" t="s">
        <v>183</v>
      </c>
      <c r="AC102" s="29"/>
      <c r="AD102" s="29"/>
      <c r="AE102" s="29"/>
      <c r="AF102" s="29">
        <v>8</v>
      </c>
      <c r="AG102" s="29">
        <v>6</v>
      </c>
      <c r="AH102" s="29">
        <v>14</v>
      </c>
      <c r="AI102" s="29">
        <v>14</v>
      </c>
    </row>
    <row r="103" spans="28:35" x14ac:dyDescent="0.35">
      <c r="AB103" s="28" t="s">
        <v>137</v>
      </c>
      <c r="AC103" s="29">
        <v>18</v>
      </c>
      <c r="AD103" s="29">
        <v>2</v>
      </c>
      <c r="AE103" s="29">
        <v>20</v>
      </c>
      <c r="AF103" s="29"/>
      <c r="AG103" s="29"/>
      <c r="AH103" s="29"/>
      <c r="AI103" s="29">
        <v>20</v>
      </c>
    </row>
    <row r="104" spans="28:35" x14ac:dyDescent="0.35">
      <c r="AB104" s="28" t="s">
        <v>152</v>
      </c>
      <c r="AC104" s="29"/>
      <c r="AD104" s="29">
        <v>11</v>
      </c>
      <c r="AE104" s="29">
        <v>11</v>
      </c>
      <c r="AF104" s="29"/>
      <c r="AG104" s="29"/>
      <c r="AH104" s="29"/>
      <c r="AI104" s="29">
        <v>11</v>
      </c>
    </row>
    <row r="105" spans="28:35" x14ac:dyDescent="0.35">
      <c r="AB105" s="28" t="s">
        <v>169</v>
      </c>
      <c r="AC105" s="29"/>
      <c r="AD105" s="29">
        <v>2</v>
      </c>
      <c r="AE105" s="29">
        <v>2</v>
      </c>
      <c r="AF105" s="29"/>
      <c r="AG105" s="29"/>
      <c r="AH105" s="29"/>
      <c r="AI105" s="29">
        <v>2</v>
      </c>
    </row>
    <row r="106" spans="28:35" x14ac:dyDescent="0.35">
      <c r="AB106" s="28" t="s">
        <v>153</v>
      </c>
      <c r="AC106" s="29">
        <v>2</v>
      </c>
      <c r="AD106" s="29"/>
      <c r="AE106" s="29">
        <v>2</v>
      </c>
      <c r="AF106" s="29"/>
      <c r="AG106" s="29"/>
      <c r="AH106" s="29"/>
      <c r="AI106" s="29">
        <v>2</v>
      </c>
    </row>
    <row r="107" spans="28:35" x14ac:dyDescent="0.35">
      <c r="AB107" s="28" t="s">
        <v>200</v>
      </c>
      <c r="AC107" s="29"/>
      <c r="AD107" s="29"/>
      <c r="AE107" s="29"/>
      <c r="AF107" s="29"/>
      <c r="AG107" s="29">
        <v>1</v>
      </c>
      <c r="AH107" s="29">
        <v>1</v>
      </c>
      <c r="AI107" s="29">
        <v>1</v>
      </c>
    </row>
    <row r="108" spans="28:35" x14ac:dyDescent="0.35">
      <c r="AB108" s="28" t="s">
        <v>216</v>
      </c>
      <c r="AC108" s="29"/>
      <c r="AD108" s="29"/>
      <c r="AE108" s="29"/>
      <c r="AF108" s="29"/>
      <c r="AG108" s="29">
        <v>3</v>
      </c>
      <c r="AH108" s="29">
        <v>3</v>
      </c>
      <c r="AI108" s="29">
        <v>3</v>
      </c>
    </row>
    <row r="109" spans="28:35" x14ac:dyDescent="0.35">
      <c r="AB109" s="28" t="s">
        <v>190</v>
      </c>
      <c r="AC109" s="29"/>
      <c r="AD109" s="29"/>
      <c r="AE109" s="29"/>
      <c r="AF109" s="29">
        <v>2</v>
      </c>
      <c r="AG109" s="29">
        <v>1</v>
      </c>
      <c r="AH109" s="29">
        <v>3</v>
      </c>
      <c r="AI109" s="29">
        <v>3</v>
      </c>
    </row>
    <row r="110" spans="28:35" x14ac:dyDescent="0.35">
      <c r="AB110" s="28" t="s">
        <v>97</v>
      </c>
      <c r="AC110" s="29">
        <v>4</v>
      </c>
      <c r="AD110" s="29">
        <v>5</v>
      </c>
      <c r="AE110" s="29">
        <v>9</v>
      </c>
      <c r="AF110" s="29"/>
      <c r="AG110" s="29"/>
      <c r="AH110" s="29"/>
      <c r="AI110" s="29">
        <v>9</v>
      </c>
    </row>
    <row r="111" spans="28:35" x14ac:dyDescent="0.35">
      <c r="AB111" s="28" t="s">
        <v>122</v>
      </c>
      <c r="AC111" s="29">
        <v>6</v>
      </c>
      <c r="AD111" s="29">
        <v>13</v>
      </c>
      <c r="AE111" s="29">
        <v>19</v>
      </c>
      <c r="AF111" s="29"/>
      <c r="AG111" s="29"/>
      <c r="AH111" s="29"/>
      <c r="AI111" s="29">
        <v>19</v>
      </c>
    </row>
    <row r="112" spans="28:35" x14ac:dyDescent="0.35">
      <c r="AB112" s="28" t="s">
        <v>98</v>
      </c>
      <c r="AC112" s="29">
        <v>2</v>
      </c>
      <c r="AD112" s="29">
        <v>24</v>
      </c>
      <c r="AE112" s="29">
        <v>26</v>
      </c>
      <c r="AF112" s="29"/>
      <c r="AG112" s="29"/>
      <c r="AH112" s="29"/>
      <c r="AI112" s="29">
        <v>26</v>
      </c>
    </row>
    <row r="113" spans="28:35" x14ac:dyDescent="0.35">
      <c r="AB113" s="28" t="s">
        <v>184</v>
      </c>
      <c r="AC113" s="29"/>
      <c r="AD113" s="29"/>
      <c r="AE113" s="29"/>
      <c r="AF113" s="29">
        <v>14</v>
      </c>
      <c r="AG113" s="29">
        <v>16</v>
      </c>
      <c r="AH113" s="29">
        <v>30</v>
      </c>
      <c r="AI113" s="29">
        <v>30</v>
      </c>
    </row>
    <row r="114" spans="28:35" x14ac:dyDescent="0.35">
      <c r="AB114" s="28" t="s">
        <v>195</v>
      </c>
      <c r="AC114" s="29"/>
      <c r="AD114" s="29"/>
      <c r="AE114" s="29"/>
      <c r="AF114" s="29">
        <v>29</v>
      </c>
      <c r="AG114" s="29">
        <v>15</v>
      </c>
      <c r="AH114" s="29">
        <v>44</v>
      </c>
      <c r="AI114" s="29">
        <v>44</v>
      </c>
    </row>
    <row r="115" spans="28:35" x14ac:dyDescent="0.35">
      <c r="AB115" s="28" t="s">
        <v>221</v>
      </c>
      <c r="AC115" s="29"/>
      <c r="AD115" s="29"/>
      <c r="AE115" s="29"/>
      <c r="AF115" s="29">
        <v>1</v>
      </c>
      <c r="AG115" s="29"/>
      <c r="AH115" s="29">
        <v>1</v>
      </c>
      <c r="AI115" s="29">
        <v>1</v>
      </c>
    </row>
    <row r="116" spans="28:35" x14ac:dyDescent="0.35">
      <c r="AB116" s="28" t="s">
        <v>99</v>
      </c>
      <c r="AC116" s="29">
        <v>164</v>
      </c>
      <c r="AD116" s="29">
        <v>135</v>
      </c>
      <c r="AE116" s="29">
        <v>299</v>
      </c>
      <c r="AF116" s="29"/>
      <c r="AG116" s="29"/>
      <c r="AH116" s="29"/>
      <c r="AI116" s="29">
        <v>299</v>
      </c>
    </row>
    <row r="117" spans="28:35" x14ac:dyDescent="0.35">
      <c r="AB117" s="28" t="s">
        <v>123</v>
      </c>
      <c r="AC117" s="29">
        <v>56</v>
      </c>
      <c r="AD117" s="29">
        <v>10</v>
      </c>
      <c r="AE117" s="29">
        <v>66</v>
      </c>
      <c r="AF117" s="29"/>
      <c r="AG117" s="29"/>
      <c r="AH117" s="29"/>
      <c r="AI117" s="29">
        <v>66</v>
      </c>
    </row>
    <row r="118" spans="28:35" x14ac:dyDescent="0.35">
      <c r="AB118" s="28" t="s">
        <v>111</v>
      </c>
      <c r="AC118" s="29">
        <v>2</v>
      </c>
      <c r="AD118" s="29"/>
      <c r="AE118" s="29">
        <v>2</v>
      </c>
      <c r="AF118" s="29"/>
      <c r="AG118" s="29"/>
      <c r="AH118" s="29"/>
      <c r="AI118" s="29">
        <v>2</v>
      </c>
    </row>
    <row r="119" spans="28:35" x14ac:dyDescent="0.35">
      <c r="AB119" s="28" t="s">
        <v>211</v>
      </c>
      <c r="AC119" s="29"/>
      <c r="AD119" s="29"/>
      <c r="AE119" s="29"/>
      <c r="AF119" s="29">
        <v>42</v>
      </c>
      <c r="AG119" s="29">
        <v>60</v>
      </c>
      <c r="AH119" s="29">
        <v>102</v>
      </c>
      <c r="AI119" s="29">
        <v>102</v>
      </c>
    </row>
    <row r="120" spans="28:35" x14ac:dyDescent="0.35">
      <c r="AB120" s="28" t="s">
        <v>100</v>
      </c>
      <c r="AC120" s="29">
        <v>464</v>
      </c>
      <c r="AD120" s="29">
        <v>1</v>
      </c>
      <c r="AE120" s="29">
        <v>465</v>
      </c>
      <c r="AF120" s="29">
        <v>72</v>
      </c>
      <c r="AG120" s="29">
        <v>1</v>
      </c>
      <c r="AH120" s="29">
        <v>73</v>
      </c>
      <c r="AI120" s="29">
        <v>538</v>
      </c>
    </row>
    <row r="121" spans="28:35" x14ac:dyDescent="0.35">
      <c r="AB121" s="28" t="s">
        <v>170</v>
      </c>
      <c r="AC121" s="29"/>
      <c r="AD121" s="29">
        <v>7</v>
      </c>
      <c r="AE121" s="29">
        <v>7</v>
      </c>
      <c r="AF121" s="29"/>
      <c r="AG121" s="29"/>
      <c r="AH121" s="29"/>
      <c r="AI121" s="29">
        <v>7</v>
      </c>
    </row>
    <row r="122" spans="28:35" x14ac:dyDescent="0.35">
      <c r="AB122" s="28" t="s">
        <v>138</v>
      </c>
      <c r="AC122" s="29">
        <v>2</v>
      </c>
      <c r="AD122" s="29"/>
      <c r="AE122" s="29">
        <v>2</v>
      </c>
      <c r="AF122" s="29"/>
      <c r="AG122" s="29"/>
      <c r="AH122" s="29"/>
      <c r="AI122" s="29">
        <v>2</v>
      </c>
    </row>
    <row r="123" spans="28:35" x14ac:dyDescent="0.35">
      <c r="AB123" s="28" t="s">
        <v>101</v>
      </c>
      <c r="AC123" s="29">
        <v>7</v>
      </c>
      <c r="AD123" s="29">
        <v>6</v>
      </c>
      <c r="AE123" s="29">
        <v>13</v>
      </c>
      <c r="AF123" s="29"/>
      <c r="AG123" s="29"/>
      <c r="AH123" s="29"/>
      <c r="AI123" s="29">
        <v>13</v>
      </c>
    </row>
    <row r="124" spans="28:35" x14ac:dyDescent="0.35">
      <c r="AB124" s="28" t="s">
        <v>171</v>
      </c>
      <c r="AC124" s="29"/>
      <c r="AD124" s="29">
        <v>1</v>
      </c>
      <c r="AE124" s="29">
        <v>1</v>
      </c>
      <c r="AF124" s="29"/>
      <c r="AG124" s="29"/>
      <c r="AH124" s="29"/>
      <c r="AI124" s="29">
        <v>1</v>
      </c>
    </row>
    <row r="125" spans="28:35" x14ac:dyDescent="0.35">
      <c r="AB125" s="28" t="s">
        <v>102</v>
      </c>
      <c r="AC125" s="29">
        <v>6</v>
      </c>
      <c r="AD125" s="29">
        <v>7</v>
      </c>
      <c r="AE125" s="29">
        <v>13</v>
      </c>
      <c r="AF125" s="29"/>
      <c r="AG125" s="29"/>
      <c r="AH125" s="29"/>
      <c r="AI125" s="29">
        <v>13</v>
      </c>
    </row>
    <row r="126" spans="28:35" x14ac:dyDescent="0.35">
      <c r="AB126" s="28" t="s">
        <v>109</v>
      </c>
      <c r="AC126" s="29">
        <v>8</v>
      </c>
      <c r="AD126" s="29">
        <v>4</v>
      </c>
      <c r="AE126" s="29">
        <v>12</v>
      </c>
      <c r="AF126" s="29"/>
      <c r="AG126" s="29"/>
      <c r="AH126" s="29"/>
      <c r="AI126" s="29">
        <v>12</v>
      </c>
    </row>
    <row r="127" spans="28:35" x14ac:dyDescent="0.35">
      <c r="AB127" s="28" t="s">
        <v>185</v>
      </c>
      <c r="AC127" s="29"/>
      <c r="AD127" s="29"/>
      <c r="AE127" s="29"/>
      <c r="AF127" s="29">
        <v>9</v>
      </c>
      <c r="AG127" s="29">
        <v>20</v>
      </c>
      <c r="AH127" s="29">
        <v>29</v>
      </c>
      <c r="AI127" s="29">
        <v>29</v>
      </c>
    </row>
    <row r="128" spans="28:35" x14ac:dyDescent="0.35">
      <c r="AB128" s="28" t="s">
        <v>212</v>
      </c>
      <c r="AC128" s="29"/>
      <c r="AD128" s="29"/>
      <c r="AE128" s="29"/>
      <c r="AF128" s="29">
        <v>13</v>
      </c>
      <c r="AG128" s="29">
        <v>1</v>
      </c>
      <c r="AH128" s="29">
        <v>14</v>
      </c>
      <c r="AI128" s="29">
        <v>14</v>
      </c>
    </row>
    <row r="129" spans="28:35" x14ac:dyDescent="0.35">
      <c r="AB129" s="28" t="s">
        <v>197</v>
      </c>
      <c r="AC129" s="29"/>
      <c r="AD129" s="29"/>
      <c r="AE129" s="29"/>
      <c r="AF129" s="29">
        <v>6</v>
      </c>
      <c r="AG129" s="29">
        <v>2</v>
      </c>
      <c r="AH129" s="29">
        <v>8</v>
      </c>
      <c r="AI129" s="29">
        <v>8</v>
      </c>
    </row>
    <row r="130" spans="28:35" x14ac:dyDescent="0.35">
      <c r="AB130" s="28" t="s">
        <v>196</v>
      </c>
      <c r="AC130" s="29"/>
      <c r="AD130" s="29"/>
      <c r="AE130" s="29"/>
      <c r="AF130" s="29">
        <v>7</v>
      </c>
      <c r="AG130" s="29">
        <v>6</v>
      </c>
      <c r="AH130" s="29">
        <v>13</v>
      </c>
      <c r="AI130" s="29">
        <v>13</v>
      </c>
    </row>
    <row r="131" spans="28:35" x14ac:dyDescent="0.35">
      <c r="AB131" s="28" t="s">
        <v>108</v>
      </c>
      <c r="AC131" s="29"/>
      <c r="AD131" s="29">
        <v>19</v>
      </c>
      <c r="AE131" s="29">
        <v>19</v>
      </c>
      <c r="AF131" s="29"/>
      <c r="AG131" s="29"/>
      <c r="AH131" s="29"/>
      <c r="AI131" s="29">
        <v>19</v>
      </c>
    </row>
    <row r="132" spans="28:35" x14ac:dyDescent="0.35">
      <c r="AB132" s="28" t="s">
        <v>128</v>
      </c>
      <c r="AC132" s="29">
        <v>13</v>
      </c>
      <c r="AD132" s="29">
        <v>59</v>
      </c>
      <c r="AE132" s="29">
        <v>72</v>
      </c>
      <c r="AF132" s="29"/>
      <c r="AG132" s="29"/>
      <c r="AH132" s="29"/>
      <c r="AI132" s="29">
        <v>72</v>
      </c>
    </row>
    <row r="133" spans="28:35" x14ac:dyDescent="0.35">
      <c r="AB133" s="28" t="s">
        <v>103</v>
      </c>
      <c r="AC133" s="29">
        <v>16</v>
      </c>
      <c r="AD133" s="29">
        <v>2</v>
      </c>
      <c r="AE133" s="29">
        <v>18</v>
      </c>
      <c r="AF133" s="29"/>
      <c r="AG133" s="29"/>
      <c r="AH133" s="29"/>
      <c r="AI133" s="29">
        <v>18</v>
      </c>
    </row>
    <row r="134" spans="28:35" x14ac:dyDescent="0.35">
      <c r="AB134" s="28" t="s">
        <v>166</v>
      </c>
      <c r="AC134" s="29">
        <v>2</v>
      </c>
      <c r="AD134" s="29"/>
      <c r="AE134" s="29">
        <v>2</v>
      </c>
      <c r="AF134" s="29"/>
      <c r="AG134" s="29"/>
      <c r="AH134" s="29"/>
      <c r="AI134" s="29">
        <v>2</v>
      </c>
    </row>
    <row r="135" spans="28:35" x14ac:dyDescent="0.35">
      <c r="AB135" s="28" t="s">
        <v>129</v>
      </c>
      <c r="AC135" s="29"/>
      <c r="AD135" s="29">
        <v>1</v>
      </c>
      <c r="AE135" s="29">
        <v>1</v>
      </c>
      <c r="AF135" s="29"/>
      <c r="AG135" s="29"/>
      <c r="AH135" s="29"/>
      <c r="AI135" s="29">
        <v>1</v>
      </c>
    </row>
    <row r="136" spans="28:35" x14ac:dyDescent="0.35">
      <c r="AB136" s="28" t="s">
        <v>213</v>
      </c>
      <c r="AC136" s="29"/>
      <c r="AD136" s="29"/>
      <c r="AE136" s="29"/>
      <c r="AF136" s="29">
        <v>109</v>
      </c>
      <c r="AG136" s="29">
        <v>30</v>
      </c>
      <c r="AH136" s="29">
        <v>139</v>
      </c>
      <c r="AI136" s="29">
        <v>139</v>
      </c>
    </row>
    <row r="137" spans="28:35" x14ac:dyDescent="0.35">
      <c r="AB137" s="28" t="s">
        <v>104</v>
      </c>
      <c r="AC137" s="29">
        <v>257</v>
      </c>
      <c r="AD137" s="29">
        <v>250</v>
      </c>
      <c r="AE137" s="29">
        <v>507</v>
      </c>
      <c r="AF137" s="29">
        <v>26</v>
      </c>
      <c r="AG137" s="29">
        <v>16</v>
      </c>
      <c r="AH137" s="29">
        <v>42</v>
      </c>
      <c r="AI137" s="29">
        <v>549</v>
      </c>
    </row>
    <row r="138" spans="28:35" x14ac:dyDescent="0.35">
      <c r="AB138" s="28" t="s">
        <v>154</v>
      </c>
      <c r="AC138" s="29"/>
      <c r="AD138" s="29">
        <v>44</v>
      </c>
      <c r="AE138" s="29">
        <v>44</v>
      </c>
      <c r="AF138" s="29"/>
      <c r="AG138" s="29"/>
      <c r="AH138" s="29"/>
      <c r="AI138" s="29">
        <v>44</v>
      </c>
    </row>
    <row r="139" spans="28:35" x14ac:dyDescent="0.35">
      <c r="AB139" s="28" t="s">
        <v>214</v>
      </c>
      <c r="AC139" s="29"/>
      <c r="AD139" s="29"/>
      <c r="AE139" s="29"/>
      <c r="AF139" s="29">
        <v>3</v>
      </c>
      <c r="AG139" s="29"/>
      <c r="AH139" s="29">
        <v>3</v>
      </c>
      <c r="AI139" s="29">
        <v>3</v>
      </c>
    </row>
    <row r="140" spans="28:35" x14ac:dyDescent="0.35">
      <c r="AB140" s="28" t="s">
        <v>110</v>
      </c>
      <c r="AC140" s="29">
        <v>23</v>
      </c>
      <c r="AD140" s="29">
        <v>36</v>
      </c>
      <c r="AE140" s="29">
        <v>59</v>
      </c>
      <c r="AF140" s="29">
        <v>2</v>
      </c>
      <c r="AG140" s="29">
        <v>1</v>
      </c>
      <c r="AH140" s="29">
        <v>3</v>
      </c>
      <c r="AI140" s="29">
        <v>62</v>
      </c>
    </row>
    <row r="141" spans="28:35" x14ac:dyDescent="0.35">
      <c r="AB141" s="28" t="s">
        <v>167</v>
      </c>
      <c r="AC141" s="29"/>
      <c r="AD141" s="29">
        <v>1</v>
      </c>
      <c r="AE141" s="29">
        <v>1</v>
      </c>
      <c r="AF141" s="29"/>
      <c r="AG141" s="29"/>
      <c r="AH141" s="29"/>
      <c r="AI141" s="29">
        <v>1</v>
      </c>
    </row>
    <row r="142" spans="28:35" x14ac:dyDescent="0.35">
      <c r="AB142" s="28" t="s">
        <v>144</v>
      </c>
      <c r="AC142" s="29"/>
      <c r="AD142" s="29">
        <v>1</v>
      </c>
      <c r="AE142" s="29">
        <v>1</v>
      </c>
      <c r="AF142" s="29"/>
      <c r="AG142" s="29"/>
      <c r="AH142" s="29"/>
      <c r="AI142" s="29">
        <v>1</v>
      </c>
    </row>
    <row r="143" spans="28:35" x14ac:dyDescent="0.35">
      <c r="AB143" s="28" t="s">
        <v>191</v>
      </c>
      <c r="AC143" s="29"/>
      <c r="AD143" s="29"/>
      <c r="AE143" s="29"/>
      <c r="AF143" s="29"/>
      <c r="AG143" s="29">
        <v>1</v>
      </c>
      <c r="AH143" s="29">
        <v>1</v>
      </c>
      <c r="AI143" s="29">
        <v>1</v>
      </c>
    </row>
    <row r="144" spans="28:35" x14ac:dyDescent="0.35">
      <c r="AB144" s="28" t="s">
        <v>186</v>
      </c>
      <c r="AC144" s="29"/>
      <c r="AD144" s="29"/>
      <c r="AE144" s="29"/>
      <c r="AF144" s="29">
        <v>1</v>
      </c>
      <c r="AG144" s="29">
        <v>1</v>
      </c>
      <c r="AH144" s="29">
        <v>2</v>
      </c>
      <c r="AI144" s="29">
        <v>2</v>
      </c>
    </row>
    <row r="145" spans="28:35" x14ac:dyDescent="0.35">
      <c r="AB145" s="28" t="s">
        <v>130</v>
      </c>
      <c r="AC145" s="29"/>
      <c r="AD145" s="29">
        <v>3</v>
      </c>
      <c r="AE145" s="29">
        <v>3</v>
      </c>
      <c r="AF145" s="29"/>
      <c r="AG145" s="29"/>
      <c r="AH145" s="29"/>
      <c r="AI145" s="29">
        <v>3</v>
      </c>
    </row>
    <row r="146" spans="28:35" x14ac:dyDescent="0.35">
      <c r="AB146" s="28" t="s">
        <v>192</v>
      </c>
      <c r="AC146" s="29"/>
      <c r="AD146" s="29"/>
      <c r="AE146" s="29"/>
      <c r="AF146" s="29"/>
      <c r="AG146" s="29">
        <v>1</v>
      </c>
      <c r="AH146" s="29">
        <v>1</v>
      </c>
      <c r="AI146" s="29">
        <v>1</v>
      </c>
    </row>
    <row r="147" spans="28:35" x14ac:dyDescent="0.35">
      <c r="AB147" s="28" t="s">
        <v>105</v>
      </c>
      <c r="AC147" s="29">
        <v>4</v>
      </c>
      <c r="AD147" s="29">
        <v>4</v>
      </c>
      <c r="AE147" s="29">
        <v>8</v>
      </c>
      <c r="AF147" s="29"/>
      <c r="AG147" s="29"/>
      <c r="AH147" s="29"/>
      <c r="AI147" s="29">
        <v>8</v>
      </c>
    </row>
    <row r="148" spans="28:35" x14ac:dyDescent="0.35">
      <c r="AB148" s="28" t="s">
        <v>231</v>
      </c>
      <c r="AC148" s="29">
        <v>2919</v>
      </c>
      <c r="AD148" s="29">
        <v>2329</v>
      </c>
      <c r="AE148" s="29">
        <v>5248</v>
      </c>
      <c r="AF148" s="29">
        <v>1124</v>
      </c>
      <c r="AG148" s="29">
        <v>673</v>
      </c>
      <c r="AH148" s="29">
        <v>1797</v>
      </c>
      <c r="AI148" s="29">
        <v>7045</v>
      </c>
    </row>
  </sheetData>
  <pageMargins left="0.7" right="0.7" top="0.75" bottom="0.75" header="0.3" footer="0.3"/>
  <ignoredErrors>
    <ignoredError sqref="W2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</vt:lpstr>
      <vt:lpstr>2023</vt:lpstr>
      <vt:lpstr>JULY 2022-JUNE 2023</vt:lpstr>
      <vt:lpstr>JULY22-JUNE23 Per Brand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user</cp:lastModifiedBy>
  <dcterms:created xsi:type="dcterms:W3CDTF">2015-06-05T18:17:20Z</dcterms:created>
  <dcterms:modified xsi:type="dcterms:W3CDTF">2023-06-13T08:38:45Z</dcterms:modified>
</cp:coreProperties>
</file>