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480" windowWidth="20730" windowHeight="11655"/>
  </bookViews>
  <sheets>
    <sheet name="CONSO" sheetId="1" r:id="rId1"/>
  </sheets>
  <definedNames>
    <definedName name="_xlnm._FilterDatabase" localSheetId="0" hidden="1">CONSO!$B$12:$AR$24</definedName>
  </definedNames>
  <calcPr calcId="145621"/>
</workbook>
</file>

<file path=xl/calcChain.xml><?xml version="1.0" encoding="utf-8"?>
<calcChain xmlns="http://schemas.openxmlformats.org/spreadsheetml/2006/main">
  <c r="AR14" i="1" l="1"/>
  <c r="AR15" i="1"/>
  <c r="AR16" i="1"/>
  <c r="AR17" i="1"/>
  <c r="AR18" i="1"/>
  <c r="AR19" i="1"/>
  <c r="AR20" i="1"/>
  <c r="AR21" i="1"/>
  <c r="AR22" i="1"/>
  <c r="AR23" i="1"/>
  <c r="AR13" i="1" l="1"/>
  <c r="C24" i="1" l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 l="1"/>
</calcChain>
</file>

<file path=xl/sharedStrings.xml><?xml version="1.0" encoding="utf-8"?>
<sst xmlns="http://schemas.openxmlformats.org/spreadsheetml/2006/main" count="56" uniqueCount="24">
  <si>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</si>
  <si>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</si>
  <si>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</si>
  <si>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</si>
  <si>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</si>
  <si>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</si>
  <si>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</si>
  <si>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</si>
  <si>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</si>
  <si>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</si>
  <si>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</si>
  <si>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</si>
  <si>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</si>
  <si>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</si>
  <si>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</si>
  <si>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</si>
  <si>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</si>
  <si>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</si>
  <si>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</si>
  <si>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</si>
  <si>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</si>
  <si>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Remboursement</t>
  </si>
  <si>
    <t>Bancaire</t>
  </si>
  <si>
    <t>Consolidation des recettes Transport du 03/02/2021 au 09/02/2021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</si>
</sst>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\ _€_-;\-* #,##0.00\ _€_-;_-* &quot;-&quot;??\ _€_-;_-@_-"/>
    <numFmt numFmtId="164" formatCode="_-* #,##0\ _€_-;\-* #,##0\ _€_-;_-* &quot;-&quot;??\ _€_-;_-@_-"/>
    <numFmt numFmtId="165" formatCode="&quot; &quot;#,##0.00&quot;   &quot;;&quot;-&quot;#,##0.00&quot;   &quot;;&quot; -&quot;00&quot;   &quot;;&quot; &quot;@&quot; &quot;"/>
    <numFmt numFmtId="166" formatCode="&quot; &quot;[$€-40C]&quot; &quot;#,##0.00&quot; &quot;;&quot; &quot;[$€-40C]&quot; &quot;#,##0.00&quot;-&quot;;&quot; &quot;[$€-40C]&quot; -&quot;00&quot; &quot;;&quot; &quot;@&quot; &quot;"/>
    <numFmt numFmtId="167" formatCode="&quot; &quot;#,##0&quot;   &quot;;&quot;-&quot;#,##0&quot;   &quot;;&quot; -&quot;00&quot;   &quot;;&quot; &quot;@&quot; &quot;"/>
    <numFmt numFmtId="168" formatCode="mmm"/>
    <numFmt numFmtId="169" formatCode="0&quot; &quot;;&quot;-&quot;0&quot; &quot;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Helv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sz val="11"/>
      <color rgb="FF9C000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8"/>
      <color rgb="FF262626"/>
      <name val="Cambria"/>
      <family val="1"/>
    </font>
    <font>
      <sz val="11"/>
      <color rgb="FF993300"/>
      <name val="Calibri"/>
      <family val="2"/>
    </font>
    <font>
      <sz val="10"/>
      <color rgb="FF262626"/>
      <name val="Calibri"/>
      <family val="2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28"/>
      <color rgb="FF4F81BD"/>
      <name val="Cambria"/>
      <family val="1"/>
    </font>
    <font>
      <b/>
      <sz val="15"/>
      <color rgb="FF003366"/>
      <name val="Calibri"/>
      <family val="2"/>
    </font>
    <font>
      <sz val="11"/>
      <color rgb="FF262626"/>
      <name val="Cambria"/>
      <family val="1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theme="4" tint="-0.24994659260841701"/>
      </left>
      <right style="dashDot">
        <color theme="4" tint="-0.24994659260841701"/>
      </right>
      <top style="dashDot">
        <color theme="4" tint="-0.24994659260841701"/>
      </top>
      <bottom style="dashDot">
        <color theme="4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tted">
        <color rgb="FFA6A6A6"/>
      </left>
      <right style="dotted">
        <color rgb="FFA6A6A6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tted">
        <color rgb="FFA6A6A6"/>
      </left>
      <right style="dotted">
        <color rgb="FFA6A6A6"/>
      </right>
      <top/>
      <bottom style="medium">
        <color rgb="FF95B3D7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0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14" fontId="8" fillId="0" borderId="20" applyNumberFormat="0" applyFont="0" applyFill="0" applyAlignment="0" applyProtection="0"/>
    <xf numFmtId="0" fontId="3" fillId="0" borderId="0"/>
    <xf numFmtId="0" fontId="4" fillId="0" borderId="0"/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4" fillId="10" borderId="0" applyNumberFormat="0" applyFont="0" applyBorder="0" applyAlignment="0" applyProtection="0"/>
    <xf numFmtId="0" fontId="4" fillId="11" borderId="0" applyNumberFormat="0" applyFont="0" applyBorder="0" applyAlignment="0" applyProtection="0"/>
    <xf numFmtId="0" fontId="4" fillId="12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4" borderId="0" applyNumberFormat="0" applyFont="0" applyBorder="0" applyAlignment="0" applyProtection="0"/>
    <xf numFmtId="0" fontId="4" fillId="15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7" borderId="0" applyNumberFormat="0" applyFont="0" applyBorder="0" applyAlignment="0" applyProtection="0"/>
    <xf numFmtId="0" fontId="4" fillId="18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9" borderId="0" applyNumberFormat="0" applyFon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8" borderId="21" applyNumberFormat="0" applyAlignment="0" applyProtection="0"/>
    <xf numFmtId="0" fontId="15" fillId="0" borderId="22" applyNumberFormat="0" applyFill="0" applyAlignment="0" applyProtection="0"/>
    <xf numFmtId="0" fontId="16" fillId="29" borderId="0" applyNumberFormat="0" applyBorder="0" applyAlignment="0" applyProtection="0"/>
    <xf numFmtId="165" fontId="4" fillId="0" borderId="0" applyFont="0" applyFill="0" applyBorder="0" applyAlignment="0" applyProtection="0"/>
    <xf numFmtId="0" fontId="4" fillId="30" borderId="23" applyNumberFormat="0" applyFont="0" applyAlignment="0" applyProtection="0"/>
    <xf numFmtId="0" fontId="17" fillId="15" borderId="21" applyNumberFormat="0" applyAlignment="0" applyProtection="0"/>
    <xf numFmtId="166" fontId="4" fillId="0" borderId="0" applyFont="0" applyFill="0" applyBorder="0" applyAlignment="0" applyProtection="0"/>
    <xf numFmtId="0" fontId="18" fillId="11" borderId="0" applyNumberFormat="0" applyBorder="0" applyAlignment="0" applyProtection="0"/>
    <xf numFmtId="16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8" fontId="19" fillId="0" borderId="24" applyProtection="0">
      <alignment horizontal="right" vertical="center" wrapText="1" indent="1"/>
    </xf>
    <xf numFmtId="0" fontId="20" fillId="31" borderId="0" applyNumberFormat="0" applyBorder="0" applyAlignment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21" fillId="0" borderId="0" applyNumberFormat="0" applyBorder="0" applyProtection="0">
      <alignment vertical="center"/>
    </xf>
    <xf numFmtId="0" fontId="11" fillId="0" borderId="0" applyNumberFormat="0" applyBorder="0" applyProtection="0"/>
    <xf numFmtId="0" fontId="11" fillId="0" borderId="0" applyNumberFormat="0" applyBorder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12" borderId="0" applyNumberFormat="0" applyBorder="0" applyAlignment="0" applyProtection="0"/>
    <xf numFmtId="0" fontId="23" fillId="28" borderId="25" applyNumberFormat="0" applyAlignment="0" applyProtection="0"/>
    <xf numFmtId="0" fontId="10" fillId="0" borderId="0" applyNumberFormat="0" applyBorder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6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27" applyNumberFormat="0" applyFill="0" applyAlignment="0" applyProtection="0"/>
    <xf numFmtId="0" fontId="30" fillId="0" borderId="28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29" applyNumberFormat="0" applyFill="0" applyAlignment="0" applyProtection="0"/>
    <xf numFmtId="169" fontId="4" fillId="32" borderId="30" applyFont="0" applyAlignment="0" applyProtection="0"/>
    <xf numFmtId="0" fontId="31" fillId="33" borderId="31" applyNumberFormat="0" applyAlignment="0" applyProtection="0"/>
  </cellStyleXfs>
  <cellXfs count="44">
    <xf numFmtId="0" fontId="0" fillId="0" borderId="0" xfId="0"/>
    <xf numFmtId="164" fontId="0" fillId="0" borderId="8" xfId="1" applyNumberFormat="1" applyFont="1" applyBorder="1" applyAlignment="1">
      <alignment horizontal="center"/>
    </xf>
    <xf numFmtId="43" fontId="0" fillId="0" borderId="8" xfId="1" applyFont="1" applyBorder="1" applyAlignment="1">
      <alignment horizontal="center"/>
    </xf>
    <xf numFmtId="43" fontId="0" fillId="9" borderId="8" xfId="0" applyNumberFormat="1" applyFill="1" applyBorder="1" applyAlignment="1">
      <alignment horizontal="center"/>
    </xf>
    <xf numFmtId="43" fontId="0" fillId="0" borderId="7" xfId="1" applyFont="1" applyBorder="1" applyAlignment="1">
      <alignment horizontal="center"/>
    </xf>
    <xf numFmtId="43" fontId="0" fillId="0" borderId="17" xfId="1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/>
    </xf>
    <xf numFmtId="43" fontId="2" fillId="9" borderId="8" xfId="0" applyNumberFormat="1" applyFont="1" applyFill="1" applyBorder="1"/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3" fontId="2" fillId="9" borderId="8" xfId="0" applyNumberFormat="1" applyFont="1" applyFill="1" applyBorder="1" applyAlignment="1">
      <alignment horizontal="center" vertical="center"/>
    </xf>
    <xf numFmtId="43" fontId="0" fillId="0" borderId="0" xfId="0" applyNumberFormat="1"/>
    <xf numFmtId="14" fontId="6" fillId="0" borderId="19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4" fontId="2" fillId="0" borderId="15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</cellXfs>
  <cellStyles count="80">
    <cellStyle name="_Classeur1" xfId="9"/>
    <cellStyle name="_DECL_TVA_03_2007" xfId="10"/>
    <cellStyle name="_PREPARATION TVA 03-07" xfId="11"/>
    <cellStyle name="_PREPARATION TVA 03-07 2" xfId="12"/>
    <cellStyle name="_SIDECLTVA08 2006" xfId="13"/>
    <cellStyle name="_SIDECLTVA08 2006 2" xfId="14"/>
    <cellStyle name="_SUIVI DES INPUT" xfId="15"/>
    <cellStyle name="_SUIVI DES INPUT 2" xfId="16"/>
    <cellStyle name="_SUIVI NDF 03-2006" xfId="17"/>
    <cellStyle name="_SUIVI NDF 04-2006" xfId="18"/>
    <cellStyle name="0,0_x000a_NA_x000a_" xfId="19"/>
    <cellStyle name="20 % - Accent1 2" xfId="20"/>
    <cellStyle name="20 % - Accent2 2" xfId="21"/>
    <cellStyle name="20 % - Accent3 2" xfId="22"/>
    <cellStyle name="20 % - Accent4 2" xfId="23"/>
    <cellStyle name="20 % - Accent5 2" xfId="24"/>
    <cellStyle name="20 % - Accent6 2" xfId="25"/>
    <cellStyle name="40 % - Accent1 2" xfId="26"/>
    <cellStyle name="40 % - Accent2 2" xfId="27"/>
    <cellStyle name="40 % - Accent3 2" xfId="28"/>
    <cellStyle name="40 % - Accent4 2" xfId="29"/>
    <cellStyle name="40 % - Accent5 2" xfId="30"/>
    <cellStyle name="40 % - Accent6 2" xfId="31"/>
    <cellStyle name="60 % - Accent1 2" xfId="32"/>
    <cellStyle name="60 % - Accent2 2" xfId="33"/>
    <cellStyle name="60 % - Accent3 2" xfId="34"/>
    <cellStyle name="60 % - Accent4 2" xfId="35"/>
    <cellStyle name="60 % - Accent5 2" xfId="36"/>
    <cellStyle name="60 % - Accent6 2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Avertissement 2" xfId="44"/>
    <cellStyle name="Calcul 2" xfId="45"/>
    <cellStyle name="Cellule liée 2" xfId="46"/>
    <cellStyle name="cf1" xfId="47"/>
    <cellStyle name="Comma_Préparation Réglement DHL MAY08" xfId="48"/>
    <cellStyle name="Commentaire 2" xfId="49"/>
    <cellStyle name="Entrée 2" xfId="50"/>
    <cellStyle name="Euro" xfId="51"/>
    <cellStyle name="Insatisfaisant 2" xfId="52"/>
    <cellStyle name="Milliers" xfId="1" builtinId="3"/>
    <cellStyle name="Milliers 2" xfId="53"/>
    <cellStyle name="Milliers 3" xfId="54"/>
    <cellStyle name="Month" xfId="55"/>
    <cellStyle name="Neutre 2" xfId="56"/>
    <cellStyle name="Normal" xfId="0" builtinId="0"/>
    <cellStyle name="Normal 10" xfId="57"/>
    <cellStyle name="Normal 11" xfId="58"/>
    <cellStyle name="Normal 2" xfId="2"/>
    <cellStyle name="Normal 2 2" xfId="3"/>
    <cellStyle name="Normal 2 2 2" xfId="59"/>
    <cellStyle name="Normal 2_ATW CASA V1-13 2008 11 03" xfId="60"/>
    <cellStyle name="Normal 3" xfId="4"/>
    <cellStyle name="Normal 3 2" xfId="8"/>
    <cellStyle name="Normal 4" xfId="61"/>
    <cellStyle name="Normal 6" xfId="62"/>
    <cellStyle name="Normal 72 4" xfId="5"/>
    <cellStyle name="Normal 8" xfId="7"/>
    <cellStyle name="Normal 9" xfId="63"/>
    <cellStyle name="Pourcentage 2" xfId="64"/>
    <cellStyle name="Pourcentage 3" xfId="65"/>
    <cellStyle name="Satisfaisant 2" xfId="66"/>
    <cellStyle name="Sortie 2" xfId="67"/>
    <cellStyle name="Style 1" xfId="68"/>
    <cellStyle name="Style 3" xfId="6"/>
    <cellStyle name="Texte explicatif 2" xfId="69"/>
    <cellStyle name="Titre 2" xfId="70"/>
    <cellStyle name="Titre 3" xfId="71"/>
    <cellStyle name="Titre 1 2" xfId="72"/>
    <cellStyle name="Titre 1 3" xfId="73"/>
    <cellStyle name="Titre 2 2" xfId="74"/>
    <cellStyle name="Titre 3 2" xfId="75"/>
    <cellStyle name="Titre 4 2" xfId="76"/>
    <cellStyle name="Total 2" xfId="77"/>
    <cellStyle name="Totals" xfId="78"/>
    <cellStyle name="Vérification 2" xfId="7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jpg@01D375D1.AA43A19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76200</xdr:rowOff>
    </xdr:from>
    <xdr:to>
      <xdr:col>2</xdr:col>
      <xdr:colOff>898619</xdr:colOff>
      <xdr:row>4</xdr:row>
      <xdr:rowOff>165008</xdr:rowOff>
    </xdr:to>
    <xdr:pic>
      <xdr:nvPicPr>
        <xdr:cNvPr id="2" name="Image 1" descr="logo signature">
          <a:extLst>
            <a:ext uri="{FF2B5EF4-FFF2-40B4-BE49-F238E27FC236}">
              <a16:creationId xmlns:a16="http://schemas.microsoft.com/office/drawing/2014/main" xmlns="" id="{DF4C3C84-5295-4B06-B758-ED0A9D5A5EF2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0"/>
          <a:ext cx="1951131" cy="5007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647700</xdr:colOff>
      <xdr:row>3</xdr:row>
      <xdr:rowOff>57150</xdr:rowOff>
    </xdr:from>
    <xdr:to>
      <xdr:col>43</xdr:col>
      <xdr:colOff>804083</xdr:colOff>
      <xdr:row>4</xdr:row>
      <xdr:rowOff>79022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FA1E7B98-BB79-43A8-9B34-4C56AA97C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738175" y="742950"/>
          <a:ext cx="2192351" cy="43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2:AR42"/>
  <sheetViews>
    <sheetView tabSelected="1" topLeftCell="B4" zoomScale="80" zoomScaleNormal="80" workbookViewId="0">
      <pane xSplit="1" ySplit="9" topLeftCell="C13" activePane="bottomRight" state="frozen"/>
      <selection activeCell="B4" sqref="B4"/>
      <selection pane="topRight" activeCell="C4" sqref="C4"/>
      <selection pane="bottomLeft" activeCell="B13" sqref="B13"/>
      <selection pane="bottomRight" activeCell="F28" sqref="F28"/>
    </sheetView>
  </sheetViews>
  <sheetFormatPr baseColWidth="10" defaultRowHeight="15" x14ac:dyDescent="0.25"/>
  <cols>
    <col min="1" max="1" width="8.875" hidden="1" customWidth="1"/>
    <col min="2" max="2" width="16.375" customWidth="1"/>
    <col min="3" max="15" width="14.25" customWidth="1"/>
    <col min="16" max="16" width="15.625" bestFit="1" customWidth="1"/>
    <col min="17" max="22" width="14.25" customWidth="1"/>
    <col min="23" max="23" width="17" bestFit="1" customWidth="1"/>
    <col min="24" max="42" width="14.25" customWidth="1"/>
    <col min="43" max="43" width="16.25" style="6" customWidth="1"/>
    <col min="44" max="44" width="15.625" bestFit="1" customWidth="1"/>
  </cols>
  <sheetData>
    <row r="2" spans="2:44" ht="23.25" x14ac:dyDescent="0.35">
      <c r="B2" s="9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R2" s="6"/>
    </row>
    <row r="3" spans="2:44" ht="15.75" thickBo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R3" s="6"/>
    </row>
    <row r="4" spans="2:44" ht="33" customHeight="1" thickBot="1" x14ac:dyDescent="0.3">
      <c r="B4" s="6"/>
      <c r="C4" s="6"/>
      <c r="D4" s="6"/>
      <c r="E4" s="6"/>
      <c r="F4" s="6"/>
      <c r="G4" s="6"/>
      <c r="H4" s="6"/>
      <c r="I4" s="28" t="s">
        <v>23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9"/>
      <c r="AG4" s="6"/>
      <c r="AH4" s="6"/>
      <c r="AI4" s="6"/>
      <c r="AJ4" s="6"/>
      <c r="AK4" s="6"/>
      <c r="AL4" s="6"/>
      <c r="AM4" s="6"/>
      <c r="AN4" s="6"/>
      <c r="AO4" s="6"/>
      <c r="AP4" s="6"/>
      <c r="AR4" s="6"/>
    </row>
    <row r="5" spans="2:44" ht="15.75" thickBot="1" x14ac:dyDescent="0.3">
      <c r="B5" s="6"/>
      <c r="C5" s="6"/>
      <c r="D5" s="6"/>
      <c r="E5" s="6"/>
      <c r="F5" s="6"/>
      <c r="G5" s="6"/>
      <c r="H5" s="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9"/>
      <c r="AG5" s="6"/>
      <c r="AH5" s="6"/>
      <c r="AI5" s="6"/>
      <c r="AJ5" s="6"/>
      <c r="AK5" s="6"/>
      <c r="AL5" s="6"/>
      <c r="AM5" s="6"/>
      <c r="AN5" s="8"/>
      <c r="AO5" s="6"/>
      <c r="AP5" s="6"/>
      <c r="AR5" s="6"/>
    </row>
    <row r="6" spans="2:44" ht="15.75" thickBot="1" x14ac:dyDescent="0.3">
      <c r="B6" s="6"/>
      <c r="C6" s="6"/>
      <c r="D6" s="6"/>
      <c r="E6" s="6"/>
      <c r="F6" s="6"/>
      <c r="G6" s="6"/>
      <c r="H6" s="6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1"/>
      <c r="AG6" s="6"/>
      <c r="AH6" s="6"/>
      <c r="AI6" s="6"/>
      <c r="AJ6" s="6"/>
      <c r="AK6" s="6"/>
      <c r="AL6" s="6"/>
      <c r="AM6" s="6"/>
      <c r="AN6" s="6"/>
      <c r="AO6" s="6"/>
      <c r="AP6" s="6"/>
      <c r="AR6" s="6"/>
    </row>
    <row r="9" spans="2:44" ht="15.75" thickBo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R9" s="6"/>
    </row>
    <row r="10" spans="2:44" ht="15.75" thickBot="1" x14ac:dyDescent="0.3">
      <c r="B10" s="10"/>
      <c r="C10" s="32" t="s">
        <v>0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7"/>
      <c r="U10" s="7"/>
      <c r="V10" s="33" t="s">
        <v>1</v>
      </c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7"/>
      <c r="AP10" s="7"/>
      <c r="AQ10" s="22"/>
      <c r="AR10" s="34" t="s">
        <v>2</v>
      </c>
    </row>
    <row r="11" spans="2:44" ht="15.75" thickBot="1" x14ac:dyDescent="0.3">
      <c r="B11" s="10"/>
      <c r="C11" s="37" t="s">
        <v>3</v>
      </c>
      <c r="D11" s="37"/>
      <c r="E11" s="37"/>
      <c r="F11" s="37"/>
      <c r="G11" s="37"/>
      <c r="H11" s="38" t="s">
        <v>4</v>
      </c>
      <c r="I11" s="38"/>
      <c r="J11" s="38"/>
      <c r="K11" s="38"/>
      <c r="L11" s="38"/>
      <c r="M11" s="38"/>
      <c r="N11" s="39" t="s">
        <v>5</v>
      </c>
      <c r="O11" s="39"/>
      <c r="P11" s="39"/>
      <c r="Q11" s="39"/>
      <c r="R11" s="39"/>
      <c r="S11" s="39"/>
      <c r="T11" s="40" t="s">
        <v>6</v>
      </c>
      <c r="U11" s="40"/>
      <c r="V11" s="41" t="s">
        <v>3</v>
      </c>
      <c r="W11" s="41"/>
      <c r="X11" s="41"/>
      <c r="Y11" s="41"/>
      <c r="Z11" s="41"/>
      <c r="AA11" s="11"/>
      <c r="AB11" s="42" t="s">
        <v>4</v>
      </c>
      <c r="AC11" s="42"/>
      <c r="AD11" s="42"/>
      <c r="AE11" s="42"/>
      <c r="AF11" s="42"/>
      <c r="AG11" s="42"/>
      <c r="AH11" s="12"/>
      <c r="AI11" s="43" t="s">
        <v>5</v>
      </c>
      <c r="AJ11" s="43"/>
      <c r="AK11" s="43"/>
      <c r="AL11" s="43"/>
      <c r="AM11" s="43"/>
      <c r="AN11" s="43"/>
      <c r="AO11" s="40" t="s">
        <v>6</v>
      </c>
      <c r="AP11" s="40"/>
      <c r="AQ11" s="24" t="s">
        <v>22</v>
      </c>
      <c r="AR11" s="35"/>
    </row>
    <row r="12" spans="2:44" ht="26.25" thickBot="1" x14ac:dyDescent="0.3">
      <c r="B12" s="13" t="s">
        <v>7</v>
      </c>
      <c r="C12" s="14" t="s">
        <v>8</v>
      </c>
      <c r="D12" s="15" t="s">
        <v>9</v>
      </c>
      <c r="E12" s="16" t="s">
        <v>10</v>
      </c>
      <c r="F12" s="16" t="s">
        <v>11</v>
      </c>
      <c r="G12" s="17" t="s">
        <v>12</v>
      </c>
      <c r="H12" s="15" t="s">
        <v>13</v>
      </c>
      <c r="I12" s="15" t="s">
        <v>14</v>
      </c>
      <c r="J12" s="15" t="s">
        <v>15</v>
      </c>
      <c r="K12" s="15" t="s">
        <v>10</v>
      </c>
      <c r="L12" s="15" t="s">
        <v>11</v>
      </c>
      <c r="M12" s="15" t="s">
        <v>12</v>
      </c>
      <c r="N12" s="15" t="s">
        <v>13</v>
      </c>
      <c r="O12" s="15" t="s">
        <v>14</v>
      </c>
      <c r="P12" s="15" t="s">
        <v>15</v>
      </c>
      <c r="Q12" s="15" t="s">
        <v>10</v>
      </c>
      <c r="R12" s="15" t="s">
        <v>11</v>
      </c>
      <c r="S12" s="15" t="s">
        <v>12</v>
      </c>
      <c r="T12" s="15" t="s">
        <v>13</v>
      </c>
      <c r="U12" s="15" t="s">
        <v>15</v>
      </c>
      <c r="V12" s="15" t="s">
        <v>16</v>
      </c>
      <c r="W12" s="15" t="s">
        <v>17</v>
      </c>
      <c r="X12" s="16" t="s">
        <v>10</v>
      </c>
      <c r="Y12" s="16" t="s">
        <v>11</v>
      </c>
      <c r="Z12" s="17" t="s">
        <v>12</v>
      </c>
      <c r="AA12" s="14" t="s">
        <v>18</v>
      </c>
      <c r="AB12" s="14" t="s">
        <v>13</v>
      </c>
      <c r="AC12" s="18" t="s">
        <v>14</v>
      </c>
      <c r="AD12" s="16" t="s">
        <v>15</v>
      </c>
      <c r="AE12" s="16" t="s">
        <v>10</v>
      </c>
      <c r="AF12" s="16" t="s">
        <v>11</v>
      </c>
      <c r="AG12" s="17" t="s">
        <v>12</v>
      </c>
      <c r="AH12" s="14" t="s">
        <v>19</v>
      </c>
      <c r="AI12" s="15" t="s">
        <v>13</v>
      </c>
      <c r="AJ12" s="18" t="s">
        <v>14</v>
      </c>
      <c r="AK12" s="16" t="s">
        <v>15</v>
      </c>
      <c r="AL12" s="16" t="s">
        <v>10</v>
      </c>
      <c r="AM12" s="16" t="s">
        <v>11</v>
      </c>
      <c r="AN12" s="19" t="s">
        <v>12</v>
      </c>
      <c r="AO12" s="14" t="s">
        <v>13</v>
      </c>
      <c r="AP12" s="16" t="s">
        <v>15</v>
      </c>
      <c r="AQ12" s="23" t="s">
        <v>21</v>
      </c>
      <c r="AR12" s="36"/>
    </row>
    <row r="13" spans="2:44" s="6" customFormat="1" ht="15.75" thickBot="1" x14ac:dyDescent="0.3">
      <c r="B13" s="20">
        <v>44108</v>
      </c>
      <c r="C13" s="1">
        <v>2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2">
        <v>4</v>
      </c>
      <c r="W13" s="2">
        <v>18</v>
      </c>
      <c r="X13" s="4">
        <v>0</v>
      </c>
      <c r="Y13" s="4">
        <v>0</v>
      </c>
      <c r="Z13" s="5">
        <v>0</v>
      </c>
      <c r="AA13" s="3">
        <v>-22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2">
        <v>0</v>
      </c>
      <c r="AP13" s="2">
        <v>0</v>
      </c>
      <c r="AQ13" s="2">
        <v>0</v>
      </c>
      <c r="AR13" s="21">
        <f t="shared" ref="AR13:AR23" si="0">SUM(V13:AQ13)</f>
        <v>0</v>
      </c>
    </row>
    <row r="14" spans="2:44" s="6" customFormat="1" ht="15.75" thickBot="1" x14ac:dyDescent="0.3">
      <c r="B14" s="20">
        <v>44202</v>
      </c>
      <c r="C14" s="1">
        <v>1</v>
      </c>
      <c r="D14" s="1">
        <v>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2">
        <v>2</v>
      </c>
      <c r="W14" s="2">
        <v>18</v>
      </c>
      <c r="X14" s="4">
        <v>0</v>
      </c>
      <c r="Y14" s="4">
        <v>0</v>
      </c>
      <c r="Z14" s="5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2">
        <v>0</v>
      </c>
      <c r="AP14" s="2">
        <v>0</v>
      </c>
      <c r="AQ14" s="2">
        <v>0</v>
      </c>
      <c r="AR14" s="21">
        <f t="shared" si="0"/>
        <v>20</v>
      </c>
    </row>
    <row r="15" spans="2:44" s="6" customFormat="1" ht="15.75" thickBot="1" x14ac:dyDescent="0.3">
      <c r="B15" s="20">
        <v>44227</v>
      </c>
      <c r="C15" s="1">
        <v>107</v>
      </c>
      <c r="D15" s="1">
        <v>205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2">
        <v>214</v>
      </c>
      <c r="W15" s="2">
        <v>1230</v>
      </c>
      <c r="X15" s="4">
        <v>0</v>
      </c>
      <c r="Y15" s="4">
        <v>0</v>
      </c>
      <c r="Z15" s="5">
        <v>0</v>
      </c>
      <c r="AA15" s="3">
        <v>-130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2">
        <v>0</v>
      </c>
      <c r="AP15" s="2">
        <v>0</v>
      </c>
      <c r="AQ15" s="2">
        <v>0</v>
      </c>
      <c r="AR15" s="21">
        <f t="shared" si="0"/>
        <v>1314</v>
      </c>
    </row>
    <row r="16" spans="2:44" s="6" customFormat="1" ht="15.75" thickBot="1" x14ac:dyDescent="0.3">
      <c r="B16" s="20">
        <v>44229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  <c r="I16" s="1">
        <v>10</v>
      </c>
      <c r="J16" s="1">
        <v>2</v>
      </c>
      <c r="K16" s="1">
        <v>0</v>
      </c>
      <c r="L16" s="1">
        <v>8</v>
      </c>
      <c r="M16" s="1">
        <v>24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2</v>
      </c>
      <c r="U16" s="1">
        <v>2</v>
      </c>
      <c r="V16" s="2">
        <v>0</v>
      </c>
      <c r="W16" s="2">
        <v>0</v>
      </c>
      <c r="X16" s="4">
        <v>0</v>
      </c>
      <c r="Y16" s="4">
        <v>0</v>
      </c>
      <c r="Z16" s="5">
        <v>0</v>
      </c>
      <c r="AA16" s="3">
        <v>0</v>
      </c>
      <c r="AB16" s="3">
        <v>4</v>
      </c>
      <c r="AC16" s="3">
        <v>150</v>
      </c>
      <c r="AD16" s="3">
        <v>12</v>
      </c>
      <c r="AE16" s="3">
        <v>0</v>
      </c>
      <c r="AF16" s="3">
        <v>1840</v>
      </c>
      <c r="AG16" s="3">
        <v>3600</v>
      </c>
      <c r="AH16" s="3">
        <v>-380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2">
        <v>4</v>
      </c>
      <c r="AP16" s="2">
        <v>12</v>
      </c>
      <c r="AQ16" s="2">
        <v>0</v>
      </c>
      <c r="AR16" s="21">
        <f t="shared" si="0"/>
        <v>5242</v>
      </c>
    </row>
    <row r="17" spans="1:44" s="6" customFormat="1" ht="15.75" thickBot="1" x14ac:dyDescent="0.3">
      <c r="B17" s="20">
        <v>44230</v>
      </c>
      <c r="C17" s="1">
        <v>22300</v>
      </c>
      <c r="D17" s="1">
        <v>61362</v>
      </c>
      <c r="E17" s="1">
        <v>54</v>
      </c>
      <c r="F17" s="1">
        <v>57</v>
      </c>
      <c r="G17" s="1">
        <v>9</v>
      </c>
      <c r="H17" s="1">
        <v>304</v>
      </c>
      <c r="I17" s="1">
        <v>169</v>
      </c>
      <c r="J17" s="1">
        <v>2828</v>
      </c>
      <c r="K17" s="1">
        <v>108</v>
      </c>
      <c r="L17" s="1">
        <v>489</v>
      </c>
      <c r="M17" s="1">
        <v>295</v>
      </c>
      <c r="N17" s="1">
        <v>1325</v>
      </c>
      <c r="O17" s="1">
        <v>0</v>
      </c>
      <c r="P17" s="1">
        <v>5301</v>
      </c>
      <c r="Q17" s="1">
        <v>149</v>
      </c>
      <c r="R17" s="1">
        <v>306</v>
      </c>
      <c r="S17" s="1">
        <v>95</v>
      </c>
      <c r="T17" s="1">
        <v>4</v>
      </c>
      <c r="U17" s="1">
        <v>4</v>
      </c>
      <c r="V17" s="2">
        <v>44600</v>
      </c>
      <c r="W17" s="2">
        <v>368172</v>
      </c>
      <c r="X17" s="4">
        <v>3240</v>
      </c>
      <c r="Y17" s="4">
        <v>13110</v>
      </c>
      <c r="Z17" s="5">
        <v>1350</v>
      </c>
      <c r="AA17" s="3">
        <v>-22932</v>
      </c>
      <c r="AB17" s="3">
        <v>608</v>
      </c>
      <c r="AC17" s="3">
        <v>2535</v>
      </c>
      <c r="AD17" s="3">
        <v>16968</v>
      </c>
      <c r="AE17" s="3">
        <v>6480</v>
      </c>
      <c r="AF17" s="3">
        <v>112470</v>
      </c>
      <c r="AG17" s="3">
        <v>44250</v>
      </c>
      <c r="AH17" s="3">
        <v>-10315</v>
      </c>
      <c r="AI17" s="3">
        <v>2650</v>
      </c>
      <c r="AJ17" s="3">
        <v>0</v>
      </c>
      <c r="AK17" s="3">
        <v>31806</v>
      </c>
      <c r="AL17" s="3">
        <v>8940</v>
      </c>
      <c r="AM17" s="3">
        <v>70380</v>
      </c>
      <c r="AN17" s="3">
        <v>14250</v>
      </c>
      <c r="AO17" s="2">
        <v>8</v>
      </c>
      <c r="AP17" s="2">
        <v>24</v>
      </c>
      <c r="AQ17" s="2">
        <v>0</v>
      </c>
      <c r="AR17" s="21">
        <f t="shared" si="0"/>
        <v>708594</v>
      </c>
    </row>
    <row r="18" spans="1:44" s="6" customFormat="1" ht="15.75" thickBot="1" x14ac:dyDescent="0.3">
      <c r="B18" s="20">
        <v>44231</v>
      </c>
      <c r="C18" s="1">
        <v>22139</v>
      </c>
      <c r="D18" s="1">
        <v>60708</v>
      </c>
      <c r="E18" s="1">
        <v>40</v>
      </c>
      <c r="F18" s="1">
        <v>93</v>
      </c>
      <c r="G18" s="1">
        <v>4</v>
      </c>
      <c r="H18" s="1">
        <v>261</v>
      </c>
      <c r="I18" s="1">
        <v>158</v>
      </c>
      <c r="J18" s="1">
        <v>2277</v>
      </c>
      <c r="K18" s="1">
        <v>107</v>
      </c>
      <c r="L18" s="1">
        <v>427</v>
      </c>
      <c r="M18" s="1">
        <v>247</v>
      </c>
      <c r="N18" s="1">
        <v>1549</v>
      </c>
      <c r="O18" s="1">
        <v>4</v>
      </c>
      <c r="P18" s="1">
        <v>6146</v>
      </c>
      <c r="Q18" s="1">
        <v>162</v>
      </c>
      <c r="R18" s="1">
        <v>350</v>
      </c>
      <c r="S18" s="1">
        <v>85</v>
      </c>
      <c r="T18" s="1">
        <v>2</v>
      </c>
      <c r="U18" s="1">
        <v>2</v>
      </c>
      <c r="V18" s="2">
        <v>44278</v>
      </c>
      <c r="W18" s="2">
        <v>364248</v>
      </c>
      <c r="X18" s="4">
        <v>2400</v>
      </c>
      <c r="Y18" s="4">
        <v>21390</v>
      </c>
      <c r="Z18" s="5">
        <v>600</v>
      </c>
      <c r="AA18" s="3">
        <v>-32286</v>
      </c>
      <c r="AB18" s="3">
        <v>522</v>
      </c>
      <c r="AC18" s="3">
        <v>2370</v>
      </c>
      <c r="AD18" s="3">
        <v>13662</v>
      </c>
      <c r="AE18" s="3">
        <v>6420</v>
      </c>
      <c r="AF18" s="3">
        <v>98210</v>
      </c>
      <c r="AG18" s="3">
        <v>37050</v>
      </c>
      <c r="AH18" s="3">
        <v>-7335</v>
      </c>
      <c r="AI18" s="3">
        <v>3098</v>
      </c>
      <c r="AJ18" s="3">
        <v>60</v>
      </c>
      <c r="AK18" s="3">
        <v>36876</v>
      </c>
      <c r="AL18" s="3">
        <v>9720</v>
      </c>
      <c r="AM18" s="3">
        <v>80500</v>
      </c>
      <c r="AN18" s="3">
        <v>12750</v>
      </c>
      <c r="AO18" s="2">
        <v>4</v>
      </c>
      <c r="AP18" s="2">
        <v>12</v>
      </c>
      <c r="AQ18" s="2">
        <v>-60</v>
      </c>
      <c r="AR18" s="21">
        <f t="shared" si="0"/>
        <v>694489</v>
      </c>
    </row>
    <row r="19" spans="1:44" s="6" customFormat="1" ht="15.75" thickBot="1" x14ac:dyDescent="0.3">
      <c r="B19" s="20">
        <v>44232</v>
      </c>
      <c r="C19" s="1">
        <v>19570</v>
      </c>
      <c r="D19" s="1">
        <v>51831</v>
      </c>
      <c r="E19" s="1">
        <v>28</v>
      </c>
      <c r="F19" s="1">
        <v>45</v>
      </c>
      <c r="G19" s="1">
        <v>4</v>
      </c>
      <c r="H19" s="1">
        <v>231</v>
      </c>
      <c r="I19" s="1">
        <v>127</v>
      </c>
      <c r="J19" s="1">
        <v>1880</v>
      </c>
      <c r="K19" s="1">
        <v>73</v>
      </c>
      <c r="L19" s="1">
        <v>326</v>
      </c>
      <c r="M19" s="1">
        <v>169</v>
      </c>
      <c r="N19" s="1">
        <v>1012</v>
      </c>
      <c r="O19" s="1">
        <v>1</v>
      </c>
      <c r="P19" s="1">
        <v>3921</v>
      </c>
      <c r="Q19" s="1">
        <v>77</v>
      </c>
      <c r="R19" s="1">
        <v>159</v>
      </c>
      <c r="S19" s="1">
        <v>50</v>
      </c>
      <c r="T19" s="1">
        <v>1</v>
      </c>
      <c r="U19" s="1">
        <v>1</v>
      </c>
      <c r="V19" s="2">
        <v>39140</v>
      </c>
      <c r="W19" s="2">
        <v>310986</v>
      </c>
      <c r="X19" s="4">
        <v>1680</v>
      </c>
      <c r="Y19" s="4">
        <v>10350</v>
      </c>
      <c r="Z19" s="5">
        <v>600</v>
      </c>
      <c r="AA19" s="3">
        <v>-18788</v>
      </c>
      <c r="AB19" s="3">
        <v>462</v>
      </c>
      <c r="AC19" s="3">
        <v>1905</v>
      </c>
      <c r="AD19" s="3">
        <v>11280</v>
      </c>
      <c r="AE19" s="3">
        <v>4380</v>
      </c>
      <c r="AF19" s="3">
        <v>74980</v>
      </c>
      <c r="AG19" s="3">
        <v>25350</v>
      </c>
      <c r="AH19" s="3">
        <v>-4528</v>
      </c>
      <c r="AI19" s="3">
        <v>2024</v>
      </c>
      <c r="AJ19" s="3">
        <v>15</v>
      </c>
      <c r="AK19" s="3">
        <v>23526</v>
      </c>
      <c r="AL19" s="3">
        <v>4620</v>
      </c>
      <c r="AM19" s="3">
        <v>36570</v>
      </c>
      <c r="AN19" s="3">
        <v>7500</v>
      </c>
      <c r="AO19" s="2">
        <v>2</v>
      </c>
      <c r="AP19" s="2">
        <v>6</v>
      </c>
      <c r="AQ19" s="2">
        <v>0</v>
      </c>
      <c r="AR19" s="21">
        <f t="shared" si="0"/>
        <v>532060</v>
      </c>
    </row>
    <row r="20" spans="1:44" s="6" customFormat="1" ht="15.75" thickBot="1" x14ac:dyDescent="0.3">
      <c r="B20" s="20">
        <v>44233</v>
      </c>
      <c r="C20" s="1">
        <v>18509</v>
      </c>
      <c r="D20" s="1">
        <v>45614</v>
      </c>
      <c r="E20" s="1">
        <v>24</v>
      </c>
      <c r="F20" s="1">
        <v>21</v>
      </c>
      <c r="G20" s="1">
        <v>2</v>
      </c>
      <c r="H20" s="1">
        <v>169</v>
      </c>
      <c r="I20" s="1">
        <v>56</v>
      </c>
      <c r="J20" s="1">
        <v>857</v>
      </c>
      <c r="K20" s="1">
        <v>51</v>
      </c>
      <c r="L20" s="1">
        <v>161</v>
      </c>
      <c r="M20" s="1">
        <v>72</v>
      </c>
      <c r="N20" s="1">
        <v>1099</v>
      </c>
      <c r="O20" s="1">
        <v>3</v>
      </c>
      <c r="P20" s="1">
        <v>4139</v>
      </c>
      <c r="Q20" s="1">
        <v>97</v>
      </c>
      <c r="R20" s="1">
        <v>152</v>
      </c>
      <c r="S20" s="1">
        <v>27</v>
      </c>
      <c r="T20" s="1">
        <v>3</v>
      </c>
      <c r="U20" s="1">
        <v>3</v>
      </c>
      <c r="V20" s="2">
        <v>37018</v>
      </c>
      <c r="W20" s="2">
        <v>273684</v>
      </c>
      <c r="X20" s="4">
        <v>1440</v>
      </c>
      <c r="Y20" s="4">
        <v>4830</v>
      </c>
      <c r="Z20" s="5">
        <v>300</v>
      </c>
      <c r="AA20" s="3">
        <v>-10804</v>
      </c>
      <c r="AB20" s="3">
        <v>338</v>
      </c>
      <c r="AC20" s="3">
        <v>840</v>
      </c>
      <c r="AD20" s="3">
        <v>5142</v>
      </c>
      <c r="AE20" s="3">
        <v>3060</v>
      </c>
      <c r="AF20" s="3">
        <v>37030</v>
      </c>
      <c r="AG20" s="3">
        <v>10800</v>
      </c>
      <c r="AH20" s="3">
        <v>-1940</v>
      </c>
      <c r="AI20" s="3">
        <v>2198</v>
      </c>
      <c r="AJ20" s="3">
        <v>45</v>
      </c>
      <c r="AK20" s="3">
        <v>24834</v>
      </c>
      <c r="AL20" s="3">
        <v>5820</v>
      </c>
      <c r="AM20" s="3">
        <v>34960</v>
      </c>
      <c r="AN20" s="3">
        <v>4050</v>
      </c>
      <c r="AO20" s="2">
        <v>6</v>
      </c>
      <c r="AP20" s="2">
        <v>18</v>
      </c>
      <c r="AQ20" s="2">
        <v>0</v>
      </c>
      <c r="AR20" s="21">
        <f t="shared" si="0"/>
        <v>433669</v>
      </c>
    </row>
    <row r="21" spans="1:44" s="6" customFormat="1" ht="15.75" thickBot="1" x14ac:dyDescent="0.3">
      <c r="B21" s="20">
        <v>44234</v>
      </c>
      <c r="C21" s="1">
        <v>16924</v>
      </c>
      <c r="D21" s="1">
        <v>38419</v>
      </c>
      <c r="E21" s="1">
        <v>32</v>
      </c>
      <c r="F21" s="1">
        <v>29</v>
      </c>
      <c r="G21" s="1">
        <v>2</v>
      </c>
      <c r="H21" s="1">
        <v>121</v>
      </c>
      <c r="I21" s="1">
        <v>0</v>
      </c>
      <c r="J21" s="1">
        <v>369</v>
      </c>
      <c r="K21" s="1">
        <v>10</v>
      </c>
      <c r="L21" s="1">
        <v>28</v>
      </c>
      <c r="M21" s="1">
        <v>2</v>
      </c>
      <c r="N21" s="1">
        <v>1289</v>
      </c>
      <c r="O21" s="1">
        <v>0</v>
      </c>
      <c r="P21" s="1">
        <v>3716</v>
      </c>
      <c r="Q21" s="1">
        <v>166</v>
      </c>
      <c r="R21" s="1">
        <v>166</v>
      </c>
      <c r="S21" s="1">
        <v>24</v>
      </c>
      <c r="T21" s="1">
        <v>2</v>
      </c>
      <c r="U21" s="1">
        <v>2</v>
      </c>
      <c r="V21" s="2">
        <v>33848</v>
      </c>
      <c r="W21" s="2">
        <v>230514</v>
      </c>
      <c r="X21" s="4">
        <v>1920</v>
      </c>
      <c r="Y21" s="4">
        <v>6670</v>
      </c>
      <c r="Z21" s="5">
        <v>300</v>
      </c>
      <c r="AA21" s="3">
        <v>-12292</v>
      </c>
      <c r="AB21" s="3">
        <v>242</v>
      </c>
      <c r="AC21" s="3">
        <v>0</v>
      </c>
      <c r="AD21" s="3">
        <v>2214</v>
      </c>
      <c r="AE21" s="3">
        <v>600</v>
      </c>
      <c r="AF21" s="3">
        <v>6440</v>
      </c>
      <c r="AG21" s="3">
        <v>300</v>
      </c>
      <c r="AH21" s="3">
        <v>0</v>
      </c>
      <c r="AI21" s="3">
        <v>2578</v>
      </c>
      <c r="AJ21" s="3">
        <v>0</v>
      </c>
      <c r="AK21" s="3">
        <v>22296</v>
      </c>
      <c r="AL21" s="3">
        <v>9960</v>
      </c>
      <c r="AM21" s="3">
        <v>38180</v>
      </c>
      <c r="AN21" s="3">
        <v>3600</v>
      </c>
      <c r="AO21" s="2">
        <v>4</v>
      </c>
      <c r="AP21" s="2">
        <v>12</v>
      </c>
      <c r="AQ21" s="2">
        <v>0</v>
      </c>
      <c r="AR21" s="21">
        <f t="shared" si="0"/>
        <v>347386</v>
      </c>
    </row>
    <row r="22" spans="1:44" s="6" customFormat="1" ht="15.75" thickBot="1" x14ac:dyDescent="0.3">
      <c r="B22" s="20">
        <v>44235</v>
      </c>
      <c r="C22" s="1">
        <v>23559</v>
      </c>
      <c r="D22" s="1">
        <v>64325</v>
      </c>
      <c r="E22" s="1">
        <v>146</v>
      </c>
      <c r="F22" s="1">
        <v>81</v>
      </c>
      <c r="G22" s="1">
        <v>4</v>
      </c>
      <c r="H22" s="1">
        <v>250</v>
      </c>
      <c r="I22" s="1">
        <v>154</v>
      </c>
      <c r="J22" s="1">
        <v>2426</v>
      </c>
      <c r="K22" s="1">
        <v>224</v>
      </c>
      <c r="L22" s="1">
        <v>433</v>
      </c>
      <c r="M22" s="1">
        <v>253</v>
      </c>
      <c r="N22" s="1">
        <v>1546</v>
      </c>
      <c r="O22" s="1">
        <v>5</v>
      </c>
      <c r="P22" s="1">
        <v>7227</v>
      </c>
      <c r="Q22" s="1">
        <v>367</v>
      </c>
      <c r="R22" s="1">
        <v>358</v>
      </c>
      <c r="S22" s="1">
        <v>74</v>
      </c>
      <c r="T22" s="1">
        <v>3</v>
      </c>
      <c r="U22" s="1">
        <v>3</v>
      </c>
      <c r="V22" s="2">
        <v>47118</v>
      </c>
      <c r="W22" s="2">
        <v>385950</v>
      </c>
      <c r="X22" s="4">
        <v>8760</v>
      </c>
      <c r="Y22" s="4">
        <v>18630</v>
      </c>
      <c r="Z22" s="5">
        <v>600</v>
      </c>
      <c r="AA22" s="3">
        <v>-30726</v>
      </c>
      <c r="AB22" s="3">
        <v>500</v>
      </c>
      <c r="AC22" s="3">
        <v>2310</v>
      </c>
      <c r="AD22" s="3">
        <v>14556</v>
      </c>
      <c r="AE22" s="3">
        <v>13440</v>
      </c>
      <c r="AF22" s="3">
        <v>99590</v>
      </c>
      <c r="AG22" s="3">
        <v>37950</v>
      </c>
      <c r="AH22" s="3">
        <v>-1770</v>
      </c>
      <c r="AI22" s="3">
        <v>3092</v>
      </c>
      <c r="AJ22" s="3">
        <v>75</v>
      </c>
      <c r="AK22" s="3">
        <v>43362</v>
      </c>
      <c r="AL22" s="3">
        <v>22020</v>
      </c>
      <c r="AM22" s="3">
        <v>82340</v>
      </c>
      <c r="AN22" s="3">
        <v>11100</v>
      </c>
      <c r="AO22" s="2">
        <v>6</v>
      </c>
      <c r="AP22" s="2">
        <v>18</v>
      </c>
      <c r="AQ22" s="2">
        <v>-290</v>
      </c>
      <c r="AR22" s="21">
        <f t="shared" si="0"/>
        <v>758631</v>
      </c>
    </row>
    <row r="23" spans="1:44" s="6" customFormat="1" ht="15.75" thickBot="1" x14ac:dyDescent="0.3">
      <c r="B23" s="20">
        <v>44236</v>
      </c>
      <c r="C23" s="1">
        <v>21885</v>
      </c>
      <c r="D23" s="1">
        <v>60071</v>
      </c>
      <c r="E23" s="1">
        <v>82</v>
      </c>
      <c r="F23" s="1">
        <v>30</v>
      </c>
      <c r="G23" s="1">
        <v>4</v>
      </c>
      <c r="H23" s="1">
        <v>222</v>
      </c>
      <c r="I23" s="1">
        <v>153</v>
      </c>
      <c r="J23" s="1">
        <v>2057</v>
      </c>
      <c r="K23" s="1">
        <v>140</v>
      </c>
      <c r="L23" s="1">
        <v>259</v>
      </c>
      <c r="M23" s="1">
        <v>206</v>
      </c>
      <c r="N23" s="1">
        <v>1195</v>
      </c>
      <c r="O23" s="1">
        <v>4</v>
      </c>
      <c r="P23" s="1">
        <v>4683</v>
      </c>
      <c r="Q23" s="1">
        <v>203</v>
      </c>
      <c r="R23" s="1">
        <v>139</v>
      </c>
      <c r="S23" s="1">
        <v>47</v>
      </c>
      <c r="T23" s="1">
        <v>1</v>
      </c>
      <c r="U23" s="1">
        <v>1</v>
      </c>
      <c r="V23" s="2">
        <v>43770</v>
      </c>
      <c r="W23" s="2">
        <v>360426</v>
      </c>
      <c r="X23" s="4">
        <v>4920</v>
      </c>
      <c r="Y23" s="4">
        <v>6900</v>
      </c>
      <c r="Z23" s="5">
        <v>600</v>
      </c>
      <c r="AA23" s="3">
        <v>-18618</v>
      </c>
      <c r="AB23" s="3">
        <v>444</v>
      </c>
      <c r="AC23" s="3">
        <v>2295</v>
      </c>
      <c r="AD23" s="3">
        <v>12342</v>
      </c>
      <c r="AE23" s="3">
        <v>8400</v>
      </c>
      <c r="AF23" s="3">
        <v>59570</v>
      </c>
      <c r="AG23" s="3">
        <v>30900</v>
      </c>
      <c r="AH23" s="3">
        <v>-1978</v>
      </c>
      <c r="AI23" s="3">
        <v>2390</v>
      </c>
      <c r="AJ23" s="3">
        <v>60</v>
      </c>
      <c r="AK23" s="3">
        <v>28098</v>
      </c>
      <c r="AL23" s="3">
        <v>12180</v>
      </c>
      <c r="AM23" s="3">
        <v>31970</v>
      </c>
      <c r="AN23" s="3">
        <v>7050</v>
      </c>
      <c r="AO23" s="2">
        <v>2</v>
      </c>
      <c r="AP23" s="2">
        <v>6</v>
      </c>
      <c r="AQ23" s="2">
        <v>-60</v>
      </c>
      <c r="AR23" s="21">
        <f t="shared" si="0"/>
        <v>591667</v>
      </c>
    </row>
    <row r="24" spans="1:44" ht="19.5" customHeight="1" x14ac:dyDescent="0.25">
      <c r="A24" s="25"/>
      <c r="B24" s="20" t="s">
        <v>20</v>
      </c>
      <c r="C24" s="26">
        <f t="shared" ref="C24:AQ24" si="1">SUM(C13:C23)</f>
        <v>144996</v>
      </c>
      <c r="D24" s="26">
        <f t="shared" si="1"/>
        <v>382541</v>
      </c>
      <c r="E24" s="26">
        <f t="shared" si="1"/>
        <v>406</v>
      </c>
      <c r="F24" s="26">
        <f t="shared" si="1"/>
        <v>356</v>
      </c>
      <c r="G24" s="26">
        <f t="shared" si="1"/>
        <v>29</v>
      </c>
      <c r="H24" s="26">
        <f t="shared" si="1"/>
        <v>1560</v>
      </c>
      <c r="I24" s="26">
        <f t="shared" si="1"/>
        <v>827</v>
      </c>
      <c r="J24" s="26">
        <f t="shared" si="1"/>
        <v>12696</v>
      </c>
      <c r="K24" s="26">
        <f t="shared" si="1"/>
        <v>713</v>
      </c>
      <c r="L24" s="26">
        <f t="shared" si="1"/>
        <v>2131</v>
      </c>
      <c r="M24" s="26">
        <f t="shared" si="1"/>
        <v>1268</v>
      </c>
      <c r="N24" s="26">
        <f t="shared" si="1"/>
        <v>9015</v>
      </c>
      <c r="O24" s="26">
        <f t="shared" si="1"/>
        <v>17</v>
      </c>
      <c r="P24" s="26">
        <f t="shared" si="1"/>
        <v>35133</v>
      </c>
      <c r="Q24" s="26">
        <f t="shared" si="1"/>
        <v>1221</v>
      </c>
      <c r="R24" s="26">
        <f t="shared" si="1"/>
        <v>1630</v>
      </c>
      <c r="S24" s="26">
        <f t="shared" si="1"/>
        <v>402</v>
      </c>
      <c r="T24" s="26">
        <f t="shared" si="1"/>
        <v>18</v>
      </c>
      <c r="U24" s="26">
        <f t="shared" si="1"/>
        <v>18</v>
      </c>
      <c r="V24" s="26">
        <f t="shared" si="1"/>
        <v>289992</v>
      </c>
      <c r="W24" s="26">
        <f t="shared" si="1"/>
        <v>2295246</v>
      </c>
      <c r="X24" s="26">
        <f t="shared" si="1"/>
        <v>24360</v>
      </c>
      <c r="Y24" s="26">
        <f t="shared" si="1"/>
        <v>81880</v>
      </c>
      <c r="Z24" s="26">
        <f t="shared" si="1"/>
        <v>4350</v>
      </c>
      <c r="AA24" s="26">
        <f t="shared" si="1"/>
        <v>-146598</v>
      </c>
      <c r="AB24" s="26">
        <f t="shared" si="1"/>
        <v>3120</v>
      </c>
      <c r="AC24" s="26">
        <f t="shared" si="1"/>
        <v>12405</v>
      </c>
      <c r="AD24" s="26">
        <f t="shared" si="1"/>
        <v>76176</v>
      </c>
      <c r="AE24" s="26">
        <f t="shared" si="1"/>
        <v>42780</v>
      </c>
      <c r="AF24" s="26">
        <f t="shared" si="1"/>
        <v>490130</v>
      </c>
      <c r="AG24" s="26">
        <f t="shared" si="1"/>
        <v>190200</v>
      </c>
      <c r="AH24" s="26">
        <f t="shared" si="1"/>
        <v>-28246</v>
      </c>
      <c r="AI24" s="26">
        <f t="shared" si="1"/>
        <v>18030</v>
      </c>
      <c r="AJ24" s="26">
        <f t="shared" si="1"/>
        <v>255</v>
      </c>
      <c r="AK24" s="26">
        <f t="shared" si="1"/>
        <v>210798</v>
      </c>
      <c r="AL24" s="26">
        <f t="shared" si="1"/>
        <v>73260</v>
      </c>
      <c r="AM24" s="26">
        <f t="shared" si="1"/>
        <v>374900</v>
      </c>
      <c r="AN24" s="26">
        <f t="shared" si="1"/>
        <v>60300</v>
      </c>
      <c r="AO24" s="26">
        <f t="shared" si="1"/>
        <v>36</v>
      </c>
      <c r="AP24" s="26">
        <f t="shared" si="1"/>
        <v>108</v>
      </c>
      <c r="AQ24" s="26">
        <f t="shared" si="1"/>
        <v>-410</v>
      </c>
      <c r="AR24" s="21">
        <f t="shared" ref="AR24" si="2">SUM(V24:AQ24)</f>
        <v>4073072</v>
      </c>
    </row>
    <row r="26" spans="1:44" x14ac:dyDescent="0.25">
      <c r="AR26" s="6"/>
    </row>
    <row r="31" spans="1:44" x14ac:dyDescent="0.25">
      <c r="AR31" s="27"/>
    </row>
    <row r="35" spans="23:43" x14ac:dyDescent="0.25">
      <c r="AQ35"/>
    </row>
    <row r="36" spans="23:43" x14ac:dyDescent="0.25">
      <c r="AQ36"/>
    </row>
    <row r="37" spans="23:43" x14ac:dyDescent="0.25">
      <c r="AQ37"/>
    </row>
    <row r="38" spans="23:43" x14ac:dyDescent="0.25">
      <c r="W38" s="8"/>
      <c r="AQ38"/>
    </row>
    <row r="39" spans="23:43" x14ac:dyDescent="0.25">
      <c r="AQ39"/>
    </row>
    <row r="40" spans="23:43" x14ac:dyDescent="0.25">
      <c r="AQ40"/>
    </row>
    <row r="41" spans="23:43" x14ac:dyDescent="0.25">
      <c r="AQ41"/>
    </row>
    <row r="42" spans="23:43" x14ac:dyDescent="0.25">
      <c r="AQ42"/>
    </row>
  </sheetData>
  <mergeCells count="12">
    <mergeCell ref="I4:AF6"/>
    <mergeCell ref="C10:S10"/>
    <mergeCell ref="V10:AN10"/>
    <mergeCell ref="AR10:AR12"/>
    <mergeCell ref="C11:G11"/>
    <mergeCell ref="H11:M11"/>
    <mergeCell ref="N11:S11"/>
    <mergeCell ref="T11:U11"/>
    <mergeCell ref="V11:Z11"/>
    <mergeCell ref="AB11:AG11"/>
    <mergeCell ref="AI11:AN11"/>
    <mergeCell ref="AO11:AP11"/>
  </mergeCells>
  <pageMargins left="0.7" right="0.7" top="0.75" bottom="0.75" header="0.3" footer="0.3"/>
  <pageSetup paperSize="9" orientation="portrait" r:id="rId1"/>
  <ignoredErrors>
    <ignoredError sqref="AR24 AR13 AR14:AR23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MAMAICH El-Houssine</dc:creator>
  <cp:lastModifiedBy>Abdeljalil FARJIA</cp:lastModifiedBy>
  <dcterms:created xsi:type="dcterms:W3CDTF">2020-05-29T09:46:37Z</dcterms:created>
  <dcterms:modified xsi:type="dcterms:W3CDTF">2021-02-12T07:58:29Z</dcterms:modified>
</cp:coreProperties>
</file>