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13_ncr:1_{BFBC0415-C772-4577-BC80-3DC6B5FE59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IFTAKHAR PHARMACY" sheetId="2" r:id="rId1"/>
    <sheet name="KAMBOH TRADERS" sheetId="9" r:id="rId2"/>
    <sheet name="ZAHID TRADER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2" i="10" l="1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Y4" i="10"/>
  <c r="Y50" i="10" s="1"/>
  <c r="X4" i="10"/>
  <c r="X50" i="10" s="1"/>
  <c r="W4" i="10"/>
  <c r="W50" i="10" s="1"/>
  <c r="V4" i="10"/>
  <c r="V50" i="10" s="1"/>
  <c r="U4" i="10"/>
  <c r="U50" i="10" s="1"/>
  <c r="T4" i="10"/>
  <c r="T50" i="10" s="1"/>
  <c r="S4" i="10"/>
  <c r="S50" i="10" s="1"/>
  <c r="R4" i="10"/>
  <c r="R50" i="10" s="1"/>
  <c r="Q4" i="10"/>
  <c r="Q50" i="10" s="1"/>
  <c r="P4" i="10"/>
  <c r="P50" i="10" s="1"/>
  <c r="O4" i="10"/>
  <c r="O50" i="10" s="1"/>
  <c r="N4" i="10"/>
  <c r="N50" i="10" s="1"/>
  <c r="M4" i="10"/>
  <c r="M50" i="10" s="1"/>
  <c r="L4" i="10"/>
  <c r="L50" i="10" s="1"/>
  <c r="K4" i="10"/>
  <c r="K50" i="10" s="1"/>
  <c r="J4" i="10"/>
  <c r="J50" i="10" s="1"/>
  <c r="I4" i="10"/>
  <c r="I50" i="10" s="1"/>
  <c r="H4" i="10"/>
  <c r="H50" i="10" s="1"/>
  <c r="G4" i="10"/>
  <c r="F4" i="10"/>
  <c r="F50" i="10" s="1"/>
  <c r="E4" i="10"/>
  <c r="E50" i="10" s="1"/>
  <c r="D4" i="10"/>
  <c r="D50" i="10" s="1"/>
  <c r="C4" i="10"/>
  <c r="C50" i="10" s="1"/>
  <c r="B4" i="10"/>
  <c r="B50" i="10" s="1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52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E51" i="9"/>
  <c r="D51" i="9"/>
  <c r="C51" i="9"/>
  <c r="B51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B46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Y4" i="9"/>
  <c r="Y50" i="9" s="1"/>
  <c r="X4" i="9"/>
  <c r="X50" i="9" s="1"/>
  <c r="W4" i="9"/>
  <c r="W50" i="9" s="1"/>
  <c r="V4" i="9"/>
  <c r="V50" i="9" s="1"/>
  <c r="U4" i="9"/>
  <c r="U50" i="9" s="1"/>
  <c r="T4" i="9"/>
  <c r="T50" i="9" s="1"/>
  <c r="S4" i="9"/>
  <c r="S50" i="9" s="1"/>
  <c r="R4" i="9"/>
  <c r="R50" i="9" s="1"/>
  <c r="Q4" i="9"/>
  <c r="Q50" i="9" s="1"/>
  <c r="P4" i="9"/>
  <c r="P50" i="9" s="1"/>
  <c r="O4" i="9"/>
  <c r="O50" i="9" s="1"/>
  <c r="N4" i="9"/>
  <c r="N50" i="9" s="1"/>
  <c r="M4" i="9"/>
  <c r="M50" i="9" s="1"/>
  <c r="L4" i="9"/>
  <c r="L50" i="9" s="1"/>
  <c r="K4" i="9"/>
  <c r="J4" i="9"/>
  <c r="I4" i="9"/>
  <c r="I50" i="9" s="1"/>
  <c r="H4" i="9"/>
  <c r="H50" i="9" s="1"/>
  <c r="G4" i="9"/>
  <c r="G50" i="9" s="1"/>
  <c r="F4" i="9"/>
  <c r="F50" i="9" s="1"/>
  <c r="E4" i="9"/>
  <c r="E50" i="9" s="1"/>
  <c r="D4" i="9"/>
  <c r="D50" i="9" s="1"/>
  <c r="C4" i="9"/>
  <c r="C50" i="9" s="1"/>
  <c r="B4" i="9"/>
  <c r="B50" i="9" s="1"/>
  <c r="X4" i="2"/>
  <c r="Y4" i="2"/>
  <c r="X12" i="2"/>
  <c r="Y12" i="2"/>
  <c r="X51" i="2"/>
  <c r="Y51" i="2"/>
  <c r="P4" i="2"/>
  <c r="Q4" i="2"/>
  <c r="P12" i="2"/>
  <c r="Q12" i="2"/>
  <c r="P51" i="2"/>
  <c r="Q51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R4" i="2"/>
  <c r="S4" i="2"/>
  <c r="T4" i="2"/>
  <c r="U4" i="2"/>
  <c r="V4" i="2"/>
  <c r="W4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R12" i="2"/>
  <c r="S12" i="2"/>
  <c r="T12" i="2"/>
  <c r="U12" i="2"/>
  <c r="V12" i="2"/>
  <c r="W12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R51" i="2"/>
  <c r="S51" i="2"/>
  <c r="T51" i="2"/>
  <c r="U51" i="2"/>
  <c r="V51" i="2"/>
  <c r="W51" i="2"/>
  <c r="Z51" i="2"/>
  <c r="Z52" i="2"/>
  <c r="G50" i="10" l="1"/>
  <c r="N52" i="10"/>
  <c r="C52" i="10"/>
  <c r="G52" i="10"/>
  <c r="K52" i="10"/>
  <c r="O52" i="10"/>
  <c r="S52" i="10"/>
  <c r="W52" i="10"/>
  <c r="B52" i="10"/>
  <c r="R52" i="10"/>
  <c r="D52" i="10"/>
  <c r="H52" i="10"/>
  <c r="L52" i="10"/>
  <c r="P52" i="10"/>
  <c r="T52" i="10"/>
  <c r="X52" i="10"/>
  <c r="F52" i="10"/>
  <c r="V52" i="10"/>
  <c r="E52" i="10"/>
  <c r="I52" i="10"/>
  <c r="M52" i="10"/>
  <c r="Q52" i="10"/>
  <c r="U52" i="10"/>
  <c r="Y52" i="10"/>
  <c r="J52" i="10"/>
  <c r="J50" i="9"/>
  <c r="K50" i="9"/>
  <c r="I52" i="9"/>
  <c r="Y52" i="9"/>
  <c r="D52" i="9"/>
  <c r="H52" i="9"/>
  <c r="L52" i="9"/>
  <c r="P52" i="9"/>
  <c r="T52" i="9"/>
  <c r="X52" i="9"/>
  <c r="M52" i="9"/>
  <c r="B52" i="9"/>
  <c r="F52" i="9"/>
  <c r="J52" i="9"/>
  <c r="N52" i="9"/>
  <c r="R52" i="9"/>
  <c r="V52" i="9"/>
  <c r="Q52" i="9"/>
  <c r="C52" i="9"/>
  <c r="G52" i="9"/>
  <c r="K52" i="9"/>
  <c r="O52" i="9"/>
  <c r="S52" i="9"/>
  <c r="W52" i="9"/>
  <c r="E52" i="9"/>
  <c r="U52" i="9"/>
  <c r="X52" i="2"/>
  <c r="Y52" i="2"/>
  <c r="Y50" i="2"/>
  <c r="X50" i="2"/>
  <c r="P50" i="2"/>
  <c r="Q52" i="2"/>
  <c r="Q50" i="2"/>
  <c r="P52" i="2"/>
  <c r="N50" i="2"/>
  <c r="S50" i="2"/>
  <c r="F50" i="2"/>
  <c r="B50" i="2"/>
  <c r="H50" i="2"/>
  <c r="V50" i="2"/>
  <c r="M50" i="2"/>
  <c r="T50" i="2"/>
  <c r="G50" i="2"/>
  <c r="C50" i="2"/>
  <c r="J52" i="2"/>
  <c r="M52" i="2"/>
  <c r="J50" i="2"/>
  <c r="I50" i="2"/>
  <c r="O50" i="2"/>
  <c r="D50" i="2"/>
  <c r="K50" i="2"/>
  <c r="S52" i="2"/>
  <c r="H52" i="2"/>
  <c r="F52" i="2"/>
  <c r="B52" i="2"/>
  <c r="E50" i="2"/>
  <c r="U50" i="2"/>
  <c r="R52" i="2"/>
  <c r="C52" i="2"/>
  <c r="R50" i="2"/>
  <c r="U52" i="2"/>
  <c r="E52" i="2"/>
  <c r="K52" i="2"/>
  <c r="W50" i="2"/>
  <c r="L50" i="2"/>
  <c r="D52" i="2"/>
  <c r="N52" i="2"/>
  <c r="V52" i="2"/>
  <c r="T52" i="2"/>
  <c r="L52" i="2"/>
  <c r="W52" i="2"/>
  <c r="O52" i="2"/>
  <c r="G52" i="2"/>
  <c r="I52" i="2"/>
</calcChain>
</file>

<file path=xl/sharedStrings.xml><?xml version="1.0" encoding="utf-8"?>
<sst xmlns="http://schemas.openxmlformats.org/spreadsheetml/2006/main" count="264" uniqueCount="69">
  <si>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</si>
  <si>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</si>
  <si>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</si>
  <si>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</si>
  <si>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</si>
  <si>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</si>
  <si>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</si>
  <si>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</si>
  <si>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</si>
  <si>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</si>
  <si>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</si>
  <si>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</si>
  <si>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ENO</t>
  </si>
  <si>
    <t>ENO LEMON SACHETS</t>
  </si>
  <si>
    <t>ENO ORANGE SACHETS</t>
  </si>
  <si>
    <t>ENO ORANGE SACHETS (SIB)</t>
  </si>
  <si>
    <t>ENO REGULAR SACHETS (SIB)</t>
  </si>
  <si>
    <t>Grand Total</t>
  </si>
  <si>
    <t>UNITS</t>
  </si>
  <si>
    <t>VALUE</t>
  </si>
  <si>
    <t>PARODONTAX</t>
  </si>
  <si>
    <t>PARODONTAX EXTRA FRESH 100GM</t>
  </si>
  <si>
    <t>PARODONTAX EXTRA FRESH 50GM</t>
  </si>
  <si>
    <t>PARODONTAX HERBAL 100GM</t>
  </si>
  <si>
    <t>PARODONTAX HERBAL 30GM</t>
  </si>
  <si>
    <t>PARODONTAX HERBAL 50GM</t>
  </si>
  <si>
    <t>PARODONTAX ORIGINAL 100GM</t>
  </si>
  <si>
    <t>PARODONTAX ORIGINAL 50GM</t>
  </si>
  <si>
    <t>SENSODYNE</t>
  </si>
  <si>
    <t>DEEP CLEAN 100GM</t>
  </si>
  <si>
    <t>DEEP CLEAN 50GM</t>
  </si>
  <si>
    <t xml:space="preserve">EXP MED, GUM C SFT T/B </t>
  </si>
  <si>
    <t>EXP SFT, GUM C XTRA SFT T/B</t>
  </si>
  <si>
    <t>FLUORIDE 100GM</t>
  </si>
  <si>
    <t>FLUORIDE 30GM</t>
  </si>
  <si>
    <t>FLUORIDE 70GM</t>
  </si>
  <si>
    <t>HERBAL 100GM</t>
  </si>
  <si>
    <t>HERBAL 20GM</t>
  </si>
  <si>
    <t>MOUTHWASH 300/500ML</t>
  </si>
  <si>
    <t>MULTICARE 100GM</t>
  </si>
  <si>
    <t>MULTICARE 30GM</t>
  </si>
  <si>
    <t>MULTICARE 70GM</t>
  </si>
  <si>
    <t>MULTICARE MEDIUM T/B</t>
  </si>
  <si>
    <t>MULTICARE SOFT T/B</t>
  </si>
  <si>
    <t>ORIGINAL 100GM</t>
  </si>
  <si>
    <t>ORIGINAL 50GM</t>
  </si>
  <si>
    <t>RAPID ACTION 100GM</t>
  </si>
  <si>
    <t>RAPID ACTION 30GM</t>
  </si>
  <si>
    <t>RAPID ACTION 70GM</t>
  </si>
  <si>
    <t>REPAIR &amp; PROTECT 75ML</t>
  </si>
  <si>
    <t>SENSODYNE R&amp;P EF 75ML</t>
  </si>
  <si>
    <t>ACNE AID</t>
  </si>
  <si>
    <t>ACNE-AID SOAP 65GM</t>
  </si>
  <si>
    <t>SPECTRABAN</t>
  </si>
  <si>
    <t>SPECTRABAN SC 45ML</t>
  </si>
  <si>
    <t>SUNBLOCK</t>
  </si>
  <si>
    <t>SUNBLOCK NORMAL SKIN 20GM</t>
  </si>
  <si>
    <t>SUNBLOCK NORMAL SKIN 60GM</t>
  </si>
  <si>
    <t>SUNBLOCK SENSITIVE SPF30 20GMS</t>
  </si>
  <si>
    <t>ENO LEMON SACHETS (SIB)</t>
  </si>
  <si>
    <t>ENO REGULAR SACHETS</t>
  </si>
  <si>
    <t>FMCG</t>
  </si>
  <si>
    <t>OTC</t>
  </si>
  <si>
    <t>TOWN:</t>
  </si>
  <si>
    <t>AREA:</t>
  </si>
  <si>
    <t>SD NAME : IFTAKHAR PHARMACY</t>
  </si>
  <si>
    <t>SD NAME :  M.NADEEM KAMBOH TRADERS</t>
  </si>
  <si>
    <t>SD NAME :  ZAHID TRADERS</t>
  </si>
  <si>
    <t>TOWN: HASIL 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</si>
</sst>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7" borderId="21" applyNumberFormat="0" applyAlignment="0" applyProtection="0"/>
    <xf numFmtId="0" fontId="6" fillId="7" borderId="20" applyNumberFormat="0" applyAlignment="0" applyProtection="0"/>
    <xf numFmtId="0" fontId="2" fillId="8" borderId="22" applyNumberFormat="0" applyAlignment="0" applyProtection="0"/>
  </cellStyleXfs>
  <cellXfs count="58">
    <xf numFmtId="0" fontId="0" fillId="0" borderId="0" xfId="0"/>
    <xf numFmtId="164" fontId="3" fillId="0" borderId="0" xfId="1" applyNumberFormat="1" applyFont="1"/>
    <xf numFmtId="164" fontId="0" fillId="0" borderId="0" xfId="1" applyNumberFormat="1" applyFont="1"/>
    <xf numFmtId="164" fontId="3" fillId="2" borderId="6" xfId="1" applyNumberFormat="1" applyFont="1" applyFill="1" applyBorder="1" applyAlignment="1">
      <alignment horizontal="center"/>
    </xf>
    <xf numFmtId="164" fontId="0" fillId="2" borderId="3" xfId="1" applyNumberFormat="1" applyFont="1" applyFill="1" applyBorder="1"/>
    <xf numFmtId="164" fontId="0" fillId="2" borderId="5" xfId="1" applyNumberFormat="1" applyFont="1" applyFill="1" applyBorder="1"/>
    <xf numFmtId="164" fontId="4" fillId="3" borderId="4" xfId="1" applyNumberFormat="1" applyFont="1" applyFill="1" applyBorder="1"/>
    <xf numFmtId="164" fontId="4" fillId="3" borderId="3" xfId="1" applyNumberFormat="1" applyFont="1" applyFill="1" applyBorder="1"/>
    <xf numFmtId="164" fontId="2" fillId="3" borderId="4" xfId="1" applyNumberFormat="1" applyFont="1" applyFill="1" applyBorder="1"/>
    <xf numFmtId="164" fontId="2" fillId="3" borderId="3" xfId="1" applyNumberFormat="1" applyFont="1" applyFill="1" applyBorder="1"/>
    <xf numFmtId="164" fontId="3" fillId="2" borderId="3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3" fillId="4" borderId="6" xfId="1" applyNumberFormat="1" applyFont="1" applyFill="1" applyBorder="1" applyAlignment="1">
      <alignment horizontal="center"/>
    </xf>
    <xf numFmtId="164" fontId="3" fillId="4" borderId="7" xfId="1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left" indent="1"/>
    </xf>
    <xf numFmtId="0" fontId="2" fillId="3" borderId="16" xfId="0" applyFont="1" applyFill="1" applyBorder="1" applyAlignment="1">
      <alignment horizontal="left" indent="1"/>
    </xf>
    <xf numFmtId="164" fontId="2" fillId="3" borderId="18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>
      <alignment horizontal="center"/>
    </xf>
    <xf numFmtId="164" fontId="2" fillId="3" borderId="18" xfId="1" applyNumberFormat="1" applyFont="1" applyFill="1" applyBorder="1"/>
    <xf numFmtId="164" fontId="0" fillId="2" borderId="18" xfId="1" applyNumberFormat="1" applyFont="1" applyFill="1" applyBorder="1"/>
    <xf numFmtId="164" fontId="4" fillId="3" borderId="18" xfId="1" applyNumberFormat="1" applyFont="1" applyFill="1" applyBorder="1"/>
    <xf numFmtId="164" fontId="2" fillId="3" borderId="8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164" fontId="3" fillId="2" borderId="7" xfId="1" applyNumberFormat="1" applyFont="1" applyFill="1" applyBorder="1" applyAlignment="1">
      <alignment horizontal="center"/>
    </xf>
    <xf numFmtId="164" fontId="3" fillId="2" borderId="17" xfId="1" applyNumberFormat="1" applyFont="1" applyFill="1" applyBorder="1" applyAlignment="1">
      <alignment horizontal="center"/>
    </xf>
    <xf numFmtId="164" fontId="0" fillId="2" borderId="12" xfId="1" applyNumberFormat="1" applyFont="1" applyFill="1" applyBorder="1"/>
    <xf numFmtId="0" fontId="0" fillId="5" borderId="16" xfId="0" applyFill="1" applyBorder="1" applyAlignment="1">
      <alignment horizontal="left" indent="2"/>
    </xf>
    <xf numFmtId="0" fontId="0" fillId="5" borderId="19" xfId="0" applyFill="1" applyBorder="1" applyAlignment="1">
      <alignment horizontal="left" indent="2"/>
    </xf>
    <xf numFmtId="164" fontId="3" fillId="4" borderId="10" xfId="1" applyNumberFormat="1" applyFont="1" applyFill="1" applyBorder="1" applyAlignment="1">
      <alignment vertical="center"/>
    </xf>
    <xf numFmtId="164" fontId="3" fillId="4" borderId="13" xfId="1" applyNumberFormat="1" applyFont="1" applyFill="1" applyBorder="1" applyAlignment="1">
      <alignment vertical="center"/>
    </xf>
    <xf numFmtId="164" fontId="3" fillId="4" borderId="14" xfId="1" applyNumberFormat="1" applyFont="1" applyFill="1" applyBorder="1" applyAlignment="1">
      <alignment vertical="center"/>
    </xf>
    <xf numFmtId="164" fontId="3" fillId="6" borderId="6" xfId="1" applyNumberFormat="1" applyFont="1" applyFill="1" applyBorder="1" applyAlignment="1">
      <alignment horizontal="center"/>
    </xf>
    <xf numFmtId="164" fontId="3" fillId="6" borderId="7" xfId="1" applyNumberFormat="1" applyFont="1" applyFill="1" applyBorder="1" applyAlignment="1">
      <alignment horizontal="center"/>
    </xf>
    <xf numFmtId="164" fontId="3" fillId="6" borderId="4" xfId="1" applyNumberFormat="1" applyFont="1" applyFill="1" applyBorder="1" applyAlignment="1">
      <alignment horizontal="center"/>
    </xf>
    <xf numFmtId="164" fontId="3" fillId="6" borderId="3" xfId="1" applyNumberFormat="1" applyFont="1" applyFill="1" applyBorder="1" applyAlignment="1">
      <alignment horizontal="center"/>
    </xf>
    <xf numFmtId="164" fontId="0" fillId="6" borderId="4" xfId="1" applyNumberFormat="1" applyFont="1" applyFill="1" applyBorder="1"/>
    <xf numFmtId="164" fontId="0" fillId="6" borderId="3" xfId="1" applyNumberFormat="1" applyFont="1" applyFill="1" applyBorder="1"/>
    <xf numFmtId="164" fontId="0" fillId="6" borderId="9" xfId="1" applyNumberFormat="1" applyFont="1" applyFill="1" applyBorder="1"/>
    <xf numFmtId="164" fontId="0" fillId="6" borderId="5" xfId="1" applyNumberFormat="1" applyFont="1" applyFill="1" applyBorder="1"/>
    <xf numFmtId="0" fontId="6" fillId="7" borderId="20" xfId="3" applyAlignment="1">
      <alignment horizontal="left" indent="2"/>
    </xf>
    <xf numFmtId="164" fontId="6" fillId="7" borderId="20" xfId="3" applyNumberFormat="1"/>
    <xf numFmtId="164" fontId="6" fillId="7" borderId="20" xfId="3" applyNumberFormat="1" applyAlignment="1">
      <alignment horizontal="left"/>
    </xf>
    <xf numFmtId="0" fontId="5" fillId="7" borderId="21" xfId="2" applyAlignment="1">
      <alignment horizontal="left" indent="2"/>
    </xf>
    <xf numFmtId="164" fontId="5" fillId="7" borderId="21" xfId="2" applyNumberFormat="1"/>
    <xf numFmtId="164" fontId="5" fillId="7" borderId="21" xfId="2" applyNumberFormat="1" applyAlignment="1">
      <alignment horizontal="left"/>
    </xf>
    <xf numFmtId="0" fontId="2" fillId="8" borderId="22" xfId="4" applyAlignment="1">
      <alignment horizontal="left" indent="2"/>
    </xf>
    <xf numFmtId="164" fontId="2" fillId="8" borderId="22" xfId="4" applyNumberFormat="1"/>
    <xf numFmtId="164" fontId="2" fillId="8" borderId="22" xfId="4" applyNumberFormat="1" applyAlignment="1">
      <alignment horizontal="left"/>
    </xf>
    <xf numFmtId="164" fontId="3" fillId="2" borderId="1" xfId="1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164" fontId="3" fillId="6" borderId="1" xfId="1" applyNumberFormat="1" applyFont="1" applyFill="1" applyBorder="1" applyAlignment="1">
      <alignment horizontal="center"/>
    </xf>
    <xf numFmtId="164" fontId="3" fillId="6" borderId="2" xfId="1" applyNumberFormat="1" applyFont="1" applyFill="1" applyBorder="1" applyAlignment="1">
      <alignment horizontal="center"/>
    </xf>
    <xf numFmtId="1" fontId="3" fillId="2" borderId="10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center"/>
    </xf>
    <xf numFmtId="1" fontId="3" fillId="6" borderId="10" xfId="1" applyNumberFormat="1" applyFont="1" applyFill="1" applyBorder="1" applyAlignment="1">
      <alignment horizontal="center"/>
    </xf>
    <xf numFmtId="1" fontId="3" fillId="6" borderId="11" xfId="1" applyNumberFormat="1" applyFont="1" applyFill="1" applyBorder="1" applyAlignment="1">
      <alignment horizontal="center"/>
    </xf>
    <xf numFmtId="1" fontId="3" fillId="4" borderId="10" xfId="1" applyNumberFormat="1" applyFont="1" applyFill="1" applyBorder="1" applyAlignment="1">
      <alignment horizontal="center"/>
    </xf>
    <xf numFmtId="1" fontId="3" fillId="4" borderId="11" xfId="1" applyNumberFormat="1" applyFont="1" applyFill="1" applyBorder="1" applyAlignment="1">
      <alignment horizontal="center"/>
    </xf>
  </cellXfs>
  <cellStyles count="5">
    <cellStyle name="Calculation" xfId="3" builtinId="22"/>
    <cellStyle name="Check Cell" xfId="4" builtinId="23"/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B3C3-FD30-4C0C-996C-E1A4928F62B2}">
  <dimension ref="A1:Z53"/>
  <sheetViews>
    <sheetView tabSelected="1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E54" sqref="E54"/>
    </sheetView>
  </sheetViews>
  <sheetFormatPr defaultRowHeight="15" x14ac:dyDescent="0.25"/>
  <cols>
    <col min="1" max="1" width="39" style="2" customWidth="1"/>
    <col min="2" max="2" width="13" style="2" bestFit="1" customWidth="1"/>
    <col min="3" max="3" width="13.5703125" style="2" bestFit="1" customWidth="1"/>
    <col min="4" max="4" width="13" style="2" bestFit="1" customWidth="1"/>
    <col min="5" max="5" width="13.5703125" style="2" bestFit="1" customWidth="1"/>
    <col min="6" max="6" width="13" style="2" bestFit="1" customWidth="1"/>
    <col min="7" max="7" width="13.5703125" style="2" bestFit="1" customWidth="1"/>
    <col min="8" max="8" width="13" style="2" bestFit="1" customWidth="1"/>
    <col min="9" max="9" width="13.5703125" style="2" bestFit="1" customWidth="1"/>
    <col min="10" max="10" width="13" style="2" bestFit="1" customWidth="1"/>
    <col min="11" max="11" width="13.5703125" style="2" bestFit="1" customWidth="1"/>
    <col min="12" max="12" width="13" style="2" bestFit="1" customWidth="1"/>
    <col min="13" max="13" width="13.5703125" style="2" bestFit="1" customWidth="1"/>
    <col min="14" max="14" width="13" style="2" bestFit="1" customWidth="1"/>
    <col min="15" max="15" width="13.5703125" style="2" bestFit="1" customWidth="1"/>
    <col min="16" max="16" width="13" style="2" bestFit="1" customWidth="1"/>
    <col min="17" max="17" width="13.5703125" style="2" bestFit="1" customWidth="1"/>
    <col min="18" max="18" width="13" style="2" bestFit="1" customWidth="1"/>
    <col min="19" max="19" width="13.5703125" style="2" bestFit="1" customWidth="1"/>
    <col min="20" max="20" width="13" style="2" bestFit="1" customWidth="1"/>
    <col min="21" max="21" width="13.5703125" style="2" bestFit="1" customWidth="1"/>
    <col min="22" max="22" width="13" style="2" bestFit="1" customWidth="1"/>
    <col min="23" max="23" width="13.5703125" style="2" bestFit="1" customWidth="1"/>
    <col min="24" max="24" width="13" style="2" bestFit="1" customWidth="1"/>
    <col min="25" max="25" width="13.5703125" style="2" bestFit="1" customWidth="1"/>
    <col min="26" max="16384" width="9.140625" style="2"/>
  </cols>
  <sheetData>
    <row r="1" spans="1:25" s="1" customFormat="1" ht="15.75" thickBot="1" x14ac:dyDescent="0.3">
      <c r="A1" s="28" t="s">
        <v>65</v>
      </c>
      <c r="B1" s="50" t="s">
        <v>0</v>
      </c>
      <c r="C1" s="51"/>
      <c r="D1" s="48" t="s">
        <v>1</v>
      </c>
      <c r="E1" s="49"/>
      <c r="F1" s="50" t="s">
        <v>2</v>
      </c>
      <c r="G1" s="51"/>
      <c r="H1" s="48" t="s">
        <v>3</v>
      </c>
      <c r="I1" s="49"/>
      <c r="J1" s="50" t="s">
        <v>4</v>
      </c>
      <c r="K1" s="51"/>
      <c r="L1" s="48" t="s">
        <v>5</v>
      </c>
      <c r="M1" s="49"/>
      <c r="N1" s="50" t="s">
        <v>6</v>
      </c>
      <c r="O1" s="51"/>
      <c r="P1" s="48" t="s">
        <v>7</v>
      </c>
      <c r="Q1" s="49"/>
      <c r="R1" s="50" t="s">
        <v>8</v>
      </c>
      <c r="S1" s="51"/>
      <c r="T1" s="48" t="s">
        <v>9</v>
      </c>
      <c r="U1" s="49"/>
      <c r="V1" s="50" t="s">
        <v>10</v>
      </c>
      <c r="W1" s="51"/>
      <c r="X1" s="48" t="s">
        <v>11</v>
      </c>
      <c r="Y1" s="49"/>
    </row>
    <row r="2" spans="1:25" s="1" customFormat="1" x14ac:dyDescent="0.25">
      <c r="A2" s="29" t="s">
        <v>63</v>
      </c>
      <c r="B2" s="54">
        <v>2020</v>
      </c>
      <c r="C2" s="55"/>
      <c r="D2" s="52">
        <v>2020</v>
      </c>
      <c r="E2" s="53"/>
      <c r="F2" s="54">
        <v>2020</v>
      </c>
      <c r="G2" s="55"/>
      <c r="H2" s="52">
        <v>2020</v>
      </c>
      <c r="I2" s="53"/>
      <c r="J2" s="54">
        <v>2020</v>
      </c>
      <c r="K2" s="55"/>
      <c r="L2" s="52">
        <v>2020</v>
      </c>
      <c r="M2" s="53"/>
      <c r="N2" s="54">
        <v>2020</v>
      </c>
      <c r="O2" s="55"/>
      <c r="P2" s="56">
        <v>2020</v>
      </c>
      <c r="Q2" s="57"/>
      <c r="R2" s="54">
        <v>2020</v>
      </c>
      <c r="S2" s="55"/>
      <c r="T2" s="56">
        <v>2020</v>
      </c>
      <c r="U2" s="57"/>
      <c r="V2" s="54">
        <v>2020</v>
      </c>
      <c r="W2" s="55"/>
      <c r="X2" s="52">
        <v>2020</v>
      </c>
      <c r="Y2" s="53"/>
    </row>
    <row r="3" spans="1:25" s="1" customFormat="1" ht="15.75" thickBot="1" x14ac:dyDescent="0.3">
      <c r="A3" s="30" t="s">
        <v>64</v>
      </c>
      <c r="B3" s="31" t="s">
        <v>18</v>
      </c>
      <c r="C3" s="32" t="s">
        <v>19</v>
      </c>
      <c r="D3" s="24" t="s">
        <v>18</v>
      </c>
      <c r="E3" s="23" t="s">
        <v>19</v>
      </c>
      <c r="F3" s="31" t="s">
        <v>18</v>
      </c>
      <c r="G3" s="32" t="s">
        <v>19</v>
      </c>
      <c r="H3" s="3" t="s">
        <v>18</v>
      </c>
      <c r="I3" s="23" t="s">
        <v>19</v>
      </c>
      <c r="J3" s="31" t="s">
        <v>18</v>
      </c>
      <c r="K3" s="32" t="s">
        <v>19</v>
      </c>
      <c r="L3" s="3" t="s">
        <v>18</v>
      </c>
      <c r="M3" s="23" t="s">
        <v>19</v>
      </c>
      <c r="N3" s="31" t="s">
        <v>18</v>
      </c>
      <c r="O3" s="32" t="s">
        <v>19</v>
      </c>
      <c r="P3" s="12" t="s">
        <v>18</v>
      </c>
      <c r="Q3" s="13" t="s">
        <v>19</v>
      </c>
      <c r="R3" s="31" t="s">
        <v>18</v>
      </c>
      <c r="S3" s="32" t="s">
        <v>19</v>
      </c>
      <c r="T3" s="12" t="s">
        <v>18</v>
      </c>
      <c r="U3" s="13" t="s">
        <v>19</v>
      </c>
      <c r="V3" s="31" t="s">
        <v>18</v>
      </c>
      <c r="W3" s="32" t="s">
        <v>19</v>
      </c>
      <c r="X3" s="3" t="s">
        <v>18</v>
      </c>
      <c r="Y3" s="23" t="s">
        <v>19</v>
      </c>
    </row>
    <row r="4" spans="1:25" s="1" customFormat="1" x14ac:dyDescent="0.25">
      <c r="A4" s="14" t="s">
        <v>20</v>
      </c>
      <c r="B4" s="21">
        <f t="shared" ref="B4:Y4" si="0">SUM(B5:B11)</f>
        <v>419</v>
      </c>
      <c r="C4" s="21">
        <f t="shared" si="0"/>
        <v>45428.960000000006</v>
      </c>
      <c r="D4" s="16">
        <f t="shared" si="0"/>
        <v>848</v>
      </c>
      <c r="E4" s="11">
        <f t="shared" si="0"/>
        <v>82411.839999999997</v>
      </c>
      <c r="F4" s="21">
        <f t="shared" si="0"/>
        <v>144</v>
      </c>
      <c r="G4" s="21">
        <f t="shared" si="0"/>
        <v>11410.56</v>
      </c>
      <c r="H4" s="11">
        <f t="shared" si="0"/>
        <v>901</v>
      </c>
      <c r="I4" s="11">
        <f t="shared" si="0"/>
        <v>82761.51999999999</v>
      </c>
      <c r="J4" s="21">
        <f t="shared" si="0"/>
        <v>882</v>
      </c>
      <c r="K4" s="21">
        <f t="shared" si="0"/>
        <v>91536.12</v>
      </c>
      <c r="L4" s="11">
        <f t="shared" si="0"/>
        <v>705</v>
      </c>
      <c r="M4" s="11">
        <f t="shared" si="0"/>
        <v>73898.55</v>
      </c>
      <c r="N4" s="21">
        <f t="shared" si="0"/>
        <v>370</v>
      </c>
      <c r="O4" s="21">
        <f t="shared" si="0"/>
        <v>49160.340000000004</v>
      </c>
      <c r="P4" s="11">
        <f t="shared" si="0"/>
        <v>1134</v>
      </c>
      <c r="Q4" s="11">
        <f t="shared" si="0"/>
        <v>109072.38999999998</v>
      </c>
      <c r="R4" s="21">
        <f t="shared" si="0"/>
        <v>847</v>
      </c>
      <c r="S4" s="21">
        <f t="shared" si="0"/>
        <v>98137.89</v>
      </c>
      <c r="T4" s="11">
        <f t="shared" si="0"/>
        <v>816</v>
      </c>
      <c r="U4" s="11">
        <f t="shared" si="0"/>
        <v>78063.12</v>
      </c>
      <c r="V4" s="21">
        <f t="shared" si="0"/>
        <v>602</v>
      </c>
      <c r="W4" s="21">
        <f t="shared" si="0"/>
        <v>78214.7</v>
      </c>
      <c r="X4" s="11">
        <f t="shared" si="0"/>
        <v>211</v>
      </c>
      <c r="Y4" s="11">
        <f t="shared" si="0"/>
        <v>19108.16</v>
      </c>
    </row>
    <row r="5" spans="1:25" s="1" customFormat="1" x14ac:dyDescent="0.25">
      <c r="A5" s="26" t="s">
        <v>21</v>
      </c>
      <c r="B5" s="33">
        <v>120</v>
      </c>
      <c r="C5" s="34">
        <v>17660.400000000001</v>
      </c>
      <c r="D5" s="17">
        <v>84</v>
      </c>
      <c r="E5" s="10">
        <v>12362.279999999999</v>
      </c>
      <c r="F5" s="33">
        <v>0</v>
      </c>
      <c r="G5" s="34">
        <v>0</v>
      </c>
      <c r="H5" s="10">
        <v>0</v>
      </c>
      <c r="I5" s="10">
        <v>0</v>
      </c>
      <c r="J5" s="33">
        <v>120</v>
      </c>
      <c r="K5" s="34">
        <v>17660.400000000001</v>
      </c>
      <c r="L5" s="10">
        <v>117</v>
      </c>
      <c r="M5" s="10">
        <v>19425.509999999998</v>
      </c>
      <c r="N5" s="33">
        <v>94</v>
      </c>
      <c r="O5" s="34">
        <v>15606.82</v>
      </c>
      <c r="P5" s="10">
        <v>60</v>
      </c>
      <c r="Q5" s="10">
        <v>9961.7999999999993</v>
      </c>
      <c r="R5" s="33">
        <v>60</v>
      </c>
      <c r="S5" s="34">
        <v>9961.7999999999993</v>
      </c>
      <c r="T5" s="10">
        <v>60</v>
      </c>
      <c r="U5" s="10">
        <v>9961.7999999999993</v>
      </c>
      <c r="V5" s="33">
        <v>110</v>
      </c>
      <c r="W5" s="34">
        <v>18263.3</v>
      </c>
      <c r="X5" s="10">
        <v>0</v>
      </c>
      <c r="Y5" s="10">
        <v>0</v>
      </c>
    </row>
    <row r="6" spans="1:25" s="1" customFormat="1" x14ac:dyDescent="0.25">
      <c r="A6" s="26" t="s">
        <v>22</v>
      </c>
      <c r="B6" s="33">
        <v>180</v>
      </c>
      <c r="C6" s="34">
        <v>14263.199999999999</v>
      </c>
      <c r="D6" s="17">
        <v>312</v>
      </c>
      <c r="E6" s="10">
        <v>24722.880000000001</v>
      </c>
      <c r="F6" s="33">
        <v>80</v>
      </c>
      <c r="G6" s="34">
        <v>6339.2</v>
      </c>
      <c r="H6" s="10">
        <v>193</v>
      </c>
      <c r="I6" s="10">
        <v>15293.32</v>
      </c>
      <c r="J6" s="33">
        <v>120</v>
      </c>
      <c r="K6" s="34">
        <v>9508.7999999999993</v>
      </c>
      <c r="L6" s="10">
        <v>180</v>
      </c>
      <c r="M6" s="10">
        <v>14263.2</v>
      </c>
      <c r="N6" s="33">
        <v>124</v>
      </c>
      <c r="O6" s="34">
        <v>9825.76</v>
      </c>
      <c r="P6" s="10">
        <v>302</v>
      </c>
      <c r="Q6" s="10">
        <v>27349.119999999999</v>
      </c>
      <c r="R6" s="33">
        <v>120</v>
      </c>
      <c r="S6" s="34">
        <v>10867.2</v>
      </c>
      <c r="T6" s="10">
        <v>204</v>
      </c>
      <c r="U6" s="10">
        <v>18474.239999999998</v>
      </c>
      <c r="V6" s="33">
        <v>144</v>
      </c>
      <c r="W6" s="34">
        <v>13040.64</v>
      </c>
      <c r="X6" s="10">
        <v>0</v>
      </c>
      <c r="Y6" s="10">
        <v>0</v>
      </c>
    </row>
    <row r="7" spans="1:25" s="1" customFormat="1" x14ac:dyDescent="0.25">
      <c r="A7" s="26" t="s">
        <v>23</v>
      </c>
      <c r="B7" s="33">
        <v>0</v>
      </c>
      <c r="C7" s="34">
        <v>0</v>
      </c>
      <c r="D7" s="17">
        <v>0</v>
      </c>
      <c r="E7" s="10">
        <v>0</v>
      </c>
      <c r="F7" s="33">
        <v>0</v>
      </c>
      <c r="G7" s="34">
        <v>0</v>
      </c>
      <c r="H7" s="10">
        <v>120</v>
      </c>
      <c r="I7" s="10">
        <v>19923.599999999999</v>
      </c>
      <c r="J7" s="33">
        <v>60</v>
      </c>
      <c r="K7" s="34">
        <v>9961.7999999999993</v>
      </c>
      <c r="L7" s="10">
        <v>0</v>
      </c>
      <c r="M7" s="10">
        <v>0</v>
      </c>
      <c r="N7" s="33">
        <v>72</v>
      </c>
      <c r="O7" s="34">
        <v>11954.16</v>
      </c>
      <c r="P7" s="10">
        <v>0</v>
      </c>
      <c r="Q7" s="10">
        <v>0</v>
      </c>
      <c r="R7" s="33">
        <v>132</v>
      </c>
      <c r="S7" s="34">
        <v>21915.96</v>
      </c>
      <c r="T7" s="10">
        <v>0</v>
      </c>
      <c r="U7" s="10">
        <v>0</v>
      </c>
      <c r="V7" s="33">
        <v>72</v>
      </c>
      <c r="W7" s="34">
        <v>11954.16</v>
      </c>
      <c r="X7" s="10">
        <v>0</v>
      </c>
      <c r="Y7" s="10">
        <v>0</v>
      </c>
    </row>
    <row r="8" spans="1:25" s="1" customFormat="1" x14ac:dyDescent="0.25">
      <c r="A8" s="26" t="s">
        <v>24</v>
      </c>
      <c r="B8" s="33">
        <v>0</v>
      </c>
      <c r="C8" s="34">
        <v>0</v>
      </c>
      <c r="D8" s="17">
        <v>0</v>
      </c>
      <c r="E8" s="10">
        <v>0</v>
      </c>
      <c r="F8" s="33">
        <v>0</v>
      </c>
      <c r="G8" s="34">
        <v>0</v>
      </c>
      <c r="H8" s="10">
        <v>192</v>
      </c>
      <c r="I8" s="10">
        <v>10867.2</v>
      </c>
      <c r="J8" s="33">
        <v>78</v>
      </c>
      <c r="K8" s="34">
        <v>4414.8</v>
      </c>
      <c r="L8" s="10">
        <v>60</v>
      </c>
      <c r="M8" s="10">
        <v>3396</v>
      </c>
      <c r="N8" s="33">
        <v>0</v>
      </c>
      <c r="O8" s="34">
        <v>0</v>
      </c>
      <c r="P8" s="10">
        <v>90</v>
      </c>
      <c r="Q8" s="10">
        <v>5094</v>
      </c>
      <c r="R8" s="33">
        <v>60</v>
      </c>
      <c r="S8" s="34">
        <v>3396</v>
      </c>
      <c r="T8" s="10">
        <v>144</v>
      </c>
      <c r="U8" s="10">
        <v>8150.4</v>
      </c>
      <c r="V8" s="33">
        <v>0</v>
      </c>
      <c r="W8" s="34">
        <v>0</v>
      </c>
      <c r="X8" s="10">
        <v>0</v>
      </c>
      <c r="Y8" s="10">
        <v>0</v>
      </c>
    </row>
    <row r="9" spans="1:25" s="1" customFormat="1" x14ac:dyDescent="0.25">
      <c r="A9" s="26" t="s">
        <v>25</v>
      </c>
      <c r="B9" s="33">
        <v>0</v>
      </c>
      <c r="C9" s="34">
        <v>0</v>
      </c>
      <c r="D9" s="17">
        <v>0</v>
      </c>
      <c r="E9" s="10">
        <v>0</v>
      </c>
      <c r="F9" s="33">
        <v>0</v>
      </c>
      <c r="G9" s="34">
        <v>0</v>
      </c>
      <c r="H9" s="10">
        <v>108</v>
      </c>
      <c r="I9" s="10">
        <v>9780.48</v>
      </c>
      <c r="J9" s="33">
        <v>168</v>
      </c>
      <c r="K9" s="34">
        <v>15214.08</v>
      </c>
      <c r="L9" s="10">
        <v>96</v>
      </c>
      <c r="M9" s="10">
        <v>8693.76</v>
      </c>
      <c r="N9" s="33">
        <v>0</v>
      </c>
      <c r="O9" s="34">
        <v>0</v>
      </c>
      <c r="P9" s="10">
        <v>132</v>
      </c>
      <c r="Q9" s="10">
        <v>11953.92</v>
      </c>
      <c r="R9" s="33">
        <v>132</v>
      </c>
      <c r="S9" s="34">
        <v>11953.92</v>
      </c>
      <c r="T9" s="10">
        <v>144</v>
      </c>
      <c r="U9" s="10">
        <v>13040.64</v>
      </c>
      <c r="V9" s="33">
        <v>0</v>
      </c>
      <c r="W9" s="34">
        <v>0</v>
      </c>
      <c r="X9" s="10">
        <v>0</v>
      </c>
      <c r="Y9" s="10">
        <v>0</v>
      </c>
    </row>
    <row r="10" spans="1:25" s="1" customFormat="1" x14ac:dyDescent="0.25">
      <c r="A10" s="26" t="s">
        <v>26</v>
      </c>
      <c r="B10" s="33">
        <v>60</v>
      </c>
      <c r="C10" s="34">
        <v>8830.2000000000007</v>
      </c>
      <c r="D10" s="17">
        <v>140</v>
      </c>
      <c r="E10" s="10">
        <v>20603.8</v>
      </c>
      <c r="F10" s="33">
        <v>0</v>
      </c>
      <c r="G10" s="34">
        <v>0</v>
      </c>
      <c r="H10" s="10">
        <v>60</v>
      </c>
      <c r="I10" s="10">
        <v>8830.2000000000007</v>
      </c>
      <c r="J10" s="33">
        <v>120</v>
      </c>
      <c r="K10" s="34">
        <v>17660.400000000001</v>
      </c>
      <c r="L10" s="10">
        <v>120</v>
      </c>
      <c r="M10" s="10">
        <v>17660.400000000001</v>
      </c>
      <c r="N10" s="33">
        <v>80</v>
      </c>
      <c r="O10" s="34">
        <v>11773.6</v>
      </c>
      <c r="P10" s="10">
        <v>65</v>
      </c>
      <c r="Q10" s="10">
        <v>10791.95</v>
      </c>
      <c r="R10" s="33">
        <v>119</v>
      </c>
      <c r="S10" s="34">
        <v>19757.57</v>
      </c>
      <c r="T10" s="10">
        <v>60</v>
      </c>
      <c r="U10" s="10">
        <v>9961.7999999999993</v>
      </c>
      <c r="V10" s="33">
        <v>132</v>
      </c>
      <c r="W10" s="34">
        <v>21915.96</v>
      </c>
      <c r="X10" s="10">
        <v>0</v>
      </c>
      <c r="Y10" s="10">
        <v>0</v>
      </c>
    </row>
    <row r="11" spans="1:25" s="1" customFormat="1" x14ac:dyDescent="0.25">
      <c r="A11" s="26" t="s">
        <v>27</v>
      </c>
      <c r="B11" s="33">
        <v>59</v>
      </c>
      <c r="C11" s="34">
        <v>4675.16</v>
      </c>
      <c r="D11" s="17">
        <v>312</v>
      </c>
      <c r="E11" s="10">
        <v>24722.879999999997</v>
      </c>
      <c r="F11" s="33">
        <v>64</v>
      </c>
      <c r="G11" s="34">
        <v>5071.3599999999997</v>
      </c>
      <c r="H11" s="10">
        <v>228</v>
      </c>
      <c r="I11" s="10">
        <v>18066.72</v>
      </c>
      <c r="J11" s="33">
        <v>216</v>
      </c>
      <c r="K11" s="34">
        <v>17115.84</v>
      </c>
      <c r="L11" s="10">
        <v>132</v>
      </c>
      <c r="M11" s="10">
        <v>10459.68</v>
      </c>
      <c r="N11" s="33">
        <v>0</v>
      </c>
      <c r="O11" s="34">
        <v>0</v>
      </c>
      <c r="P11" s="10">
        <v>485</v>
      </c>
      <c r="Q11" s="10">
        <v>43921.599999999999</v>
      </c>
      <c r="R11" s="33">
        <v>224</v>
      </c>
      <c r="S11" s="34">
        <v>20285.440000000002</v>
      </c>
      <c r="T11" s="10">
        <v>204</v>
      </c>
      <c r="U11" s="10">
        <v>18474.239999999998</v>
      </c>
      <c r="V11" s="33">
        <v>144</v>
      </c>
      <c r="W11" s="34">
        <v>13040.64</v>
      </c>
      <c r="X11" s="10">
        <v>211</v>
      </c>
      <c r="Y11" s="10">
        <v>19108.16</v>
      </c>
    </row>
    <row r="12" spans="1:25" s="1" customFormat="1" x14ac:dyDescent="0.25">
      <c r="A12" s="15" t="s">
        <v>28</v>
      </c>
      <c r="B12" s="22">
        <f>SUM(B13:B34)</f>
        <v>5778</v>
      </c>
      <c r="C12" s="11">
        <f t="shared" ref="C12" si="1">SUM(C13:C34)</f>
        <v>527079.03999999992</v>
      </c>
      <c r="D12" s="16">
        <f>SUM(D13:D34)</f>
        <v>5495</v>
      </c>
      <c r="E12" s="11">
        <f t="shared" ref="E12" si="2">SUM(E13:E34)</f>
        <v>558933.19999999995</v>
      </c>
      <c r="F12" s="22">
        <f>SUM(F13:F34)</f>
        <v>669</v>
      </c>
      <c r="G12" s="11">
        <f t="shared" ref="G12" si="3">SUM(G13:G34)</f>
        <v>95494.95</v>
      </c>
      <c r="H12" s="11">
        <f>SUM(H13:H34)</f>
        <v>3921</v>
      </c>
      <c r="I12" s="11">
        <f t="shared" ref="I12" si="4">SUM(I13:I34)</f>
        <v>393187.76999999996</v>
      </c>
      <c r="J12" s="22">
        <f>SUM(J13:J34)</f>
        <v>4093</v>
      </c>
      <c r="K12" s="11">
        <f t="shared" ref="K12" si="5">SUM(K13:K34)</f>
        <v>438493.06000000006</v>
      </c>
      <c r="L12" s="11">
        <f>SUM(L13:L34)</f>
        <v>2086</v>
      </c>
      <c r="M12" s="11">
        <f t="shared" ref="M12" si="6">SUM(M13:M34)</f>
        <v>220288.66000000003</v>
      </c>
      <c r="N12" s="22">
        <f>SUM(N13:N34)</f>
        <v>4997</v>
      </c>
      <c r="O12" s="11">
        <f t="shared" ref="O12" si="7">SUM(O13:O34)</f>
        <v>494792.42999999993</v>
      </c>
      <c r="P12" s="11">
        <f>SUM(P13:P34)</f>
        <v>2890</v>
      </c>
      <c r="Q12" s="11">
        <f t="shared" ref="Q12" si="8">SUM(Q13:Q34)</f>
        <v>307062.40000000002</v>
      </c>
      <c r="R12" s="22">
        <f>SUM(R13:R34)</f>
        <v>6133</v>
      </c>
      <c r="S12" s="11">
        <f t="shared" ref="S12" si="9">SUM(S13:S34)</f>
        <v>652093.22000000009</v>
      </c>
      <c r="T12" s="11">
        <f>SUM(T13:T34)</f>
        <v>3192</v>
      </c>
      <c r="U12" s="11">
        <f t="shared" ref="U12" si="10">SUM(U13:U34)</f>
        <v>386655.0400000001</v>
      </c>
      <c r="V12" s="22">
        <f>SUM(V13:V34)</f>
        <v>5094</v>
      </c>
      <c r="W12" s="11">
        <f t="shared" ref="W12" si="11">SUM(W13:W34)</f>
        <v>500665.8</v>
      </c>
      <c r="X12" s="11">
        <f>SUM(X13:X34)</f>
        <v>3354</v>
      </c>
      <c r="Y12" s="11">
        <f t="shared" ref="Y12" si="12">SUM(Y13:Y34)</f>
        <v>408179.98</v>
      </c>
    </row>
    <row r="13" spans="1:25" s="1" customFormat="1" x14ac:dyDescent="0.25">
      <c r="A13" s="26" t="s">
        <v>29</v>
      </c>
      <c r="B13" s="33">
        <v>120</v>
      </c>
      <c r="C13" s="34">
        <v>21282</v>
      </c>
      <c r="D13" s="17">
        <v>120</v>
      </c>
      <c r="E13" s="10">
        <v>21282</v>
      </c>
      <c r="F13" s="33">
        <v>0</v>
      </c>
      <c r="G13" s="34">
        <v>0</v>
      </c>
      <c r="H13" s="10">
        <v>60</v>
      </c>
      <c r="I13" s="10">
        <v>10641</v>
      </c>
      <c r="J13" s="33">
        <v>60</v>
      </c>
      <c r="K13" s="34">
        <v>10641</v>
      </c>
      <c r="L13" s="10">
        <v>59</v>
      </c>
      <c r="M13" s="10">
        <v>10463.65</v>
      </c>
      <c r="N13" s="33">
        <v>120</v>
      </c>
      <c r="O13" s="34">
        <v>21282</v>
      </c>
      <c r="P13" s="10">
        <v>60</v>
      </c>
      <c r="Q13" s="10">
        <v>11094</v>
      </c>
      <c r="R13" s="33">
        <v>128</v>
      </c>
      <c r="S13" s="34">
        <v>23667.200000000001</v>
      </c>
      <c r="T13" s="10">
        <v>120</v>
      </c>
      <c r="U13" s="10">
        <v>22188</v>
      </c>
      <c r="V13" s="33">
        <v>48</v>
      </c>
      <c r="W13" s="34">
        <v>8875.2000000000007</v>
      </c>
      <c r="X13" s="10">
        <v>153</v>
      </c>
      <c r="Y13" s="10">
        <v>28289.7</v>
      </c>
    </row>
    <row r="14" spans="1:25" s="1" customFormat="1" x14ac:dyDescent="0.25">
      <c r="A14" s="26" t="s">
        <v>30</v>
      </c>
      <c r="B14" s="33">
        <v>60</v>
      </c>
      <c r="C14" s="34">
        <v>5886.6</v>
      </c>
      <c r="D14" s="17">
        <v>312</v>
      </c>
      <c r="E14" s="10">
        <v>30610.32</v>
      </c>
      <c r="F14" s="33">
        <v>0</v>
      </c>
      <c r="G14" s="34">
        <v>0</v>
      </c>
      <c r="H14" s="10">
        <v>192</v>
      </c>
      <c r="I14" s="10">
        <v>18837.120000000003</v>
      </c>
      <c r="J14" s="33">
        <v>180</v>
      </c>
      <c r="K14" s="34">
        <v>17659.8</v>
      </c>
      <c r="L14" s="10">
        <v>60</v>
      </c>
      <c r="M14" s="10">
        <v>6339</v>
      </c>
      <c r="N14" s="33">
        <v>348</v>
      </c>
      <c r="O14" s="34">
        <v>36766.199999999997</v>
      </c>
      <c r="P14" s="10">
        <v>132</v>
      </c>
      <c r="Q14" s="10">
        <v>13945.8</v>
      </c>
      <c r="R14" s="33">
        <v>334</v>
      </c>
      <c r="S14" s="34">
        <v>35287.1</v>
      </c>
      <c r="T14" s="10">
        <v>120</v>
      </c>
      <c r="U14" s="10">
        <v>12678</v>
      </c>
      <c r="V14" s="33">
        <v>314</v>
      </c>
      <c r="W14" s="34">
        <v>33174.1</v>
      </c>
      <c r="X14" s="10">
        <v>153</v>
      </c>
      <c r="Y14" s="10">
        <v>16164.45</v>
      </c>
    </row>
    <row r="15" spans="1:25" s="1" customFormat="1" x14ac:dyDescent="0.25">
      <c r="A15" s="26" t="s">
        <v>31</v>
      </c>
      <c r="B15" s="33">
        <v>0</v>
      </c>
      <c r="C15" s="34">
        <v>0</v>
      </c>
      <c r="D15" s="17">
        <v>120</v>
      </c>
      <c r="E15" s="10">
        <v>12922.8</v>
      </c>
      <c r="F15" s="33">
        <v>0</v>
      </c>
      <c r="G15" s="34">
        <v>0</v>
      </c>
      <c r="H15" s="10">
        <v>60</v>
      </c>
      <c r="I15" s="10">
        <v>6461.4</v>
      </c>
      <c r="J15" s="33">
        <v>0</v>
      </c>
      <c r="K15" s="34">
        <v>0</v>
      </c>
      <c r="L15" s="10">
        <v>0</v>
      </c>
      <c r="M15" s="10">
        <v>0</v>
      </c>
      <c r="N15" s="33">
        <v>0</v>
      </c>
      <c r="O15" s="34">
        <v>0</v>
      </c>
      <c r="P15" s="10">
        <v>0</v>
      </c>
      <c r="Q15" s="10">
        <v>0</v>
      </c>
      <c r="R15" s="33">
        <v>60</v>
      </c>
      <c r="S15" s="34">
        <v>7153.8</v>
      </c>
      <c r="T15" s="10">
        <v>60</v>
      </c>
      <c r="U15" s="10">
        <v>7153.8</v>
      </c>
      <c r="V15" s="33">
        <v>0</v>
      </c>
      <c r="W15" s="34">
        <v>0</v>
      </c>
      <c r="X15" s="10">
        <v>0</v>
      </c>
      <c r="Y15" s="10">
        <v>0</v>
      </c>
    </row>
    <row r="16" spans="1:25" s="1" customFormat="1" x14ac:dyDescent="0.25">
      <c r="A16" s="26" t="s">
        <v>32</v>
      </c>
      <c r="B16" s="33">
        <v>0</v>
      </c>
      <c r="C16" s="34">
        <v>0</v>
      </c>
      <c r="D16" s="17">
        <v>60</v>
      </c>
      <c r="E16" s="10">
        <v>6461.4</v>
      </c>
      <c r="F16" s="33">
        <v>0</v>
      </c>
      <c r="G16" s="34">
        <v>0</v>
      </c>
      <c r="H16" s="10">
        <v>55</v>
      </c>
      <c r="I16" s="10">
        <v>5922.95</v>
      </c>
      <c r="J16" s="33">
        <v>84</v>
      </c>
      <c r="K16" s="34">
        <v>9045.9599999999991</v>
      </c>
      <c r="L16" s="10">
        <v>0</v>
      </c>
      <c r="M16" s="10">
        <v>0</v>
      </c>
      <c r="N16" s="33">
        <v>48</v>
      </c>
      <c r="O16" s="34">
        <v>5169.12</v>
      </c>
      <c r="P16" s="10">
        <v>60</v>
      </c>
      <c r="Q16" s="10">
        <v>7153.8</v>
      </c>
      <c r="R16" s="33">
        <v>60</v>
      </c>
      <c r="S16" s="34">
        <v>7153.8</v>
      </c>
      <c r="T16" s="10">
        <v>60</v>
      </c>
      <c r="U16" s="10">
        <v>7153.8</v>
      </c>
      <c r="V16" s="33">
        <v>0</v>
      </c>
      <c r="W16" s="34">
        <v>0</v>
      </c>
      <c r="X16" s="10">
        <v>0</v>
      </c>
      <c r="Y16" s="10">
        <v>0</v>
      </c>
    </row>
    <row r="17" spans="1:25" s="1" customFormat="1" x14ac:dyDescent="0.25">
      <c r="A17" s="26" t="s">
        <v>33</v>
      </c>
      <c r="B17" s="33">
        <v>0</v>
      </c>
      <c r="C17" s="34">
        <v>0</v>
      </c>
      <c r="D17" s="17">
        <v>168</v>
      </c>
      <c r="E17" s="10">
        <v>29794.800000000003</v>
      </c>
      <c r="F17" s="33">
        <v>59</v>
      </c>
      <c r="G17" s="34">
        <v>10463.65</v>
      </c>
      <c r="H17" s="10">
        <v>0</v>
      </c>
      <c r="I17" s="10">
        <v>0</v>
      </c>
      <c r="J17" s="33">
        <v>130</v>
      </c>
      <c r="K17" s="34">
        <v>23055.5</v>
      </c>
      <c r="L17" s="10">
        <v>52</v>
      </c>
      <c r="M17" s="10">
        <v>9222.2000000000007</v>
      </c>
      <c r="N17" s="33">
        <v>120</v>
      </c>
      <c r="O17" s="34">
        <v>21282</v>
      </c>
      <c r="P17" s="10">
        <v>72</v>
      </c>
      <c r="Q17" s="10">
        <v>12769.2</v>
      </c>
      <c r="R17" s="33">
        <v>144</v>
      </c>
      <c r="S17" s="34">
        <v>26625.599999999999</v>
      </c>
      <c r="T17" s="10">
        <v>120</v>
      </c>
      <c r="U17" s="10">
        <v>22188</v>
      </c>
      <c r="V17" s="33">
        <v>96</v>
      </c>
      <c r="W17" s="34">
        <v>17750.400000000001</v>
      </c>
      <c r="X17" s="10">
        <v>60</v>
      </c>
      <c r="Y17" s="10">
        <v>11094</v>
      </c>
    </row>
    <row r="18" spans="1:25" s="1" customFormat="1" x14ac:dyDescent="0.25">
      <c r="A18" s="26" t="s">
        <v>34</v>
      </c>
      <c r="B18" s="33">
        <v>1068</v>
      </c>
      <c r="C18" s="34">
        <v>64485.84</v>
      </c>
      <c r="D18" s="17">
        <v>720</v>
      </c>
      <c r="E18" s="10">
        <v>43473.599999999999</v>
      </c>
      <c r="F18" s="33">
        <v>0</v>
      </c>
      <c r="G18" s="34">
        <v>0</v>
      </c>
      <c r="H18" s="10">
        <v>492</v>
      </c>
      <c r="I18" s="10">
        <v>29706.959999999999</v>
      </c>
      <c r="J18" s="33">
        <v>145</v>
      </c>
      <c r="K18" s="34">
        <v>8755.1</v>
      </c>
      <c r="L18" s="10">
        <v>432</v>
      </c>
      <c r="M18" s="10">
        <v>27708.48</v>
      </c>
      <c r="N18" s="33">
        <v>1368</v>
      </c>
      <c r="O18" s="34">
        <v>87743.51999999999</v>
      </c>
      <c r="P18" s="10">
        <v>552</v>
      </c>
      <c r="Q18" s="10">
        <v>35405.279999999999</v>
      </c>
      <c r="R18" s="33">
        <v>1122</v>
      </c>
      <c r="S18" s="34">
        <v>71965.08</v>
      </c>
      <c r="T18" s="10">
        <v>207</v>
      </c>
      <c r="U18" s="10">
        <v>13276.98</v>
      </c>
      <c r="V18" s="33">
        <v>1008</v>
      </c>
      <c r="W18" s="34">
        <v>64653.119999999995</v>
      </c>
      <c r="X18" s="10">
        <v>144</v>
      </c>
      <c r="Y18" s="10">
        <v>9236.16</v>
      </c>
    </row>
    <row r="19" spans="1:25" s="1" customFormat="1" x14ac:dyDescent="0.25">
      <c r="A19" s="26" t="s">
        <v>35</v>
      </c>
      <c r="B19" s="33">
        <v>96</v>
      </c>
      <c r="C19" s="34">
        <v>12316.8</v>
      </c>
      <c r="D19" s="17">
        <v>326</v>
      </c>
      <c r="E19" s="10">
        <v>41825.800000000003</v>
      </c>
      <c r="F19" s="33">
        <v>0</v>
      </c>
      <c r="G19" s="34">
        <v>0</v>
      </c>
      <c r="H19" s="10">
        <v>264</v>
      </c>
      <c r="I19" s="10">
        <v>33871.199999999997</v>
      </c>
      <c r="J19" s="33">
        <v>303</v>
      </c>
      <c r="K19" s="34">
        <v>38874.9</v>
      </c>
      <c r="L19" s="10">
        <v>170</v>
      </c>
      <c r="M19" s="10">
        <v>21811</v>
      </c>
      <c r="N19" s="33">
        <v>252</v>
      </c>
      <c r="O19" s="34">
        <v>32331.599999999999</v>
      </c>
      <c r="P19" s="10">
        <v>84</v>
      </c>
      <c r="Q19" s="10">
        <v>11727.24</v>
      </c>
      <c r="R19" s="33">
        <v>428</v>
      </c>
      <c r="S19" s="34">
        <v>59753.08</v>
      </c>
      <c r="T19" s="10">
        <v>176</v>
      </c>
      <c r="U19" s="10">
        <v>24571.360000000001</v>
      </c>
      <c r="V19" s="33">
        <v>188</v>
      </c>
      <c r="W19" s="34">
        <v>26246.68</v>
      </c>
      <c r="X19" s="10">
        <v>72</v>
      </c>
      <c r="Y19" s="10">
        <v>10051.92</v>
      </c>
    </row>
    <row r="20" spans="1:25" s="1" customFormat="1" x14ac:dyDescent="0.25">
      <c r="A20" s="26" t="s">
        <v>36</v>
      </c>
      <c r="B20" s="33">
        <v>324</v>
      </c>
      <c r="C20" s="34">
        <v>57461.4</v>
      </c>
      <c r="D20" s="17">
        <v>168</v>
      </c>
      <c r="E20" s="10">
        <v>29794.800000000003</v>
      </c>
      <c r="F20" s="33">
        <v>0</v>
      </c>
      <c r="G20" s="34">
        <v>0</v>
      </c>
      <c r="H20" s="10">
        <v>60</v>
      </c>
      <c r="I20" s="10">
        <v>10641</v>
      </c>
      <c r="J20" s="33">
        <v>157</v>
      </c>
      <c r="K20" s="34">
        <v>27843.95</v>
      </c>
      <c r="L20" s="10">
        <v>60</v>
      </c>
      <c r="M20" s="10">
        <v>10641</v>
      </c>
      <c r="N20" s="33">
        <v>120</v>
      </c>
      <c r="O20" s="34">
        <v>21282</v>
      </c>
      <c r="P20" s="10">
        <v>0</v>
      </c>
      <c r="Q20" s="10">
        <v>0</v>
      </c>
      <c r="R20" s="33">
        <v>132</v>
      </c>
      <c r="S20" s="34">
        <v>24406.799999999999</v>
      </c>
      <c r="T20" s="10">
        <v>120</v>
      </c>
      <c r="U20" s="10">
        <v>22188</v>
      </c>
      <c r="V20" s="33">
        <v>96</v>
      </c>
      <c r="W20" s="34">
        <v>17750.400000000001</v>
      </c>
      <c r="X20" s="10">
        <v>120</v>
      </c>
      <c r="Y20" s="10">
        <v>22188</v>
      </c>
    </row>
    <row r="21" spans="1:25" s="1" customFormat="1" x14ac:dyDescent="0.25">
      <c r="A21" s="26" t="s">
        <v>37</v>
      </c>
      <c r="B21" s="33">
        <v>761</v>
      </c>
      <c r="C21" s="34">
        <v>28712.53</v>
      </c>
      <c r="D21" s="17">
        <v>450</v>
      </c>
      <c r="E21" s="10">
        <v>16978.5</v>
      </c>
      <c r="F21" s="33">
        <v>100</v>
      </c>
      <c r="G21" s="34">
        <v>3773</v>
      </c>
      <c r="H21" s="10">
        <v>297</v>
      </c>
      <c r="I21" s="10">
        <v>11205.81</v>
      </c>
      <c r="J21" s="33">
        <v>450</v>
      </c>
      <c r="K21" s="34">
        <v>16978.5</v>
      </c>
      <c r="L21" s="10">
        <v>300</v>
      </c>
      <c r="M21" s="10">
        <v>11319</v>
      </c>
      <c r="N21" s="33">
        <v>300</v>
      </c>
      <c r="O21" s="34">
        <v>11319</v>
      </c>
      <c r="P21" s="10">
        <v>200</v>
      </c>
      <c r="Q21" s="10">
        <v>7546</v>
      </c>
      <c r="R21" s="33">
        <v>300</v>
      </c>
      <c r="S21" s="34">
        <v>11319</v>
      </c>
      <c r="T21" s="10">
        <v>300</v>
      </c>
      <c r="U21" s="10">
        <v>11319</v>
      </c>
      <c r="V21" s="33">
        <v>350</v>
      </c>
      <c r="W21" s="34">
        <v>13205.5</v>
      </c>
      <c r="X21" s="10">
        <v>300</v>
      </c>
      <c r="Y21" s="10">
        <v>11319</v>
      </c>
    </row>
    <row r="22" spans="1:25" s="1" customFormat="1" x14ac:dyDescent="0.25">
      <c r="A22" s="26" t="s">
        <v>38</v>
      </c>
      <c r="B22" s="33">
        <v>-1</v>
      </c>
      <c r="C22" s="34">
        <v>-307.69</v>
      </c>
      <c r="D22" s="17">
        <v>8</v>
      </c>
      <c r="E22" s="10">
        <v>2461.52</v>
      </c>
      <c r="F22" s="33">
        <v>0</v>
      </c>
      <c r="G22" s="34">
        <v>0</v>
      </c>
      <c r="H22" s="10">
        <v>0</v>
      </c>
      <c r="I22" s="10">
        <v>0</v>
      </c>
      <c r="J22" s="33">
        <v>0</v>
      </c>
      <c r="K22" s="34">
        <v>0</v>
      </c>
      <c r="L22" s="10">
        <v>8</v>
      </c>
      <c r="M22" s="10">
        <v>2461.52</v>
      </c>
      <c r="N22" s="33">
        <v>7</v>
      </c>
      <c r="O22" s="34">
        <v>2153.83</v>
      </c>
      <c r="P22" s="10">
        <v>0</v>
      </c>
      <c r="Q22" s="10">
        <v>0</v>
      </c>
      <c r="R22" s="33">
        <v>-7</v>
      </c>
      <c r="S22" s="34">
        <v>-2961.56</v>
      </c>
      <c r="T22" s="10">
        <v>8</v>
      </c>
      <c r="U22" s="10">
        <v>3384.64</v>
      </c>
      <c r="V22" s="33">
        <v>0</v>
      </c>
      <c r="W22" s="34">
        <v>0</v>
      </c>
      <c r="X22" s="10">
        <v>8</v>
      </c>
      <c r="Y22" s="10">
        <v>3384.64</v>
      </c>
    </row>
    <row r="23" spans="1:25" s="1" customFormat="1" x14ac:dyDescent="0.25">
      <c r="A23" s="26" t="s">
        <v>39</v>
      </c>
      <c r="B23" s="33">
        <v>116</v>
      </c>
      <c r="C23" s="34">
        <v>21011.08</v>
      </c>
      <c r="D23" s="17">
        <v>168</v>
      </c>
      <c r="E23" s="10">
        <v>30429.84</v>
      </c>
      <c r="F23" s="33">
        <v>0</v>
      </c>
      <c r="G23" s="34">
        <v>0</v>
      </c>
      <c r="H23" s="10">
        <v>116</v>
      </c>
      <c r="I23" s="10">
        <v>21011.08</v>
      </c>
      <c r="J23" s="33">
        <v>79</v>
      </c>
      <c r="K23" s="34">
        <v>14309.27</v>
      </c>
      <c r="L23" s="10">
        <v>60</v>
      </c>
      <c r="M23" s="10">
        <v>10867.8</v>
      </c>
      <c r="N23" s="33">
        <v>168</v>
      </c>
      <c r="O23" s="34">
        <v>31063.200000000001</v>
      </c>
      <c r="P23" s="10">
        <v>60</v>
      </c>
      <c r="Q23" s="10">
        <v>11094</v>
      </c>
      <c r="R23" s="33">
        <v>130</v>
      </c>
      <c r="S23" s="34">
        <v>24037</v>
      </c>
      <c r="T23" s="10">
        <v>53</v>
      </c>
      <c r="U23" s="10">
        <v>9799.7000000000007</v>
      </c>
      <c r="V23" s="33">
        <v>144</v>
      </c>
      <c r="W23" s="34">
        <v>26625.599999999999</v>
      </c>
      <c r="X23" s="10">
        <v>65</v>
      </c>
      <c r="Y23" s="10">
        <v>12018.5</v>
      </c>
    </row>
    <row r="24" spans="1:25" s="1" customFormat="1" x14ac:dyDescent="0.25">
      <c r="A24" s="26" t="s">
        <v>40</v>
      </c>
      <c r="B24" s="33"/>
      <c r="C24" s="34"/>
      <c r="D24" s="17"/>
      <c r="E24" s="10"/>
      <c r="F24" s="33"/>
      <c r="G24" s="34"/>
      <c r="H24" s="10"/>
      <c r="I24" s="10"/>
      <c r="J24" s="33"/>
      <c r="K24" s="34"/>
      <c r="L24" s="10"/>
      <c r="M24" s="10"/>
      <c r="N24" s="33"/>
      <c r="O24" s="34"/>
      <c r="P24" s="10"/>
      <c r="Q24" s="10"/>
      <c r="R24" s="33"/>
      <c r="S24" s="34"/>
      <c r="T24" s="10"/>
      <c r="U24" s="10"/>
      <c r="V24" s="33"/>
      <c r="W24" s="34"/>
      <c r="X24" s="10"/>
      <c r="Y24" s="10"/>
    </row>
    <row r="25" spans="1:25" s="1" customFormat="1" x14ac:dyDescent="0.25">
      <c r="A25" s="26" t="s">
        <v>41</v>
      </c>
      <c r="B25" s="33">
        <v>211</v>
      </c>
      <c r="C25" s="34">
        <v>27866.77</v>
      </c>
      <c r="D25" s="17">
        <v>336</v>
      </c>
      <c r="E25" s="10">
        <v>44375.520000000004</v>
      </c>
      <c r="F25" s="33">
        <v>60</v>
      </c>
      <c r="G25" s="34">
        <v>7924.2</v>
      </c>
      <c r="H25" s="10">
        <v>204</v>
      </c>
      <c r="I25" s="10">
        <v>26942.280000000002</v>
      </c>
      <c r="J25" s="33">
        <v>253</v>
      </c>
      <c r="K25" s="34">
        <v>33413.71</v>
      </c>
      <c r="L25" s="10">
        <v>132</v>
      </c>
      <c r="M25" s="10">
        <v>17433.240000000002</v>
      </c>
      <c r="N25" s="33">
        <v>60</v>
      </c>
      <c r="O25" s="34">
        <v>7924.2</v>
      </c>
      <c r="P25" s="10">
        <v>240</v>
      </c>
      <c r="Q25" s="10">
        <v>33506.400000000001</v>
      </c>
      <c r="R25" s="33">
        <v>162</v>
      </c>
      <c r="S25" s="34">
        <v>22616.82</v>
      </c>
      <c r="T25" s="10">
        <v>240</v>
      </c>
      <c r="U25" s="10">
        <v>33506.400000000001</v>
      </c>
      <c r="V25" s="33">
        <v>180</v>
      </c>
      <c r="W25" s="34">
        <v>25129.8</v>
      </c>
      <c r="X25" s="10">
        <v>216</v>
      </c>
      <c r="Y25" s="10">
        <v>30155.759999999998</v>
      </c>
    </row>
    <row r="26" spans="1:25" s="1" customFormat="1" x14ac:dyDescent="0.25">
      <c r="A26" s="26" t="s">
        <v>42</v>
      </c>
      <c r="B26" s="33">
        <v>60</v>
      </c>
      <c r="C26" s="34">
        <v>5077.2</v>
      </c>
      <c r="D26" s="17">
        <v>48</v>
      </c>
      <c r="E26" s="10">
        <v>4061.76</v>
      </c>
      <c r="F26" s="33">
        <v>0</v>
      </c>
      <c r="G26" s="34">
        <v>0</v>
      </c>
      <c r="H26" s="10">
        <v>0</v>
      </c>
      <c r="I26" s="10">
        <v>0</v>
      </c>
      <c r="J26" s="33">
        <v>0</v>
      </c>
      <c r="K26" s="34">
        <v>0</v>
      </c>
      <c r="L26" s="10">
        <v>0</v>
      </c>
      <c r="M26" s="10">
        <v>0</v>
      </c>
      <c r="N26" s="33">
        <v>0</v>
      </c>
      <c r="O26" s="34">
        <v>0</v>
      </c>
      <c r="P26" s="10">
        <v>0</v>
      </c>
      <c r="Q26" s="10">
        <v>0</v>
      </c>
      <c r="R26" s="33">
        <v>0</v>
      </c>
      <c r="S26" s="34">
        <v>0</v>
      </c>
      <c r="T26" s="10">
        <v>0</v>
      </c>
      <c r="U26" s="10">
        <v>0</v>
      </c>
      <c r="V26" s="33">
        <v>0</v>
      </c>
      <c r="W26" s="34">
        <v>0</v>
      </c>
      <c r="X26" s="10">
        <v>0</v>
      </c>
      <c r="Y26" s="10">
        <v>0</v>
      </c>
    </row>
    <row r="27" spans="1:25" s="1" customFormat="1" x14ac:dyDescent="0.25">
      <c r="A27" s="26" t="s">
        <v>43</v>
      </c>
      <c r="B27" s="33">
        <v>180</v>
      </c>
      <c r="C27" s="34">
        <v>15231.599999999999</v>
      </c>
      <c r="D27" s="17">
        <v>48</v>
      </c>
      <c r="E27" s="10">
        <v>4061.76</v>
      </c>
      <c r="F27" s="33">
        <v>0</v>
      </c>
      <c r="G27" s="34">
        <v>0</v>
      </c>
      <c r="H27" s="10">
        <v>0</v>
      </c>
      <c r="I27" s="10">
        <v>0</v>
      </c>
      <c r="J27" s="33">
        <v>0</v>
      </c>
      <c r="K27" s="34">
        <v>0</v>
      </c>
      <c r="L27" s="10">
        <v>0</v>
      </c>
      <c r="M27" s="10">
        <v>0</v>
      </c>
      <c r="N27" s="33">
        <v>0</v>
      </c>
      <c r="O27" s="34">
        <v>0</v>
      </c>
      <c r="P27" s="10">
        <v>0</v>
      </c>
      <c r="Q27" s="10">
        <v>0</v>
      </c>
      <c r="R27" s="33">
        <v>0</v>
      </c>
      <c r="S27" s="34">
        <v>0</v>
      </c>
      <c r="T27" s="10">
        <v>0</v>
      </c>
      <c r="U27" s="10">
        <v>0</v>
      </c>
      <c r="V27" s="33">
        <v>0</v>
      </c>
      <c r="W27" s="34">
        <v>0</v>
      </c>
      <c r="X27" s="10">
        <v>0</v>
      </c>
      <c r="Y27" s="10">
        <v>0</v>
      </c>
    </row>
    <row r="28" spans="1:25" s="1" customFormat="1" x14ac:dyDescent="0.25">
      <c r="A28" s="26" t="s">
        <v>44</v>
      </c>
      <c r="B28" s="33">
        <v>60</v>
      </c>
      <c r="C28" s="34">
        <v>10641</v>
      </c>
      <c r="D28" s="17">
        <v>132</v>
      </c>
      <c r="E28" s="10">
        <v>23410.2</v>
      </c>
      <c r="F28" s="33">
        <v>138</v>
      </c>
      <c r="G28" s="34">
        <v>24474.3</v>
      </c>
      <c r="H28" s="10">
        <v>48</v>
      </c>
      <c r="I28" s="10">
        <v>8512.7999999999993</v>
      </c>
      <c r="J28" s="33">
        <v>20</v>
      </c>
      <c r="K28" s="34">
        <v>3547</v>
      </c>
      <c r="L28" s="10">
        <v>0</v>
      </c>
      <c r="M28" s="10">
        <v>0</v>
      </c>
      <c r="N28" s="33">
        <v>0</v>
      </c>
      <c r="O28" s="34">
        <v>0</v>
      </c>
      <c r="P28" s="10">
        <v>0</v>
      </c>
      <c r="Q28" s="10">
        <v>0</v>
      </c>
      <c r="R28" s="33">
        <v>0</v>
      </c>
      <c r="S28" s="34">
        <v>0</v>
      </c>
      <c r="T28" s="10">
        <v>0</v>
      </c>
      <c r="U28" s="10">
        <v>0</v>
      </c>
      <c r="V28" s="33">
        <v>0</v>
      </c>
      <c r="W28" s="34">
        <v>0</v>
      </c>
      <c r="X28" s="10">
        <v>216</v>
      </c>
      <c r="Y28" s="10">
        <v>39938.400000000001</v>
      </c>
    </row>
    <row r="29" spans="1:25" s="1" customFormat="1" x14ac:dyDescent="0.25">
      <c r="A29" s="26" t="s">
        <v>45</v>
      </c>
      <c r="B29" s="33">
        <v>628</v>
      </c>
      <c r="C29" s="34">
        <v>63980.639999999999</v>
      </c>
      <c r="D29" s="17">
        <v>354</v>
      </c>
      <c r="E29" s="10">
        <v>36065.520000000004</v>
      </c>
      <c r="F29" s="33">
        <v>0</v>
      </c>
      <c r="G29" s="34">
        <v>0</v>
      </c>
      <c r="H29" s="10">
        <v>216</v>
      </c>
      <c r="I29" s="10">
        <v>22006.079999999998</v>
      </c>
      <c r="J29" s="33">
        <v>388</v>
      </c>
      <c r="K29" s="34">
        <v>39529.440000000002</v>
      </c>
      <c r="L29" s="10">
        <v>0</v>
      </c>
      <c r="M29" s="10">
        <v>0</v>
      </c>
      <c r="N29" s="33">
        <v>0</v>
      </c>
      <c r="O29" s="34">
        <v>0</v>
      </c>
      <c r="P29" s="10">
        <v>0</v>
      </c>
      <c r="Q29" s="10">
        <v>0</v>
      </c>
      <c r="R29" s="33">
        <v>0</v>
      </c>
      <c r="S29" s="34">
        <v>0</v>
      </c>
      <c r="T29" s="10">
        <v>0</v>
      </c>
      <c r="U29" s="10">
        <v>0</v>
      </c>
      <c r="V29" s="33">
        <v>0</v>
      </c>
      <c r="W29" s="34">
        <v>0</v>
      </c>
      <c r="X29" s="10">
        <v>288</v>
      </c>
      <c r="Y29" s="10">
        <v>30430.080000000002</v>
      </c>
    </row>
    <row r="30" spans="1:25" s="1" customFormat="1" x14ac:dyDescent="0.25">
      <c r="A30" s="26" t="s">
        <v>46</v>
      </c>
      <c r="B30" s="33">
        <v>251</v>
      </c>
      <c r="C30" s="34">
        <v>46409.9</v>
      </c>
      <c r="D30" s="17">
        <v>264</v>
      </c>
      <c r="E30" s="10">
        <v>48813.599999999999</v>
      </c>
      <c r="F30" s="33">
        <v>132</v>
      </c>
      <c r="G30" s="34">
        <v>24406.799999999999</v>
      </c>
      <c r="H30" s="10">
        <v>240</v>
      </c>
      <c r="I30" s="10">
        <v>44376</v>
      </c>
      <c r="J30" s="33">
        <v>268</v>
      </c>
      <c r="K30" s="34">
        <v>49553.2</v>
      </c>
      <c r="L30" s="10">
        <v>144</v>
      </c>
      <c r="M30" s="10">
        <v>26625.599999999999</v>
      </c>
      <c r="N30" s="33">
        <v>338</v>
      </c>
      <c r="O30" s="34">
        <v>66322.36</v>
      </c>
      <c r="P30" s="10">
        <v>264</v>
      </c>
      <c r="Q30" s="10">
        <v>51802.080000000002</v>
      </c>
      <c r="R30" s="33">
        <v>348</v>
      </c>
      <c r="S30" s="34">
        <v>68284.56</v>
      </c>
      <c r="T30" s="10">
        <v>408</v>
      </c>
      <c r="U30" s="10">
        <v>80057.760000000009</v>
      </c>
      <c r="V30" s="33">
        <v>270</v>
      </c>
      <c r="W30" s="34">
        <v>52979.399999999994</v>
      </c>
      <c r="X30" s="10">
        <v>288</v>
      </c>
      <c r="Y30" s="10">
        <v>56511.360000000001</v>
      </c>
    </row>
    <row r="31" spans="1:25" s="1" customFormat="1" x14ac:dyDescent="0.25">
      <c r="A31" s="26" t="s">
        <v>47</v>
      </c>
      <c r="B31" s="33">
        <v>1368</v>
      </c>
      <c r="C31" s="34">
        <v>82599.839999999997</v>
      </c>
      <c r="D31" s="17">
        <v>1297</v>
      </c>
      <c r="E31" s="10">
        <v>78312.86</v>
      </c>
      <c r="F31" s="33">
        <v>0</v>
      </c>
      <c r="G31" s="34">
        <v>0</v>
      </c>
      <c r="H31" s="10">
        <v>1104</v>
      </c>
      <c r="I31" s="10">
        <v>66659.520000000004</v>
      </c>
      <c r="J31" s="33">
        <v>1045</v>
      </c>
      <c r="K31" s="34">
        <v>63097.100000000006</v>
      </c>
      <c r="L31" s="10">
        <v>350</v>
      </c>
      <c r="M31" s="10">
        <v>23509.5</v>
      </c>
      <c r="N31" s="33">
        <v>1404</v>
      </c>
      <c r="O31" s="34">
        <v>94306.68</v>
      </c>
      <c r="P31" s="10">
        <v>737</v>
      </c>
      <c r="Q31" s="10">
        <v>49504.29</v>
      </c>
      <c r="R31" s="33">
        <v>1842</v>
      </c>
      <c r="S31" s="34">
        <v>123727.14000000001</v>
      </c>
      <c r="T31" s="10">
        <v>720</v>
      </c>
      <c r="U31" s="10">
        <v>48362.400000000001</v>
      </c>
      <c r="V31" s="33">
        <v>1800</v>
      </c>
      <c r="W31" s="34">
        <v>120906</v>
      </c>
      <c r="X31" s="10">
        <v>864</v>
      </c>
      <c r="Y31" s="10">
        <v>58034.879999999997</v>
      </c>
    </row>
    <row r="32" spans="1:25" s="1" customFormat="1" x14ac:dyDescent="0.25">
      <c r="A32" s="26" t="s">
        <v>48</v>
      </c>
      <c r="B32" s="33">
        <v>477</v>
      </c>
      <c r="C32" s="34">
        <v>64800.450000000004</v>
      </c>
      <c r="D32" s="17">
        <v>396</v>
      </c>
      <c r="E32" s="10">
        <v>53796.600000000006</v>
      </c>
      <c r="F32" s="33">
        <v>180</v>
      </c>
      <c r="G32" s="34">
        <v>24453</v>
      </c>
      <c r="H32" s="10">
        <v>489</v>
      </c>
      <c r="I32" s="10">
        <v>66430.649999999994</v>
      </c>
      <c r="J32" s="33">
        <v>495</v>
      </c>
      <c r="K32" s="34">
        <v>67245.75</v>
      </c>
      <c r="L32" s="10">
        <v>235</v>
      </c>
      <c r="M32" s="10">
        <v>31924.75</v>
      </c>
      <c r="N32" s="33">
        <v>320</v>
      </c>
      <c r="O32" s="34">
        <v>45884.800000000003</v>
      </c>
      <c r="P32" s="10">
        <v>429</v>
      </c>
      <c r="Q32" s="10">
        <v>61514.31</v>
      </c>
      <c r="R32" s="33">
        <v>908</v>
      </c>
      <c r="S32" s="34">
        <v>130198.12</v>
      </c>
      <c r="T32" s="10">
        <v>480</v>
      </c>
      <c r="U32" s="10">
        <v>68827.199999999997</v>
      </c>
      <c r="V32" s="33">
        <v>576</v>
      </c>
      <c r="W32" s="34">
        <v>82592.639999999999</v>
      </c>
      <c r="X32" s="10">
        <v>371</v>
      </c>
      <c r="Y32" s="10">
        <v>53197.69</v>
      </c>
    </row>
    <row r="33" spans="1:25" s="1" customFormat="1" x14ac:dyDescent="0.25">
      <c r="A33" s="26" t="s">
        <v>49</v>
      </c>
      <c r="B33" s="33">
        <v>-1</v>
      </c>
      <c r="C33" s="34">
        <v>-376.92</v>
      </c>
      <c r="D33" s="17">
        <v>0</v>
      </c>
      <c r="E33" s="10">
        <v>0</v>
      </c>
      <c r="F33" s="33">
        <v>0</v>
      </c>
      <c r="G33" s="34">
        <v>0</v>
      </c>
      <c r="H33" s="10">
        <v>0</v>
      </c>
      <c r="I33" s="10">
        <v>0</v>
      </c>
      <c r="J33" s="33">
        <v>0</v>
      </c>
      <c r="K33" s="34">
        <v>0</v>
      </c>
      <c r="L33" s="10">
        <v>0</v>
      </c>
      <c r="M33" s="10">
        <v>0</v>
      </c>
      <c r="N33" s="33">
        <v>0</v>
      </c>
      <c r="O33" s="34">
        <v>0</v>
      </c>
      <c r="P33" s="10">
        <v>0</v>
      </c>
      <c r="Q33" s="10">
        <v>0</v>
      </c>
      <c r="R33" s="33">
        <v>0</v>
      </c>
      <c r="S33" s="34">
        <v>0</v>
      </c>
      <c r="T33" s="10">
        <v>0</v>
      </c>
      <c r="U33" s="10">
        <v>0</v>
      </c>
      <c r="V33" s="33">
        <v>0</v>
      </c>
      <c r="W33" s="34">
        <v>0</v>
      </c>
      <c r="X33" s="10">
        <v>36</v>
      </c>
      <c r="Y33" s="10">
        <v>16165.44</v>
      </c>
    </row>
    <row r="34" spans="1:25" s="1" customFormat="1" ht="15.75" thickBot="1" x14ac:dyDescent="0.3">
      <c r="A34" s="26" t="s">
        <v>50</v>
      </c>
      <c r="B34" s="33">
        <v>0</v>
      </c>
      <c r="C34" s="34">
        <v>0</v>
      </c>
      <c r="D34" s="17">
        <v>0</v>
      </c>
      <c r="E34" s="10">
        <v>0</v>
      </c>
      <c r="F34" s="33">
        <v>0</v>
      </c>
      <c r="G34" s="34">
        <v>0</v>
      </c>
      <c r="H34" s="10">
        <v>24</v>
      </c>
      <c r="I34" s="10">
        <v>9961.92</v>
      </c>
      <c r="J34" s="33">
        <v>36</v>
      </c>
      <c r="K34" s="34">
        <v>14942.880000000001</v>
      </c>
      <c r="L34" s="10">
        <v>24</v>
      </c>
      <c r="M34" s="10">
        <v>9961.92</v>
      </c>
      <c r="N34" s="33">
        <v>24</v>
      </c>
      <c r="O34" s="34">
        <v>9961.92</v>
      </c>
      <c r="P34" s="10">
        <v>0</v>
      </c>
      <c r="Q34" s="10">
        <v>0</v>
      </c>
      <c r="R34" s="33">
        <v>42</v>
      </c>
      <c r="S34" s="34">
        <v>18859.68</v>
      </c>
      <c r="T34" s="10">
        <v>0</v>
      </c>
      <c r="U34" s="10">
        <v>0</v>
      </c>
      <c r="V34" s="33">
        <v>24</v>
      </c>
      <c r="W34" s="34">
        <v>10776.96</v>
      </c>
      <c r="X34" s="10">
        <v>0</v>
      </c>
      <c r="Y34" s="10">
        <v>0</v>
      </c>
    </row>
    <row r="35" spans="1:25" s="1" customFormat="1" x14ac:dyDescent="0.25">
      <c r="A35" s="15" t="s">
        <v>12</v>
      </c>
      <c r="B35" s="8"/>
      <c r="C35" s="9"/>
      <c r="D35" s="18"/>
      <c r="E35" s="9"/>
      <c r="F35" s="8"/>
      <c r="G35" s="9"/>
      <c r="H35" s="9"/>
      <c r="I35" s="9"/>
      <c r="J35" s="8"/>
      <c r="K35" s="9"/>
      <c r="L35" s="9"/>
      <c r="M35" s="9"/>
      <c r="N35" s="8"/>
      <c r="O35" s="9"/>
      <c r="P35" s="9"/>
      <c r="Q35" s="9"/>
      <c r="R35" s="8"/>
      <c r="S35" s="9"/>
      <c r="T35" s="9"/>
      <c r="U35" s="9"/>
      <c r="V35" s="8"/>
      <c r="W35" s="9"/>
      <c r="X35" s="9"/>
      <c r="Y35" s="9"/>
    </row>
    <row r="36" spans="1:25" x14ac:dyDescent="0.25">
      <c r="A36" s="26" t="s">
        <v>13</v>
      </c>
      <c r="B36" s="35"/>
      <c r="C36" s="36"/>
      <c r="D36" s="19"/>
      <c r="E36" s="4"/>
      <c r="F36" s="35"/>
      <c r="G36" s="36"/>
      <c r="H36" s="4"/>
      <c r="I36" s="4"/>
      <c r="J36" s="35"/>
      <c r="K36" s="36"/>
      <c r="L36" s="4"/>
      <c r="M36" s="4"/>
      <c r="N36" s="35"/>
      <c r="O36" s="36"/>
      <c r="P36" s="4"/>
      <c r="Q36" s="4"/>
      <c r="R36" s="35"/>
      <c r="S36" s="36"/>
      <c r="T36" s="4"/>
      <c r="U36" s="4"/>
      <c r="V36" s="35"/>
      <c r="W36" s="36"/>
      <c r="X36" s="4"/>
      <c r="Y36" s="4"/>
    </row>
    <row r="37" spans="1:25" x14ac:dyDescent="0.25">
      <c r="A37" s="26" t="s">
        <v>59</v>
      </c>
      <c r="B37" s="35"/>
      <c r="C37" s="36"/>
      <c r="D37" s="19"/>
      <c r="E37" s="4"/>
      <c r="F37" s="35"/>
      <c r="G37" s="36"/>
      <c r="H37" s="4"/>
      <c r="I37" s="4"/>
      <c r="J37" s="35"/>
      <c r="K37" s="36"/>
      <c r="L37" s="4"/>
      <c r="M37" s="4"/>
      <c r="N37" s="35"/>
      <c r="O37" s="36"/>
      <c r="P37" s="4"/>
      <c r="Q37" s="4"/>
      <c r="R37" s="35"/>
      <c r="S37" s="36"/>
      <c r="T37" s="4"/>
      <c r="U37" s="4"/>
      <c r="V37" s="35"/>
      <c r="W37" s="36"/>
      <c r="X37" s="4"/>
      <c r="Y37" s="4"/>
    </row>
    <row r="38" spans="1:25" x14ac:dyDescent="0.25">
      <c r="A38" s="26" t="s">
        <v>14</v>
      </c>
      <c r="B38" s="35"/>
      <c r="C38" s="36"/>
      <c r="D38" s="19"/>
      <c r="E38" s="4"/>
      <c r="F38" s="35"/>
      <c r="G38" s="36"/>
      <c r="H38" s="4"/>
      <c r="I38" s="4"/>
      <c r="J38" s="35"/>
      <c r="K38" s="36"/>
      <c r="L38" s="4"/>
      <c r="M38" s="4"/>
      <c r="N38" s="35"/>
      <c r="O38" s="36"/>
      <c r="P38" s="4"/>
      <c r="Q38" s="4"/>
      <c r="R38" s="35"/>
      <c r="S38" s="36"/>
      <c r="T38" s="4"/>
      <c r="U38" s="4"/>
      <c r="V38" s="35"/>
      <c r="W38" s="36"/>
      <c r="X38" s="4"/>
      <c r="Y38" s="4"/>
    </row>
    <row r="39" spans="1:25" x14ac:dyDescent="0.25">
      <c r="A39" s="26" t="s">
        <v>15</v>
      </c>
      <c r="B39" s="35"/>
      <c r="C39" s="36"/>
      <c r="D39" s="19"/>
      <c r="E39" s="4"/>
      <c r="F39" s="35"/>
      <c r="G39" s="36"/>
      <c r="H39" s="4"/>
      <c r="I39" s="4"/>
      <c r="J39" s="35"/>
      <c r="K39" s="36"/>
      <c r="L39" s="4"/>
      <c r="M39" s="4"/>
      <c r="N39" s="35"/>
      <c r="O39" s="36"/>
      <c r="P39" s="4"/>
      <c r="Q39" s="4"/>
      <c r="R39" s="35"/>
      <c r="S39" s="36"/>
      <c r="T39" s="4"/>
      <c r="U39" s="4"/>
      <c r="V39" s="35"/>
      <c r="W39" s="36"/>
      <c r="X39" s="4"/>
      <c r="Y39" s="4"/>
    </row>
    <row r="40" spans="1:25" x14ac:dyDescent="0.25">
      <c r="A40" s="26" t="s">
        <v>60</v>
      </c>
      <c r="B40" s="35"/>
      <c r="C40" s="36"/>
      <c r="D40" s="19"/>
      <c r="E40" s="4"/>
      <c r="F40" s="35"/>
      <c r="G40" s="36"/>
      <c r="H40" s="4"/>
      <c r="I40" s="4"/>
      <c r="J40" s="35"/>
      <c r="K40" s="36"/>
      <c r="L40" s="4"/>
      <c r="M40" s="4"/>
      <c r="N40" s="35"/>
      <c r="O40" s="36"/>
      <c r="P40" s="4"/>
      <c r="Q40" s="4"/>
      <c r="R40" s="35"/>
      <c r="S40" s="36"/>
      <c r="T40" s="4"/>
      <c r="U40" s="4"/>
      <c r="V40" s="35"/>
      <c r="W40" s="36"/>
      <c r="X40" s="4"/>
      <c r="Y40" s="4"/>
    </row>
    <row r="41" spans="1:25" x14ac:dyDescent="0.25">
      <c r="A41" s="26" t="s">
        <v>16</v>
      </c>
      <c r="B41" s="35"/>
      <c r="C41" s="36"/>
      <c r="D41" s="19"/>
      <c r="E41" s="4"/>
      <c r="F41" s="35"/>
      <c r="G41" s="36"/>
      <c r="H41" s="4"/>
      <c r="I41" s="4"/>
      <c r="J41" s="35"/>
      <c r="K41" s="36"/>
      <c r="L41" s="4"/>
      <c r="M41" s="4"/>
      <c r="N41" s="35"/>
      <c r="O41" s="36"/>
      <c r="P41" s="4"/>
      <c r="Q41" s="4"/>
      <c r="R41" s="35"/>
      <c r="S41" s="36"/>
      <c r="T41" s="4"/>
      <c r="U41" s="4"/>
      <c r="V41" s="35"/>
      <c r="W41" s="36"/>
      <c r="X41" s="4"/>
      <c r="Y41" s="4"/>
    </row>
    <row r="42" spans="1:25" x14ac:dyDescent="0.25">
      <c r="A42" s="15" t="s">
        <v>51</v>
      </c>
      <c r="B42" s="6">
        <f>B43</f>
        <v>0</v>
      </c>
      <c r="C42" s="6">
        <f t="shared" ref="C42" si="13">C43</f>
        <v>0</v>
      </c>
      <c r="D42" s="20">
        <f>D43</f>
        <v>0</v>
      </c>
      <c r="E42" s="7">
        <f t="shared" ref="E42" si="14">E43</f>
        <v>0</v>
      </c>
      <c r="F42" s="6">
        <f>F43</f>
        <v>0</v>
      </c>
      <c r="G42" s="6">
        <f t="shared" ref="G42" si="15">G43</f>
        <v>0</v>
      </c>
      <c r="H42" s="7">
        <f>H43</f>
        <v>0</v>
      </c>
      <c r="I42" s="7">
        <f t="shared" ref="I42" si="16">I43</f>
        <v>0</v>
      </c>
      <c r="J42" s="6">
        <f>J43</f>
        <v>0</v>
      </c>
      <c r="K42" s="6">
        <f t="shared" ref="K42" si="17">K43</f>
        <v>0</v>
      </c>
      <c r="L42" s="7">
        <f>L43</f>
        <v>0</v>
      </c>
      <c r="M42" s="7">
        <f t="shared" ref="M42" si="18">M43</f>
        <v>0</v>
      </c>
      <c r="N42" s="6">
        <f>N43</f>
        <v>0</v>
      </c>
      <c r="O42" s="6">
        <f t="shared" ref="O42" si="19">O43</f>
        <v>0</v>
      </c>
      <c r="P42" s="7">
        <f>P43</f>
        <v>0</v>
      </c>
      <c r="Q42" s="7">
        <f t="shared" ref="Q42" si="20">Q43</f>
        <v>0</v>
      </c>
      <c r="R42" s="6">
        <f>R43</f>
        <v>0</v>
      </c>
      <c r="S42" s="6">
        <f t="shared" ref="S42" si="21">S43</f>
        <v>0</v>
      </c>
      <c r="T42" s="7">
        <f>T43</f>
        <v>0</v>
      </c>
      <c r="U42" s="7">
        <f t="shared" ref="U42" si="22">U43</f>
        <v>0</v>
      </c>
      <c r="V42" s="6">
        <f>V43</f>
        <v>0</v>
      </c>
      <c r="W42" s="6">
        <f t="shared" ref="W42" si="23">W43</f>
        <v>0</v>
      </c>
      <c r="X42" s="7">
        <f>X43</f>
        <v>0</v>
      </c>
      <c r="Y42" s="7">
        <f t="shared" ref="Y42" si="24">Y43</f>
        <v>0</v>
      </c>
    </row>
    <row r="43" spans="1:25" x14ac:dyDescent="0.25">
      <c r="A43" s="26" t="s">
        <v>52</v>
      </c>
      <c r="B43" s="35"/>
      <c r="C43" s="36"/>
      <c r="D43" s="19"/>
      <c r="E43" s="4"/>
      <c r="F43" s="35"/>
      <c r="G43" s="36"/>
      <c r="H43" s="4"/>
      <c r="I43" s="4"/>
      <c r="J43" s="35"/>
      <c r="K43" s="36"/>
      <c r="L43" s="4"/>
      <c r="M43" s="4"/>
      <c r="N43" s="35"/>
      <c r="O43" s="36"/>
      <c r="P43" s="4"/>
      <c r="Q43" s="4"/>
      <c r="R43" s="35"/>
      <c r="S43" s="36"/>
      <c r="T43" s="4"/>
      <c r="U43" s="4"/>
      <c r="V43" s="35"/>
      <c r="W43" s="36"/>
      <c r="X43" s="4"/>
      <c r="Y43" s="4"/>
    </row>
    <row r="44" spans="1:25" x14ac:dyDescent="0.25">
      <c r="A44" s="15" t="s">
        <v>53</v>
      </c>
      <c r="B44" s="6">
        <f>B45</f>
        <v>0</v>
      </c>
      <c r="C44" s="6">
        <f t="shared" ref="C44" si="25">C45</f>
        <v>0</v>
      </c>
      <c r="D44" s="20">
        <f>D45</f>
        <v>0</v>
      </c>
      <c r="E44" s="7">
        <f t="shared" ref="E44" si="26">E45</f>
        <v>0</v>
      </c>
      <c r="F44" s="6">
        <f>F45</f>
        <v>0</v>
      </c>
      <c r="G44" s="6">
        <f t="shared" ref="G44" si="27">G45</f>
        <v>0</v>
      </c>
      <c r="H44" s="7">
        <f>H45</f>
        <v>0</v>
      </c>
      <c r="I44" s="7">
        <f t="shared" ref="I44" si="28">I45</f>
        <v>0</v>
      </c>
      <c r="J44" s="6">
        <f>J45</f>
        <v>0</v>
      </c>
      <c r="K44" s="6">
        <f t="shared" ref="K44" si="29">K45</f>
        <v>0</v>
      </c>
      <c r="L44" s="7">
        <f>L45</f>
        <v>0</v>
      </c>
      <c r="M44" s="7">
        <f t="shared" ref="M44" si="30">M45</f>
        <v>0</v>
      </c>
      <c r="N44" s="6">
        <f>N45</f>
        <v>0</v>
      </c>
      <c r="O44" s="6">
        <f t="shared" ref="O44" si="31">O45</f>
        <v>0</v>
      </c>
      <c r="P44" s="7">
        <f>P45</f>
        <v>0</v>
      </c>
      <c r="Q44" s="7">
        <f t="shared" ref="Q44" si="32">Q45</f>
        <v>0</v>
      </c>
      <c r="R44" s="6">
        <f>R45</f>
        <v>0</v>
      </c>
      <c r="S44" s="6">
        <f t="shared" ref="S44" si="33">S45</f>
        <v>0</v>
      </c>
      <c r="T44" s="7">
        <f>T45</f>
        <v>0</v>
      </c>
      <c r="U44" s="7">
        <f t="shared" ref="U44" si="34">U45</f>
        <v>0</v>
      </c>
      <c r="V44" s="6">
        <f>V45</f>
        <v>0</v>
      </c>
      <c r="W44" s="6">
        <f t="shared" ref="W44" si="35">W45</f>
        <v>0</v>
      </c>
      <c r="X44" s="7">
        <f>X45</f>
        <v>0</v>
      </c>
      <c r="Y44" s="7">
        <f t="shared" ref="Y44" si="36">Y45</f>
        <v>0</v>
      </c>
    </row>
    <row r="45" spans="1:25" x14ac:dyDescent="0.25">
      <c r="A45" s="26" t="s">
        <v>54</v>
      </c>
      <c r="B45" s="35"/>
      <c r="C45" s="36"/>
      <c r="D45" s="19"/>
      <c r="E45" s="4"/>
      <c r="F45" s="35"/>
      <c r="G45" s="36"/>
      <c r="H45" s="4"/>
      <c r="I45" s="4"/>
      <c r="J45" s="35"/>
      <c r="K45" s="36"/>
      <c r="L45" s="4"/>
      <c r="M45" s="4"/>
      <c r="N45" s="35"/>
      <c r="O45" s="36"/>
      <c r="P45" s="4"/>
      <c r="Q45" s="4"/>
      <c r="R45" s="35"/>
      <c r="S45" s="36"/>
      <c r="T45" s="4"/>
      <c r="U45" s="4"/>
      <c r="V45" s="35"/>
      <c r="W45" s="36"/>
      <c r="X45" s="4"/>
      <c r="Y45" s="4"/>
    </row>
    <row r="46" spans="1:25" x14ac:dyDescent="0.25">
      <c r="A46" s="15" t="s">
        <v>55</v>
      </c>
      <c r="B46" s="6">
        <f>SUM(B47:B49)</f>
        <v>0</v>
      </c>
      <c r="C46" s="6">
        <f t="shared" ref="C46" si="37">SUM(C47:C49)</f>
        <v>0</v>
      </c>
      <c r="D46" s="20">
        <f>SUM(D47:D49)</f>
        <v>0</v>
      </c>
      <c r="E46" s="7">
        <f t="shared" ref="E46" si="38">SUM(E47:E49)</f>
        <v>0</v>
      </c>
      <c r="F46" s="6">
        <f>SUM(F47:F49)</f>
        <v>0</v>
      </c>
      <c r="G46" s="6">
        <f t="shared" ref="G46" si="39">SUM(G47:G49)</f>
        <v>0</v>
      </c>
      <c r="H46" s="7">
        <f>SUM(H47:H49)</f>
        <v>0</v>
      </c>
      <c r="I46" s="7">
        <f t="shared" ref="I46" si="40">SUM(I47:I49)</f>
        <v>0</v>
      </c>
      <c r="J46" s="6">
        <f>SUM(J47:J49)</f>
        <v>0</v>
      </c>
      <c r="K46" s="6">
        <f t="shared" ref="K46" si="41">SUM(K47:K49)</f>
        <v>0</v>
      </c>
      <c r="L46" s="7">
        <f>SUM(L47:L49)</f>
        <v>0</v>
      </c>
      <c r="M46" s="7">
        <f t="shared" ref="M46" si="42">SUM(M47:M49)</f>
        <v>0</v>
      </c>
      <c r="N46" s="6">
        <f>SUM(N47:N49)</f>
        <v>0</v>
      </c>
      <c r="O46" s="6">
        <f t="shared" ref="O46" si="43">SUM(O47:O49)</f>
        <v>0</v>
      </c>
      <c r="P46" s="7">
        <f>SUM(P47:P49)</f>
        <v>0</v>
      </c>
      <c r="Q46" s="7">
        <f t="shared" ref="Q46" si="44">SUM(Q47:Q49)</f>
        <v>0</v>
      </c>
      <c r="R46" s="6">
        <f>SUM(R47:R49)</f>
        <v>0</v>
      </c>
      <c r="S46" s="6">
        <f t="shared" ref="S46" si="45">SUM(S47:S49)</f>
        <v>0</v>
      </c>
      <c r="T46" s="7">
        <f>SUM(T47:T49)</f>
        <v>0</v>
      </c>
      <c r="U46" s="7">
        <f t="shared" ref="U46" si="46">SUM(U47:U49)</f>
        <v>0</v>
      </c>
      <c r="V46" s="6">
        <f>SUM(V47:V49)</f>
        <v>0</v>
      </c>
      <c r="W46" s="6">
        <f t="shared" ref="W46" si="47">SUM(W47:W49)</f>
        <v>0</v>
      </c>
      <c r="X46" s="7">
        <f>SUM(X47:X49)</f>
        <v>0</v>
      </c>
      <c r="Y46" s="7">
        <f t="shared" ref="Y46" si="48">SUM(Y47:Y49)</f>
        <v>0</v>
      </c>
    </row>
    <row r="47" spans="1:25" x14ac:dyDescent="0.25">
      <c r="A47" s="26" t="s">
        <v>56</v>
      </c>
      <c r="B47" s="35"/>
      <c r="C47" s="36"/>
      <c r="D47" s="19"/>
      <c r="E47" s="4"/>
      <c r="F47" s="35"/>
      <c r="G47" s="36"/>
      <c r="H47" s="4"/>
      <c r="I47" s="4"/>
      <c r="J47" s="35"/>
      <c r="K47" s="36"/>
      <c r="L47" s="4"/>
      <c r="M47" s="4"/>
      <c r="N47" s="35"/>
      <c r="O47" s="36"/>
      <c r="P47" s="4"/>
      <c r="Q47" s="4"/>
      <c r="R47" s="35"/>
      <c r="S47" s="36"/>
      <c r="T47" s="4"/>
      <c r="U47" s="4"/>
      <c r="V47" s="35"/>
      <c r="W47" s="36"/>
      <c r="X47" s="4"/>
      <c r="Y47" s="4"/>
    </row>
    <row r="48" spans="1:25" x14ac:dyDescent="0.25">
      <c r="A48" s="26" t="s">
        <v>57</v>
      </c>
      <c r="B48" s="35"/>
      <c r="C48" s="36"/>
      <c r="D48" s="19"/>
      <c r="E48" s="4"/>
      <c r="F48" s="35"/>
      <c r="G48" s="36"/>
      <c r="H48" s="4"/>
      <c r="I48" s="4"/>
      <c r="J48" s="35"/>
      <c r="K48" s="36"/>
      <c r="L48" s="4"/>
      <c r="M48" s="4"/>
      <c r="N48" s="35"/>
      <c r="O48" s="36"/>
      <c r="P48" s="4"/>
      <c r="Q48" s="4"/>
      <c r="R48" s="35"/>
      <c r="S48" s="36"/>
      <c r="T48" s="4"/>
      <c r="U48" s="4"/>
      <c r="V48" s="35"/>
      <c r="W48" s="36"/>
      <c r="X48" s="4"/>
      <c r="Y48" s="4"/>
    </row>
    <row r="49" spans="1:26" ht="15.75" thickBot="1" x14ac:dyDescent="0.3">
      <c r="A49" s="27" t="s">
        <v>58</v>
      </c>
      <c r="B49" s="37"/>
      <c r="C49" s="38"/>
      <c r="D49" s="25"/>
      <c r="E49" s="5"/>
      <c r="F49" s="37"/>
      <c r="G49" s="38"/>
      <c r="H49" s="5"/>
      <c r="I49" s="5"/>
      <c r="J49" s="37"/>
      <c r="K49" s="38"/>
      <c r="L49" s="5"/>
      <c r="M49" s="5"/>
      <c r="N49" s="37"/>
      <c r="O49" s="38"/>
      <c r="P49" s="5"/>
      <c r="Q49" s="5"/>
      <c r="R49" s="37"/>
      <c r="S49" s="38"/>
      <c r="T49" s="5"/>
      <c r="U49" s="5"/>
      <c r="V49" s="37"/>
      <c r="W49" s="38"/>
      <c r="X49" s="5"/>
      <c r="Y49" s="5"/>
    </row>
    <row r="50" spans="1:26" s="1" customFormat="1" ht="16.5" thickTop="1" thickBot="1" x14ac:dyDescent="0.3">
      <c r="A50" s="45" t="s">
        <v>61</v>
      </c>
      <c r="B50" s="46">
        <f t="shared" ref="B50:Y50" si="49">B4+B12</f>
        <v>6197</v>
      </c>
      <c r="C50" s="46">
        <f t="shared" si="49"/>
        <v>572507.99999999988</v>
      </c>
      <c r="D50" s="46">
        <f t="shared" si="49"/>
        <v>6343</v>
      </c>
      <c r="E50" s="46">
        <f t="shared" si="49"/>
        <v>641345.03999999992</v>
      </c>
      <c r="F50" s="46">
        <f t="shared" si="49"/>
        <v>813</v>
      </c>
      <c r="G50" s="46">
        <f t="shared" si="49"/>
        <v>106905.51</v>
      </c>
      <c r="H50" s="46">
        <f t="shared" si="49"/>
        <v>4822</v>
      </c>
      <c r="I50" s="46">
        <f t="shared" si="49"/>
        <v>475949.28999999992</v>
      </c>
      <c r="J50" s="46">
        <f t="shared" si="49"/>
        <v>4975</v>
      </c>
      <c r="K50" s="46">
        <f t="shared" si="49"/>
        <v>530029.18000000005</v>
      </c>
      <c r="L50" s="46">
        <f t="shared" si="49"/>
        <v>2791</v>
      </c>
      <c r="M50" s="46">
        <f t="shared" si="49"/>
        <v>294187.21000000002</v>
      </c>
      <c r="N50" s="46">
        <f t="shared" si="49"/>
        <v>5367</v>
      </c>
      <c r="O50" s="46">
        <f t="shared" si="49"/>
        <v>543952.7699999999</v>
      </c>
      <c r="P50" s="46">
        <f t="shared" si="49"/>
        <v>4024</v>
      </c>
      <c r="Q50" s="46">
        <f t="shared" si="49"/>
        <v>416134.79000000004</v>
      </c>
      <c r="R50" s="46">
        <f t="shared" si="49"/>
        <v>6980</v>
      </c>
      <c r="S50" s="46">
        <f t="shared" si="49"/>
        <v>750231.1100000001</v>
      </c>
      <c r="T50" s="46">
        <f t="shared" si="49"/>
        <v>4008</v>
      </c>
      <c r="U50" s="46">
        <f t="shared" si="49"/>
        <v>464718.16000000009</v>
      </c>
      <c r="V50" s="46">
        <f t="shared" si="49"/>
        <v>5696</v>
      </c>
      <c r="W50" s="46">
        <f t="shared" si="49"/>
        <v>578880.5</v>
      </c>
      <c r="X50" s="46">
        <f t="shared" si="49"/>
        <v>3565</v>
      </c>
      <c r="Y50" s="46">
        <f t="shared" si="49"/>
        <v>427288.13999999996</v>
      </c>
    </row>
    <row r="51" spans="1:26" s="1" customFormat="1" ht="16.5" thickTop="1" thickBot="1" x14ac:dyDescent="0.3">
      <c r="A51" s="45" t="s">
        <v>62</v>
      </c>
      <c r="B51" s="46">
        <f t="shared" ref="B51:Z51" si="50">B35</f>
        <v>0</v>
      </c>
      <c r="C51" s="46">
        <f t="shared" si="50"/>
        <v>0</v>
      </c>
      <c r="D51" s="46">
        <f t="shared" si="50"/>
        <v>0</v>
      </c>
      <c r="E51" s="46">
        <f t="shared" si="50"/>
        <v>0</v>
      </c>
      <c r="F51" s="46">
        <f t="shared" si="50"/>
        <v>0</v>
      </c>
      <c r="G51" s="46">
        <f t="shared" si="50"/>
        <v>0</v>
      </c>
      <c r="H51" s="46">
        <f t="shared" si="50"/>
        <v>0</v>
      </c>
      <c r="I51" s="46">
        <f t="shared" si="50"/>
        <v>0</v>
      </c>
      <c r="J51" s="46">
        <f t="shared" si="50"/>
        <v>0</v>
      </c>
      <c r="K51" s="46">
        <f t="shared" si="50"/>
        <v>0</v>
      </c>
      <c r="L51" s="46">
        <f t="shared" si="50"/>
        <v>0</v>
      </c>
      <c r="M51" s="46">
        <f t="shared" si="50"/>
        <v>0</v>
      </c>
      <c r="N51" s="46">
        <f t="shared" si="50"/>
        <v>0</v>
      </c>
      <c r="O51" s="46">
        <f t="shared" si="50"/>
        <v>0</v>
      </c>
      <c r="P51" s="46">
        <f t="shared" si="50"/>
        <v>0</v>
      </c>
      <c r="Q51" s="46">
        <f t="shared" si="50"/>
        <v>0</v>
      </c>
      <c r="R51" s="46">
        <f t="shared" si="50"/>
        <v>0</v>
      </c>
      <c r="S51" s="46">
        <f t="shared" si="50"/>
        <v>0</v>
      </c>
      <c r="T51" s="46">
        <f t="shared" si="50"/>
        <v>0</v>
      </c>
      <c r="U51" s="46">
        <f t="shared" si="50"/>
        <v>0</v>
      </c>
      <c r="V51" s="46">
        <f t="shared" si="50"/>
        <v>0</v>
      </c>
      <c r="W51" s="46">
        <f t="shared" si="50"/>
        <v>0</v>
      </c>
      <c r="X51" s="46">
        <f t="shared" si="50"/>
        <v>0</v>
      </c>
      <c r="Y51" s="46">
        <f t="shared" si="50"/>
        <v>0</v>
      </c>
      <c r="Z51" s="1">
        <f t="shared" si="50"/>
        <v>0</v>
      </c>
    </row>
    <row r="52" spans="1:26" s="1" customFormat="1" ht="16.5" thickTop="1" thickBot="1" x14ac:dyDescent="0.3">
      <c r="A52" s="47" t="s">
        <v>17</v>
      </c>
      <c r="B52" s="46">
        <f t="shared" ref="B52:Z52" si="51">B46+B44+B42+B35+B12+B4</f>
        <v>6197</v>
      </c>
      <c r="C52" s="46">
        <f t="shared" si="51"/>
        <v>572507.99999999988</v>
      </c>
      <c r="D52" s="46">
        <f t="shared" si="51"/>
        <v>6343</v>
      </c>
      <c r="E52" s="46">
        <f t="shared" si="51"/>
        <v>641345.03999999992</v>
      </c>
      <c r="F52" s="46">
        <f t="shared" si="51"/>
        <v>813</v>
      </c>
      <c r="G52" s="46">
        <f t="shared" si="51"/>
        <v>106905.51</v>
      </c>
      <c r="H52" s="46">
        <f t="shared" si="51"/>
        <v>4822</v>
      </c>
      <c r="I52" s="46">
        <f t="shared" si="51"/>
        <v>475949.28999999992</v>
      </c>
      <c r="J52" s="46">
        <f t="shared" si="51"/>
        <v>4975</v>
      </c>
      <c r="K52" s="46">
        <f t="shared" si="51"/>
        <v>530029.18000000005</v>
      </c>
      <c r="L52" s="46">
        <f t="shared" si="51"/>
        <v>2791</v>
      </c>
      <c r="M52" s="46">
        <f t="shared" si="51"/>
        <v>294187.21000000002</v>
      </c>
      <c r="N52" s="46">
        <f t="shared" si="51"/>
        <v>5367</v>
      </c>
      <c r="O52" s="46">
        <f t="shared" si="51"/>
        <v>543952.7699999999</v>
      </c>
      <c r="P52" s="46">
        <f t="shared" si="51"/>
        <v>4024</v>
      </c>
      <c r="Q52" s="46">
        <f t="shared" si="51"/>
        <v>416134.79000000004</v>
      </c>
      <c r="R52" s="46">
        <f t="shared" si="51"/>
        <v>6980</v>
      </c>
      <c r="S52" s="46">
        <f t="shared" si="51"/>
        <v>750231.1100000001</v>
      </c>
      <c r="T52" s="46">
        <f t="shared" si="51"/>
        <v>4008</v>
      </c>
      <c r="U52" s="46">
        <f t="shared" si="51"/>
        <v>464718.16000000009</v>
      </c>
      <c r="V52" s="46">
        <f t="shared" si="51"/>
        <v>5696</v>
      </c>
      <c r="W52" s="46">
        <f t="shared" si="51"/>
        <v>578880.5</v>
      </c>
      <c r="X52" s="46">
        <f t="shared" si="51"/>
        <v>3565</v>
      </c>
      <c r="Y52" s="46">
        <f t="shared" si="51"/>
        <v>427288.13999999996</v>
      </c>
      <c r="Z52" s="1">
        <f t="shared" si="51"/>
        <v>0</v>
      </c>
    </row>
    <row r="53" spans="1:26" ht="15.75" thickTop="1" x14ac:dyDescent="0.25"/>
  </sheetData>
  <mergeCells count="24"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  <mergeCell ref="P2:Q2"/>
    <mergeCell ref="N2:O2"/>
    <mergeCell ref="X1:Y1"/>
    <mergeCell ref="B1:C1"/>
    <mergeCell ref="D1:E1"/>
    <mergeCell ref="F1:G1"/>
    <mergeCell ref="H1:I1"/>
    <mergeCell ref="J1:K1"/>
    <mergeCell ref="L1:M1"/>
    <mergeCell ref="R1:S1"/>
    <mergeCell ref="T1:U1"/>
    <mergeCell ref="V1:W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7BBC-AA40-4F5C-9D56-6D5535B3D79F}">
  <dimension ref="A1:Z52"/>
  <sheetViews>
    <sheetView workbookViewId="0">
      <pane xSplit="1" ySplit="3" topLeftCell="B43" activePane="bottomRight" state="frozen"/>
      <selection pane="topRight" activeCell="B1" sqref="B1"/>
      <selection pane="bottomLeft" activeCell="A4" sqref="A4"/>
      <selection pane="bottomRight" activeCell="F2" sqref="F2:G2"/>
    </sheetView>
  </sheetViews>
  <sheetFormatPr defaultRowHeight="15" x14ac:dyDescent="0.25"/>
  <cols>
    <col min="1" max="1" width="39" style="2" customWidth="1"/>
    <col min="2" max="2" width="13" style="2" bestFit="1" customWidth="1"/>
    <col min="3" max="3" width="13.5703125" style="2" bestFit="1" customWidth="1"/>
    <col min="4" max="4" width="13" style="2" bestFit="1" customWidth="1"/>
    <col min="5" max="5" width="13.5703125" style="2" bestFit="1" customWidth="1"/>
    <col min="6" max="6" width="13" style="2" bestFit="1" customWidth="1"/>
    <col min="7" max="7" width="13.5703125" style="2" bestFit="1" customWidth="1"/>
    <col min="8" max="8" width="13" style="2" bestFit="1" customWidth="1"/>
    <col min="9" max="9" width="13.5703125" style="2" bestFit="1" customWidth="1"/>
    <col min="10" max="10" width="13" style="2" bestFit="1" customWidth="1"/>
    <col min="11" max="11" width="13.5703125" style="2" bestFit="1" customWidth="1"/>
    <col min="12" max="12" width="13" style="2" bestFit="1" customWidth="1"/>
    <col min="13" max="13" width="13.5703125" style="2" bestFit="1" customWidth="1"/>
    <col min="14" max="14" width="13" style="2" bestFit="1" customWidth="1"/>
    <col min="15" max="15" width="13.5703125" style="2" bestFit="1" customWidth="1"/>
    <col min="16" max="16" width="13" style="2" bestFit="1" customWidth="1"/>
    <col min="17" max="17" width="13.5703125" style="2" bestFit="1" customWidth="1"/>
    <col min="18" max="18" width="13" style="2" bestFit="1" customWidth="1"/>
    <col min="19" max="19" width="13.5703125" style="2" bestFit="1" customWidth="1"/>
    <col min="20" max="20" width="13" style="2" bestFit="1" customWidth="1"/>
    <col min="21" max="21" width="13.5703125" style="2" bestFit="1" customWidth="1"/>
    <col min="22" max="22" width="13" style="2" bestFit="1" customWidth="1"/>
    <col min="23" max="23" width="13.5703125" style="2" bestFit="1" customWidth="1"/>
    <col min="24" max="24" width="13" style="2" bestFit="1" customWidth="1"/>
    <col min="25" max="25" width="13.5703125" style="2" bestFit="1" customWidth="1"/>
    <col min="26" max="16384" width="9.140625" style="2"/>
  </cols>
  <sheetData>
    <row r="1" spans="1:25" s="1" customFormat="1" ht="15.75" thickBot="1" x14ac:dyDescent="0.3">
      <c r="A1" s="28" t="s">
        <v>66</v>
      </c>
      <c r="B1" s="50" t="s">
        <v>0</v>
      </c>
      <c r="C1" s="51"/>
      <c r="D1" s="48" t="s">
        <v>1</v>
      </c>
      <c r="E1" s="49"/>
      <c r="F1" s="50" t="s">
        <v>2</v>
      </c>
      <c r="G1" s="51"/>
      <c r="H1" s="48" t="s">
        <v>3</v>
      </c>
      <c r="I1" s="49"/>
      <c r="J1" s="50" t="s">
        <v>4</v>
      </c>
      <c r="K1" s="51"/>
      <c r="L1" s="48" t="s">
        <v>5</v>
      </c>
      <c r="M1" s="49"/>
      <c r="N1" s="50" t="s">
        <v>6</v>
      </c>
      <c r="O1" s="51"/>
      <c r="P1" s="48" t="s">
        <v>7</v>
      </c>
      <c r="Q1" s="49"/>
      <c r="R1" s="50" t="s">
        <v>8</v>
      </c>
      <c r="S1" s="51"/>
      <c r="T1" s="48" t="s">
        <v>9</v>
      </c>
      <c r="U1" s="49"/>
      <c r="V1" s="50" t="s">
        <v>10</v>
      </c>
      <c r="W1" s="51"/>
      <c r="X1" s="48" t="s">
        <v>11</v>
      </c>
      <c r="Y1" s="49"/>
    </row>
    <row r="2" spans="1:25" s="1" customFormat="1" x14ac:dyDescent="0.25">
      <c r="A2" s="29" t="s">
        <v>63</v>
      </c>
      <c r="B2" s="54">
        <v>2020</v>
      </c>
      <c r="C2" s="55"/>
      <c r="D2" s="52">
        <v>2020</v>
      </c>
      <c r="E2" s="53"/>
      <c r="F2" s="54">
        <v>2020</v>
      </c>
      <c r="G2" s="55"/>
      <c r="H2" s="52">
        <v>2020</v>
      </c>
      <c r="I2" s="53"/>
      <c r="J2" s="54">
        <v>2020</v>
      </c>
      <c r="K2" s="55"/>
      <c r="L2" s="52">
        <v>2020</v>
      </c>
      <c r="M2" s="53"/>
      <c r="N2" s="54">
        <v>2020</v>
      </c>
      <c r="O2" s="55"/>
      <c r="P2" s="56">
        <v>2020</v>
      </c>
      <c r="Q2" s="57"/>
      <c r="R2" s="54">
        <v>2020</v>
      </c>
      <c r="S2" s="55"/>
      <c r="T2" s="56">
        <v>2020</v>
      </c>
      <c r="U2" s="57"/>
      <c r="V2" s="54">
        <v>2020</v>
      </c>
      <c r="W2" s="55"/>
      <c r="X2" s="52">
        <v>2020</v>
      </c>
      <c r="Y2" s="53"/>
    </row>
    <row r="3" spans="1:25" s="1" customFormat="1" ht="15.75" thickBot="1" x14ac:dyDescent="0.3">
      <c r="A3" s="30" t="s">
        <v>64</v>
      </c>
      <c r="B3" s="31" t="s">
        <v>18</v>
      </c>
      <c r="C3" s="32" t="s">
        <v>19</v>
      </c>
      <c r="D3" s="24" t="s">
        <v>18</v>
      </c>
      <c r="E3" s="23" t="s">
        <v>19</v>
      </c>
      <c r="F3" s="31" t="s">
        <v>18</v>
      </c>
      <c r="G3" s="32" t="s">
        <v>19</v>
      </c>
      <c r="H3" s="3" t="s">
        <v>18</v>
      </c>
      <c r="I3" s="23" t="s">
        <v>19</v>
      </c>
      <c r="J3" s="31" t="s">
        <v>18</v>
      </c>
      <c r="K3" s="32" t="s">
        <v>19</v>
      </c>
      <c r="L3" s="3" t="s">
        <v>18</v>
      </c>
      <c r="M3" s="23" t="s">
        <v>19</v>
      </c>
      <c r="N3" s="31" t="s">
        <v>18</v>
      </c>
      <c r="O3" s="32" t="s">
        <v>19</v>
      </c>
      <c r="P3" s="12" t="s">
        <v>18</v>
      </c>
      <c r="Q3" s="13" t="s">
        <v>19</v>
      </c>
      <c r="R3" s="31" t="s">
        <v>18</v>
      </c>
      <c r="S3" s="32" t="s">
        <v>19</v>
      </c>
      <c r="T3" s="12" t="s">
        <v>18</v>
      </c>
      <c r="U3" s="13" t="s">
        <v>19</v>
      </c>
      <c r="V3" s="31" t="s">
        <v>18</v>
      </c>
      <c r="W3" s="32" t="s">
        <v>19</v>
      </c>
      <c r="X3" s="3" t="s">
        <v>18</v>
      </c>
      <c r="Y3" s="23" t="s">
        <v>19</v>
      </c>
    </row>
    <row r="4" spans="1:25" s="1" customFormat="1" x14ac:dyDescent="0.25">
      <c r="A4" s="14" t="s">
        <v>20</v>
      </c>
      <c r="B4" s="21">
        <f t="shared" ref="B4:Y4" si="0">SUM(B5:B11)</f>
        <v>0</v>
      </c>
      <c r="C4" s="21">
        <f t="shared" si="0"/>
        <v>0</v>
      </c>
      <c r="D4" s="16">
        <f t="shared" si="0"/>
        <v>288</v>
      </c>
      <c r="E4" s="11">
        <f t="shared" si="0"/>
        <v>22821.119999999999</v>
      </c>
      <c r="F4" s="21">
        <f t="shared" si="0"/>
        <v>0</v>
      </c>
      <c r="G4" s="21">
        <f t="shared" si="0"/>
        <v>0</v>
      </c>
      <c r="H4" s="11">
        <f t="shared" si="0"/>
        <v>720</v>
      </c>
      <c r="I4" s="11">
        <f t="shared" si="0"/>
        <v>66290.399999999994</v>
      </c>
      <c r="J4" s="21">
        <f t="shared" si="0"/>
        <v>1072</v>
      </c>
      <c r="K4" s="21">
        <f t="shared" si="0"/>
        <v>96629.599999999991</v>
      </c>
      <c r="L4" s="11">
        <f t="shared" si="0"/>
        <v>216</v>
      </c>
      <c r="M4" s="11">
        <f t="shared" si="0"/>
        <v>23364.720000000001</v>
      </c>
      <c r="N4" s="21">
        <f t="shared" si="0"/>
        <v>526</v>
      </c>
      <c r="O4" s="21">
        <f t="shared" si="0"/>
        <v>56360.259999999995</v>
      </c>
      <c r="P4" s="11">
        <f t="shared" si="0"/>
        <v>478</v>
      </c>
      <c r="Q4" s="11">
        <f t="shared" si="0"/>
        <v>63060.82</v>
      </c>
      <c r="R4" s="21">
        <f t="shared" si="0"/>
        <v>1344</v>
      </c>
      <c r="S4" s="21">
        <f t="shared" si="0"/>
        <v>150331.07999999999</v>
      </c>
      <c r="T4" s="11">
        <f t="shared" si="0"/>
        <v>288</v>
      </c>
      <c r="U4" s="11">
        <f t="shared" si="0"/>
        <v>26081.279999999999</v>
      </c>
      <c r="V4" s="21">
        <f t="shared" si="0"/>
        <v>432</v>
      </c>
      <c r="W4" s="21">
        <f t="shared" si="0"/>
        <v>52978.320000000007</v>
      </c>
      <c r="X4" s="11">
        <f t="shared" si="0"/>
        <v>576</v>
      </c>
      <c r="Y4" s="11">
        <f t="shared" si="0"/>
        <v>57596.399999999994</v>
      </c>
    </row>
    <row r="5" spans="1:25" s="1" customFormat="1" x14ac:dyDescent="0.25">
      <c r="A5" s="26" t="s">
        <v>21</v>
      </c>
      <c r="B5" s="33">
        <v>0</v>
      </c>
      <c r="C5" s="34">
        <v>0</v>
      </c>
      <c r="D5" s="17">
        <v>0</v>
      </c>
      <c r="E5" s="10">
        <v>0</v>
      </c>
      <c r="F5" s="33">
        <v>0</v>
      </c>
      <c r="G5" s="34">
        <v>0</v>
      </c>
      <c r="H5" s="10">
        <v>0</v>
      </c>
      <c r="I5" s="10">
        <v>0</v>
      </c>
      <c r="J5" s="33">
        <v>72</v>
      </c>
      <c r="K5" s="34">
        <v>10596.24</v>
      </c>
      <c r="L5" s="10">
        <v>0</v>
      </c>
      <c r="M5" s="10">
        <v>0</v>
      </c>
      <c r="N5" s="33">
        <v>94</v>
      </c>
      <c r="O5" s="34">
        <v>15606.82</v>
      </c>
      <c r="P5" s="10">
        <v>72</v>
      </c>
      <c r="Q5" s="10">
        <v>11954.16</v>
      </c>
      <c r="R5" s="33">
        <v>144</v>
      </c>
      <c r="S5" s="34">
        <v>23908.32</v>
      </c>
      <c r="T5" s="10">
        <v>0</v>
      </c>
      <c r="U5" s="10">
        <v>0</v>
      </c>
      <c r="V5" s="33">
        <v>0</v>
      </c>
      <c r="W5" s="34">
        <v>0</v>
      </c>
      <c r="X5" s="10">
        <v>0</v>
      </c>
      <c r="Y5" s="10">
        <v>0</v>
      </c>
    </row>
    <row r="6" spans="1:25" s="1" customFormat="1" x14ac:dyDescent="0.25">
      <c r="A6" s="26" t="s">
        <v>22</v>
      </c>
      <c r="B6" s="33">
        <v>0</v>
      </c>
      <c r="C6" s="34">
        <v>0</v>
      </c>
      <c r="D6" s="17">
        <v>0</v>
      </c>
      <c r="E6" s="10">
        <v>0</v>
      </c>
      <c r="F6" s="33">
        <v>0</v>
      </c>
      <c r="G6" s="34">
        <v>0</v>
      </c>
      <c r="H6" s="10">
        <v>0</v>
      </c>
      <c r="I6" s="10">
        <v>0</v>
      </c>
      <c r="J6" s="33">
        <v>144</v>
      </c>
      <c r="K6" s="34">
        <v>11410.56</v>
      </c>
      <c r="L6" s="10">
        <v>0</v>
      </c>
      <c r="M6" s="10">
        <v>0</v>
      </c>
      <c r="N6" s="33">
        <v>144</v>
      </c>
      <c r="O6" s="34">
        <v>11410.56</v>
      </c>
      <c r="P6" s="10">
        <v>144</v>
      </c>
      <c r="Q6" s="10">
        <v>13040.64</v>
      </c>
      <c r="R6" s="33">
        <v>324</v>
      </c>
      <c r="S6" s="34">
        <v>29341.439999999999</v>
      </c>
      <c r="T6" s="10">
        <v>0</v>
      </c>
      <c r="U6" s="10">
        <v>0</v>
      </c>
      <c r="V6" s="33">
        <v>144</v>
      </c>
      <c r="W6" s="34">
        <v>13040.64</v>
      </c>
      <c r="X6" s="10">
        <v>144</v>
      </c>
      <c r="Y6" s="10">
        <v>13040.64</v>
      </c>
    </row>
    <row r="7" spans="1:25" s="1" customFormat="1" x14ac:dyDescent="0.25">
      <c r="A7" s="26" t="s">
        <v>23</v>
      </c>
      <c r="B7" s="33">
        <v>0</v>
      </c>
      <c r="C7" s="34">
        <v>0</v>
      </c>
      <c r="D7" s="17">
        <v>0</v>
      </c>
      <c r="E7" s="10">
        <v>0</v>
      </c>
      <c r="F7" s="33">
        <v>0</v>
      </c>
      <c r="G7" s="34">
        <v>0</v>
      </c>
      <c r="H7" s="10">
        <v>144</v>
      </c>
      <c r="I7" s="10">
        <v>23908.32</v>
      </c>
      <c r="J7" s="33">
        <v>0</v>
      </c>
      <c r="K7" s="34">
        <v>0</v>
      </c>
      <c r="L7" s="10">
        <v>72</v>
      </c>
      <c r="M7" s="10">
        <v>11954.16</v>
      </c>
      <c r="N7" s="33">
        <v>0</v>
      </c>
      <c r="O7" s="34">
        <v>0</v>
      </c>
      <c r="P7" s="10">
        <v>0</v>
      </c>
      <c r="Q7" s="10">
        <v>0</v>
      </c>
      <c r="R7" s="33">
        <v>144</v>
      </c>
      <c r="S7" s="34">
        <v>23908.32</v>
      </c>
      <c r="T7" s="10">
        <v>0</v>
      </c>
      <c r="U7" s="10">
        <v>0</v>
      </c>
      <c r="V7" s="33">
        <v>0</v>
      </c>
      <c r="W7" s="34">
        <v>0</v>
      </c>
      <c r="X7" s="10">
        <v>72</v>
      </c>
      <c r="Y7" s="10">
        <v>11954.16</v>
      </c>
    </row>
    <row r="8" spans="1:25" s="1" customFormat="1" x14ac:dyDescent="0.25">
      <c r="A8" s="26" t="s">
        <v>24</v>
      </c>
      <c r="B8" s="33">
        <v>0</v>
      </c>
      <c r="C8" s="34">
        <v>0</v>
      </c>
      <c r="D8" s="17">
        <v>0</v>
      </c>
      <c r="E8" s="10">
        <v>0</v>
      </c>
      <c r="F8" s="33">
        <v>0</v>
      </c>
      <c r="G8" s="34">
        <v>0</v>
      </c>
      <c r="H8" s="10">
        <v>288</v>
      </c>
      <c r="I8" s="10">
        <v>16300.8</v>
      </c>
      <c r="J8" s="33">
        <v>216</v>
      </c>
      <c r="K8" s="34">
        <v>12225.6</v>
      </c>
      <c r="L8" s="10">
        <v>0</v>
      </c>
      <c r="M8" s="10">
        <v>0</v>
      </c>
      <c r="N8" s="33">
        <v>144</v>
      </c>
      <c r="O8" s="34">
        <v>8150.4</v>
      </c>
      <c r="P8" s="10">
        <v>0</v>
      </c>
      <c r="Q8" s="10">
        <v>0</v>
      </c>
      <c r="R8" s="33">
        <v>144</v>
      </c>
      <c r="S8" s="34">
        <v>8150.4</v>
      </c>
      <c r="T8" s="10">
        <v>0</v>
      </c>
      <c r="U8" s="10">
        <v>0</v>
      </c>
      <c r="V8" s="33">
        <v>72</v>
      </c>
      <c r="W8" s="34">
        <v>4075.2</v>
      </c>
      <c r="X8" s="10">
        <v>0</v>
      </c>
      <c r="Y8" s="10">
        <v>0</v>
      </c>
    </row>
    <row r="9" spans="1:25" s="1" customFormat="1" x14ac:dyDescent="0.25">
      <c r="A9" s="26" t="s">
        <v>25</v>
      </c>
      <c r="B9" s="33">
        <v>0</v>
      </c>
      <c r="C9" s="34">
        <v>0</v>
      </c>
      <c r="D9" s="17">
        <v>0</v>
      </c>
      <c r="E9" s="10">
        <v>0</v>
      </c>
      <c r="F9" s="33">
        <v>0</v>
      </c>
      <c r="G9" s="34">
        <v>0</v>
      </c>
      <c r="H9" s="10">
        <v>288</v>
      </c>
      <c r="I9" s="10">
        <v>26081.279999999999</v>
      </c>
      <c r="J9" s="33">
        <v>216</v>
      </c>
      <c r="K9" s="34">
        <v>19560.96</v>
      </c>
      <c r="L9" s="10">
        <v>0</v>
      </c>
      <c r="M9" s="10">
        <v>0</v>
      </c>
      <c r="N9" s="33">
        <v>0</v>
      </c>
      <c r="O9" s="34">
        <v>0</v>
      </c>
      <c r="P9" s="10">
        <v>0</v>
      </c>
      <c r="Q9" s="10">
        <v>0</v>
      </c>
      <c r="R9" s="33">
        <v>144</v>
      </c>
      <c r="S9" s="34">
        <v>13040.64</v>
      </c>
      <c r="T9" s="10">
        <v>0</v>
      </c>
      <c r="U9" s="10">
        <v>0</v>
      </c>
      <c r="V9" s="33">
        <v>0</v>
      </c>
      <c r="W9" s="34">
        <v>0</v>
      </c>
      <c r="X9" s="10">
        <v>72</v>
      </c>
      <c r="Y9" s="10">
        <v>6520.32</v>
      </c>
    </row>
    <row r="10" spans="1:25" s="1" customFormat="1" x14ac:dyDescent="0.25">
      <c r="A10" s="26" t="s">
        <v>26</v>
      </c>
      <c r="B10" s="33">
        <v>0</v>
      </c>
      <c r="C10" s="34">
        <v>0</v>
      </c>
      <c r="D10" s="17">
        <v>0</v>
      </c>
      <c r="E10" s="10">
        <v>0</v>
      </c>
      <c r="F10" s="33">
        <v>0</v>
      </c>
      <c r="G10" s="34">
        <v>0</v>
      </c>
      <c r="H10" s="10">
        <v>0</v>
      </c>
      <c r="I10" s="10">
        <v>0</v>
      </c>
      <c r="J10" s="33">
        <v>136</v>
      </c>
      <c r="K10" s="34">
        <v>20015.12</v>
      </c>
      <c r="L10" s="10">
        <v>0</v>
      </c>
      <c r="M10" s="10">
        <v>0</v>
      </c>
      <c r="N10" s="33">
        <v>144</v>
      </c>
      <c r="O10" s="34">
        <v>21192.48</v>
      </c>
      <c r="P10" s="10">
        <v>190</v>
      </c>
      <c r="Q10" s="10">
        <v>31545.7</v>
      </c>
      <c r="R10" s="33">
        <v>156</v>
      </c>
      <c r="S10" s="34">
        <v>25900.68</v>
      </c>
      <c r="T10" s="10">
        <v>0</v>
      </c>
      <c r="U10" s="10">
        <v>0</v>
      </c>
      <c r="V10" s="33">
        <v>216</v>
      </c>
      <c r="W10" s="34">
        <v>35862.480000000003</v>
      </c>
      <c r="X10" s="10">
        <v>0</v>
      </c>
      <c r="Y10" s="10">
        <v>0</v>
      </c>
    </row>
    <row r="11" spans="1:25" s="1" customFormat="1" x14ac:dyDescent="0.25">
      <c r="A11" s="26" t="s">
        <v>27</v>
      </c>
      <c r="B11" s="33">
        <v>0</v>
      </c>
      <c r="C11" s="34">
        <v>0</v>
      </c>
      <c r="D11" s="17">
        <v>288</v>
      </c>
      <c r="E11" s="10">
        <v>22821.119999999999</v>
      </c>
      <c r="F11" s="33">
        <v>0</v>
      </c>
      <c r="G11" s="34">
        <v>0</v>
      </c>
      <c r="H11" s="10">
        <v>0</v>
      </c>
      <c r="I11" s="10">
        <v>0</v>
      </c>
      <c r="J11" s="33">
        <v>288</v>
      </c>
      <c r="K11" s="34">
        <v>22821.119999999999</v>
      </c>
      <c r="L11" s="10">
        <v>144</v>
      </c>
      <c r="M11" s="10">
        <v>11410.56</v>
      </c>
      <c r="N11" s="33">
        <v>0</v>
      </c>
      <c r="O11" s="34">
        <v>0</v>
      </c>
      <c r="P11" s="10">
        <v>72</v>
      </c>
      <c r="Q11" s="10">
        <v>6520.32</v>
      </c>
      <c r="R11" s="33">
        <v>288</v>
      </c>
      <c r="S11" s="34">
        <v>26081.279999999999</v>
      </c>
      <c r="T11" s="10">
        <v>288</v>
      </c>
      <c r="U11" s="10">
        <v>26081.279999999999</v>
      </c>
      <c r="V11" s="33">
        <v>0</v>
      </c>
      <c r="W11" s="34">
        <v>0</v>
      </c>
      <c r="X11" s="10">
        <v>288</v>
      </c>
      <c r="Y11" s="10">
        <v>26081.279999999999</v>
      </c>
    </row>
    <row r="12" spans="1:25" s="1" customFormat="1" x14ac:dyDescent="0.25">
      <c r="A12" s="15" t="s">
        <v>28</v>
      </c>
      <c r="B12" s="22">
        <f>SUM(B13:B34)</f>
        <v>1080</v>
      </c>
      <c r="C12" s="11">
        <f t="shared" ref="C12" si="1">SUM(C13:C34)</f>
        <v>98313.84</v>
      </c>
      <c r="D12" s="16">
        <f>SUM(D13:D34)</f>
        <v>2880</v>
      </c>
      <c r="E12" s="11">
        <f t="shared" ref="E12" si="2">SUM(E13:E34)</f>
        <v>365159.52</v>
      </c>
      <c r="F12" s="22">
        <f>SUM(F13:F34)</f>
        <v>0</v>
      </c>
      <c r="G12" s="11">
        <f t="shared" ref="G12" si="3">SUM(G13:G34)</f>
        <v>0</v>
      </c>
      <c r="H12" s="11">
        <f>SUM(H13:H34)</f>
        <v>3126</v>
      </c>
      <c r="I12" s="11">
        <f t="shared" ref="I12" si="4">SUM(I13:I34)</f>
        <v>327824.64000000001</v>
      </c>
      <c r="J12" s="22">
        <f>SUM(J13:J34)</f>
        <v>4344</v>
      </c>
      <c r="K12" s="11">
        <f t="shared" ref="K12" si="5">SUM(K13:K34)</f>
        <v>476918.04000000004</v>
      </c>
      <c r="L12" s="11">
        <f>SUM(L13:L34)</f>
        <v>2644</v>
      </c>
      <c r="M12" s="11">
        <f t="shared" ref="M12" si="6">SUM(M13:M34)</f>
        <v>322562.89999999997</v>
      </c>
      <c r="N12" s="22">
        <f>SUM(N13:N34)</f>
        <v>5236</v>
      </c>
      <c r="O12" s="11">
        <f t="shared" ref="O12" si="7">SUM(O13:O34)</f>
        <v>472938.56000000006</v>
      </c>
      <c r="P12" s="11">
        <f>SUM(P13:P34)</f>
        <v>4724</v>
      </c>
      <c r="Q12" s="11">
        <f t="shared" ref="Q12" si="8">SUM(Q13:Q34)</f>
        <v>459594.48</v>
      </c>
      <c r="R12" s="22">
        <f>SUM(R13:R34)</f>
        <v>4740</v>
      </c>
      <c r="S12" s="11">
        <f t="shared" ref="S12" si="9">SUM(S13:S34)</f>
        <v>511118.42000000004</v>
      </c>
      <c r="T12" s="11">
        <f>SUM(T13:T34)</f>
        <v>5406</v>
      </c>
      <c r="U12" s="11">
        <f t="shared" ref="U12" si="10">SUM(U13:U34)</f>
        <v>561904.26</v>
      </c>
      <c r="V12" s="22">
        <f>SUM(V13:V34)</f>
        <v>5026</v>
      </c>
      <c r="W12" s="11">
        <f t="shared" ref="W12" si="11">SUM(W13:W34)</f>
        <v>551003.41</v>
      </c>
      <c r="X12" s="11">
        <f>SUM(X13:X34)</f>
        <v>3818</v>
      </c>
      <c r="Y12" s="11">
        <f t="shared" ref="Y12" si="12">SUM(Y13:Y34)</f>
        <v>469231</v>
      </c>
    </row>
    <row r="13" spans="1:25" s="1" customFormat="1" x14ac:dyDescent="0.25">
      <c r="A13" s="26" t="s">
        <v>29</v>
      </c>
      <c r="B13" s="33">
        <v>0</v>
      </c>
      <c r="C13" s="34">
        <v>0</v>
      </c>
      <c r="D13" s="17">
        <v>0</v>
      </c>
      <c r="E13" s="10">
        <v>0</v>
      </c>
      <c r="F13" s="33">
        <v>0</v>
      </c>
      <c r="G13" s="34">
        <v>0</v>
      </c>
      <c r="H13" s="10">
        <v>0</v>
      </c>
      <c r="I13" s="10">
        <v>0</v>
      </c>
      <c r="J13" s="33">
        <v>0</v>
      </c>
      <c r="K13" s="34">
        <v>0</v>
      </c>
      <c r="L13" s="10">
        <v>61</v>
      </c>
      <c r="M13" s="10">
        <v>10818.35</v>
      </c>
      <c r="N13" s="33">
        <v>72</v>
      </c>
      <c r="O13" s="34">
        <v>12769.2</v>
      </c>
      <c r="P13" s="10">
        <v>72</v>
      </c>
      <c r="Q13" s="10">
        <v>13312.8</v>
      </c>
      <c r="R13" s="33">
        <v>72</v>
      </c>
      <c r="S13" s="34">
        <v>13312.8</v>
      </c>
      <c r="T13" s="10">
        <v>72</v>
      </c>
      <c r="U13" s="10">
        <v>13312.8</v>
      </c>
      <c r="V13" s="33">
        <v>72</v>
      </c>
      <c r="W13" s="34">
        <v>13312.8</v>
      </c>
      <c r="X13" s="10">
        <v>72</v>
      </c>
      <c r="Y13" s="10">
        <v>13312.8</v>
      </c>
    </row>
    <row r="14" spans="1:25" s="1" customFormat="1" x14ac:dyDescent="0.25">
      <c r="A14" s="26" t="s">
        <v>30</v>
      </c>
      <c r="B14" s="33">
        <v>0</v>
      </c>
      <c r="C14" s="34">
        <v>0</v>
      </c>
      <c r="D14" s="17">
        <v>0</v>
      </c>
      <c r="E14" s="10">
        <v>0</v>
      </c>
      <c r="F14" s="33">
        <v>0</v>
      </c>
      <c r="G14" s="34">
        <v>0</v>
      </c>
      <c r="H14" s="10">
        <v>222</v>
      </c>
      <c r="I14" s="10">
        <v>21780.42</v>
      </c>
      <c r="J14" s="33">
        <v>240</v>
      </c>
      <c r="K14" s="34">
        <v>23546.400000000001</v>
      </c>
      <c r="L14" s="10">
        <v>288</v>
      </c>
      <c r="M14" s="10">
        <v>29341.439999999999</v>
      </c>
      <c r="N14" s="33">
        <v>144</v>
      </c>
      <c r="O14" s="34">
        <v>15213.6</v>
      </c>
      <c r="P14" s="10">
        <v>264</v>
      </c>
      <c r="Q14" s="10">
        <v>27891.599999999999</v>
      </c>
      <c r="R14" s="33">
        <v>288</v>
      </c>
      <c r="S14" s="34">
        <v>30427.200000000001</v>
      </c>
      <c r="T14" s="10">
        <v>360</v>
      </c>
      <c r="U14" s="10">
        <v>38034</v>
      </c>
      <c r="V14" s="33">
        <v>144</v>
      </c>
      <c r="W14" s="34">
        <v>15213.6</v>
      </c>
      <c r="X14" s="10">
        <v>214</v>
      </c>
      <c r="Y14" s="10">
        <v>22609.1</v>
      </c>
    </row>
    <row r="15" spans="1:25" s="1" customFormat="1" x14ac:dyDescent="0.25">
      <c r="A15" s="26" t="s">
        <v>31</v>
      </c>
      <c r="B15" s="33">
        <v>0</v>
      </c>
      <c r="C15" s="34">
        <v>0</v>
      </c>
      <c r="D15" s="17">
        <v>0</v>
      </c>
      <c r="E15" s="10">
        <v>0</v>
      </c>
      <c r="F15" s="33">
        <v>0</v>
      </c>
      <c r="G15" s="34">
        <v>0</v>
      </c>
      <c r="H15" s="10">
        <v>0</v>
      </c>
      <c r="I15" s="10">
        <v>0</v>
      </c>
      <c r="J15" s="33">
        <v>0</v>
      </c>
      <c r="K15" s="34">
        <v>0</v>
      </c>
      <c r="L15" s="10">
        <v>0</v>
      </c>
      <c r="M15" s="10">
        <v>0</v>
      </c>
      <c r="N15" s="33">
        <v>0</v>
      </c>
      <c r="O15" s="34">
        <v>0</v>
      </c>
      <c r="P15" s="10">
        <v>0</v>
      </c>
      <c r="Q15" s="10">
        <v>0</v>
      </c>
      <c r="R15" s="33">
        <v>60</v>
      </c>
      <c r="S15" s="34">
        <v>7153.8</v>
      </c>
      <c r="T15" s="10">
        <v>36</v>
      </c>
      <c r="U15" s="10">
        <v>4292.28</v>
      </c>
      <c r="V15" s="33">
        <v>36</v>
      </c>
      <c r="W15" s="34">
        <v>4292.28</v>
      </c>
      <c r="X15" s="10">
        <v>0</v>
      </c>
      <c r="Y15" s="10">
        <v>0</v>
      </c>
    </row>
    <row r="16" spans="1:25" s="1" customFormat="1" x14ac:dyDescent="0.25">
      <c r="A16" s="26" t="s">
        <v>32</v>
      </c>
      <c r="B16" s="33">
        <v>0</v>
      </c>
      <c r="C16" s="34">
        <v>0</v>
      </c>
      <c r="D16" s="17">
        <v>0</v>
      </c>
      <c r="E16" s="10">
        <v>0</v>
      </c>
      <c r="F16" s="33">
        <v>0</v>
      </c>
      <c r="G16" s="34">
        <v>0</v>
      </c>
      <c r="H16" s="10">
        <v>0</v>
      </c>
      <c r="I16" s="10">
        <v>0</v>
      </c>
      <c r="J16" s="33">
        <v>108</v>
      </c>
      <c r="K16" s="34">
        <v>11630.52</v>
      </c>
      <c r="L16" s="10">
        <v>0</v>
      </c>
      <c r="M16" s="10">
        <v>0</v>
      </c>
      <c r="N16" s="33">
        <v>72</v>
      </c>
      <c r="O16" s="34">
        <v>7753.68</v>
      </c>
      <c r="P16" s="10">
        <v>48</v>
      </c>
      <c r="Q16" s="10">
        <v>5723.04</v>
      </c>
      <c r="R16" s="33">
        <v>0</v>
      </c>
      <c r="S16" s="34">
        <v>0</v>
      </c>
      <c r="T16" s="10">
        <v>108</v>
      </c>
      <c r="U16" s="10">
        <v>12876.84</v>
      </c>
      <c r="V16" s="33">
        <v>0</v>
      </c>
      <c r="W16" s="34">
        <v>0</v>
      </c>
      <c r="X16" s="10">
        <v>0</v>
      </c>
      <c r="Y16" s="10">
        <v>0</v>
      </c>
    </row>
    <row r="17" spans="1:25" s="1" customFormat="1" x14ac:dyDescent="0.25">
      <c r="A17" s="26" t="s">
        <v>33</v>
      </c>
      <c r="B17" s="33">
        <v>0</v>
      </c>
      <c r="C17" s="34">
        <v>0</v>
      </c>
      <c r="D17" s="17">
        <v>0</v>
      </c>
      <c r="E17" s="10">
        <v>0</v>
      </c>
      <c r="F17" s="33">
        <v>0</v>
      </c>
      <c r="G17" s="34">
        <v>0</v>
      </c>
      <c r="H17" s="10">
        <v>0</v>
      </c>
      <c r="I17" s="10">
        <v>0</v>
      </c>
      <c r="J17" s="33">
        <v>0</v>
      </c>
      <c r="K17" s="34">
        <v>0</v>
      </c>
      <c r="L17" s="10">
        <v>144</v>
      </c>
      <c r="M17" s="10">
        <v>25538.400000000001</v>
      </c>
      <c r="N17" s="33">
        <v>0</v>
      </c>
      <c r="O17" s="34">
        <v>0</v>
      </c>
      <c r="P17" s="10">
        <v>60</v>
      </c>
      <c r="Q17" s="10">
        <v>10641</v>
      </c>
      <c r="R17" s="33">
        <v>72</v>
      </c>
      <c r="S17" s="34">
        <v>13312.8</v>
      </c>
      <c r="T17" s="10">
        <v>170</v>
      </c>
      <c r="U17" s="10">
        <v>31433</v>
      </c>
      <c r="V17" s="33">
        <v>83</v>
      </c>
      <c r="W17" s="34">
        <v>15346.7</v>
      </c>
      <c r="X17" s="10">
        <v>144</v>
      </c>
      <c r="Y17" s="10">
        <v>26625.599999999999</v>
      </c>
    </row>
    <row r="18" spans="1:25" s="1" customFormat="1" x14ac:dyDescent="0.25">
      <c r="A18" s="26" t="s">
        <v>34</v>
      </c>
      <c r="B18" s="33">
        <v>288</v>
      </c>
      <c r="C18" s="34">
        <v>17389.439999999999</v>
      </c>
      <c r="D18" s="17">
        <v>0</v>
      </c>
      <c r="E18" s="10">
        <v>0</v>
      </c>
      <c r="F18" s="33">
        <v>0</v>
      </c>
      <c r="G18" s="34">
        <v>0</v>
      </c>
      <c r="H18" s="10">
        <v>288</v>
      </c>
      <c r="I18" s="10">
        <v>17389.439999999999</v>
      </c>
      <c r="J18" s="33">
        <v>324</v>
      </c>
      <c r="K18" s="34">
        <v>19563.12</v>
      </c>
      <c r="L18" s="10">
        <v>288</v>
      </c>
      <c r="M18" s="10">
        <v>18472.32</v>
      </c>
      <c r="N18" s="33">
        <v>2592</v>
      </c>
      <c r="O18" s="34">
        <v>166250.88</v>
      </c>
      <c r="P18" s="10">
        <v>1152</v>
      </c>
      <c r="Q18" s="10">
        <v>73889.279999999999</v>
      </c>
      <c r="R18" s="33">
        <v>636</v>
      </c>
      <c r="S18" s="34">
        <v>40793.040000000001</v>
      </c>
      <c r="T18" s="10">
        <v>1152</v>
      </c>
      <c r="U18" s="10">
        <v>73889.279999999999</v>
      </c>
      <c r="V18" s="33">
        <v>1152</v>
      </c>
      <c r="W18" s="34">
        <v>73889.279999999999</v>
      </c>
      <c r="X18" s="10">
        <v>432</v>
      </c>
      <c r="Y18" s="10">
        <v>27708.48</v>
      </c>
    </row>
    <row r="19" spans="1:25" s="1" customFormat="1" x14ac:dyDescent="0.25">
      <c r="A19" s="26" t="s">
        <v>35</v>
      </c>
      <c r="B19" s="33">
        <v>0</v>
      </c>
      <c r="C19" s="34">
        <v>0</v>
      </c>
      <c r="D19" s="17">
        <v>0</v>
      </c>
      <c r="E19" s="10">
        <v>0</v>
      </c>
      <c r="F19" s="33">
        <v>0</v>
      </c>
      <c r="G19" s="34">
        <v>0</v>
      </c>
      <c r="H19" s="10">
        <v>288</v>
      </c>
      <c r="I19" s="10">
        <v>36950.400000000001</v>
      </c>
      <c r="J19" s="33">
        <v>288</v>
      </c>
      <c r="K19" s="34">
        <v>36950.400000000001</v>
      </c>
      <c r="L19" s="10">
        <v>288</v>
      </c>
      <c r="M19" s="10">
        <v>36950.400000000001</v>
      </c>
      <c r="N19" s="33">
        <v>144</v>
      </c>
      <c r="O19" s="34">
        <v>18475.2</v>
      </c>
      <c r="P19" s="10">
        <v>192</v>
      </c>
      <c r="Q19" s="10">
        <v>26805.119999999999</v>
      </c>
      <c r="R19" s="33">
        <v>204</v>
      </c>
      <c r="S19" s="34">
        <v>28480.44</v>
      </c>
      <c r="T19" s="10">
        <v>288</v>
      </c>
      <c r="U19" s="10">
        <v>40207.68</v>
      </c>
      <c r="V19" s="33">
        <v>144</v>
      </c>
      <c r="W19" s="34">
        <v>20103.84</v>
      </c>
      <c r="X19" s="10">
        <v>144</v>
      </c>
      <c r="Y19" s="10">
        <v>20103.84</v>
      </c>
    </row>
    <row r="20" spans="1:25" s="1" customFormat="1" x14ac:dyDescent="0.25">
      <c r="A20" s="26" t="s">
        <v>36</v>
      </c>
      <c r="B20" s="33">
        <v>72</v>
      </c>
      <c r="C20" s="34">
        <v>12769.2</v>
      </c>
      <c r="D20" s="17">
        <v>0</v>
      </c>
      <c r="E20" s="10">
        <v>0</v>
      </c>
      <c r="F20" s="33">
        <v>0</v>
      </c>
      <c r="G20" s="34">
        <v>0</v>
      </c>
      <c r="H20" s="10">
        <v>144</v>
      </c>
      <c r="I20" s="10">
        <v>25538.400000000001</v>
      </c>
      <c r="J20" s="33">
        <v>168</v>
      </c>
      <c r="K20" s="34">
        <v>29794.799999999999</v>
      </c>
      <c r="L20" s="10">
        <v>132</v>
      </c>
      <c r="M20" s="10">
        <v>23410.2</v>
      </c>
      <c r="N20" s="33">
        <v>0</v>
      </c>
      <c r="O20" s="34">
        <v>0</v>
      </c>
      <c r="P20" s="10">
        <v>72</v>
      </c>
      <c r="Q20" s="10">
        <v>13312.8</v>
      </c>
      <c r="R20" s="33">
        <v>0</v>
      </c>
      <c r="S20" s="34">
        <v>0</v>
      </c>
      <c r="T20" s="10">
        <v>85</v>
      </c>
      <c r="U20" s="10">
        <v>15716.5</v>
      </c>
      <c r="V20" s="33">
        <v>72</v>
      </c>
      <c r="W20" s="34">
        <v>13312.8</v>
      </c>
      <c r="X20" s="10">
        <v>144</v>
      </c>
      <c r="Y20" s="10">
        <v>26625.599999999999</v>
      </c>
    </row>
    <row r="21" spans="1:25" s="1" customFormat="1" x14ac:dyDescent="0.25">
      <c r="A21" s="26" t="s">
        <v>37</v>
      </c>
      <c r="B21" s="33">
        <v>0</v>
      </c>
      <c r="C21" s="34">
        <v>0</v>
      </c>
      <c r="D21" s="17">
        <v>0</v>
      </c>
      <c r="E21" s="10">
        <v>0</v>
      </c>
      <c r="F21" s="33">
        <v>0</v>
      </c>
      <c r="G21" s="34">
        <v>0</v>
      </c>
      <c r="H21" s="10">
        <v>150</v>
      </c>
      <c r="I21" s="10">
        <v>5659.5</v>
      </c>
      <c r="J21" s="33">
        <v>300</v>
      </c>
      <c r="K21" s="34">
        <v>11319</v>
      </c>
      <c r="L21" s="10">
        <v>350</v>
      </c>
      <c r="M21" s="10">
        <v>13205.5</v>
      </c>
      <c r="N21" s="33">
        <v>400</v>
      </c>
      <c r="O21" s="34">
        <v>15092</v>
      </c>
      <c r="P21" s="10">
        <v>50</v>
      </c>
      <c r="Q21" s="10">
        <v>1886.5</v>
      </c>
      <c r="R21" s="33">
        <v>150</v>
      </c>
      <c r="S21" s="34">
        <v>5659.5</v>
      </c>
      <c r="T21" s="10">
        <v>100</v>
      </c>
      <c r="U21" s="10">
        <v>3773</v>
      </c>
      <c r="V21" s="33">
        <v>100</v>
      </c>
      <c r="W21" s="34">
        <v>3773</v>
      </c>
      <c r="X21" s="10">
        <v>400</v>
      </c>
      <c r="Y21" s="10">
        <v>15092</v>
      </c>
    </row>
    <row r="22" spans="1:25" s="1" customFormat="1" x14ac:dyDescent="0.25">
      <c r="A22" s="26" t="s">
        <v>38</v>
      </c>
      <c r="B22" s="33">
        <v>0</v>
      </c>
      <c r="C22" s="34">
        <v>0</v>
      </c>
      <c r="D22" s="17">
        <v>0</v>
      </c>
      <c r="E22" s="10">
        <v>0</v>
      </c>
      <c r="F22" s="33">
        <v>0</v>
      </c>
      <c r="G22" s="34">
        <v>0</v>
      </c>
      <c r="H22" s="10">
        <v>12</v>
      </c>
      <c r="I22" s="10">
        <v>3692.28</v>
      </c>
      <c r="J22" s="33">
        <v>8</v>
      </c>
      <c r="K22" s="34">
        <v>2461.52</v>
      </c>
      <c r="L22" s="10">
        <v>0</v>
      </c>
      <c r="M22" s="10">
        <v>0</v>
      </c>
      <c r="N22" s="33">
        <v>0</v>
      </c>
      <c r="O22" s="34">
        <v>0</v>
      </c>
      <c r="P22" s="10">
        <v>0</v>
      </c>
      <c r="Q22" s="10">
        <v>0</v>
      </c>
      <c r="R22" s="33">
        <v>8</v>
      </c>
      <c r="S22" s="34">
        <v>3384.64</v>
      </c>
      <c r="T22" s="10">
        <v>8</v>
      </c>
      <c r="U22" s="10">
        <v>3384.64</v>
      </c>
      <c r="V22" s="33">
        <v>0</v>
      </c>
      <c r="W22" s="34">
        <v>0</v>
      </c>
      <c r="X22" s="10">
        <v>0</v>
      </c>
      <c r="Y22" s="10">
        <v>0</v>
      </c>
    </row>
    <row r="23" spans="1:25" s="1" customFormat="1" x14ac:dyDescent="0.25">
      <c r="A23" s="26" t="s">
        <v>39</v>
      </c>
      <c r="B23" s="33">
        <v>0</v>
      </c>
      <c r="C23" s="34">
        <v>0</v>
      </c>
      <c r="D23" s="17">
        <v>432</v>
      </c>
      <c r="E23" s="10">
        <v>78248.160000000003</v>
      </c>
      <c r="F23" s="33">
        <v>0</v>
      </c>
      <c r="G23" s="34">
        <v>0</v>
      </c>
      <c r="H23" s="10">
        <v>0</v>
      </c>
      <c r="I23" s="10">
        <v>0</v>
      </c>
      <c r="J23" s="33">
        <v>0</v>
      </c>
      <c r="K23" s="34">
        <v>0</v>
      </c>
      <c r="L23" s="10">
        <v>85</v>
      </c>
      <c r="M23" s="10">
        <v>15396.05</v>
      </c>
      <c r="N23" s="33">
        <v>72</v>
      </c>
      <c r="O23" s="34">
        <v>13312.8</v>
      </c>
      <c r="P23" s="10">
        <v>70</v>
      </c>
      <c r="Q23" s="10">
        <v>12943</v>
      </c>
      <c r="R23" s="33">
        <v>214</v>
      </c>
      <c r="S23" s="34">
        <v>39568.6</v>
      </c>
      <c r="T23" s="10">
        <v>0</v>
      </c>
      <c r="U23" s="10">
        <v>0</v>
      </c>
      <c r="V23" s="33">
        <v>288</v>
      </c>
      <c r="W23" s="34">
        <v>53251.199999999997</v>
      </c>
      <c r="X23" s="10">
        <v>0</v>
      </c>
      <c r="Y23" s="10">
        <v>0</v>
      </c>
    </row>
    <row r="24" spans="1:25" s="1" customFormat="1" x14ac:dyDescent="0.25">
      <c r="A24" s="26" t="s">
        <v>40</v>
      </c>
      <c r="B24" s="33"/>
      <c r="C24" s="34"/>
      <c r="D24" s="17"/>
      <c r="E24" s="10"/>
      <c r="F24" s="33"/>
      <c r="G24" s="34"/>
      <c r="H24" s="10"/>
      <c r="I24" s="10"/>
      <c r="J24" s="33"/>
      <c r="K24" s="34"/>
      <c r="L24" s="10"/>
      <c r="M24" s="10"/>
      <c r="N24" s="33"/>
      <c r="O24" s="34"/>
      <c r="P24" s="10"/>
      <c r="Q24" s="10"/>
      <c r="R24" s="33"/>
      <c r="S24" s="34"/>
      <c r="T24" s="10"/>
      <c r="U24" s="10"/>
      <c r="V24" s="33"/>
      <c r="W24" s="34"/>
      <c r="X24" s="10"/>
      <c r="Y24" s="10"/>
    </row>
    <row r="25" spans="1:25" s="1" customFormat="1" x14ac:dyDescent="0.25">
      <c r="A25" s="26" t="s">
        <v>41</v>
      </c>
      <c r="B25" s="33">
        <v>144</v>
      </c>
      <c r="C25" s="34">
        <v>19018.080000000002</v>
      </c>
      <c r="D25" s="17">
        <v>432</v>
      </c>
      <c r="E25" s="10">
        <v>57054.239999999998</v>
      </c>
      <c r="F25" s="33">
        <v>0</v>
      </c>
      <c r="G25" s="34">
        <v>0</v>
      </c>
      <c r="H25" s="10">
        <v>0</v>
      </c>
      <c r="I25" s="10">
        <v>0</v>
      </c>
      <c r="J25" s="33">
        <v>204</v>
      </c>
      <c r="K25" s="34">
        <v>26942.28</v>
      </c>
      <c r="L25" s="10">
        <v>432</v>
      </c>
      <c r="M25" s="10">
        <v>57054.239999999998</v>
      </c>
      <c r="N25" s="33">
        <v>0</v>
      </c>
      <c r="O25" s="34">
        <v>0</v>
      </c>
      <c r="P25" s="10">
        <v>353</v>
      </c>
      <c r="Q25" s="10">
        <v>49282.33</v>
      </c>
      <c r="R25" s="33">
        <v>288</v>
      </c>
      <c r="S25" s="34">
        <v>40207.68</v>
      </c>
      <c r="T25" s="10">
        <v>288</v>
      </c>
      <c r="U25" s="10">
        <v>40207.68</v>
      </c>
      <c r="V25" s="33">
        <v>432</v>
      </c>
      <c r="W25" s="34">
        <v>60311.519999999997</v>
      </c>
      <c r="X25" s="10">
        <v>288</v>
      </c>
      <c r="Y25" s="10">
        <v>40207.68</v>
      </c>
    </row>
    <row r="26" spans="1:25" s="1" customFormat="1" x14ac:dyDescent="0.25">
      <c r="A26" s="26" t="s">
        <v>42</v>
      </c>
      <c r="B26" s="33">
        <v>72</v>
      </c>
      <c r="C26" s="34">
        <v>6092.64</v>
      </c>
      <c r="D26" s="17">
        <v>0</v>
      </c>
      <c r="E26" s="10">
        <v>0</v>
      </c>
      <c r="F26" s="33">
        <v>0</v>
      </c>
      <c r="G26" s="34">
        <v>0</v>
      </c>
      <c r="H26" s="10">
        <v>0</v>
      </c>
      <c r="I26" s="10">
        <v>0</v>
      </c>
      <c r="J26" s="33">
        <v>0</v>
      </c>
      <c r="K26" s="34">
        <v>0</v>
      </c>
      <c r="L26" s="10">
        <v>0</v>
      </c>
      <c r="M26" s="10">
        <v>0</v>
      </c>
      <c r="N26" s="33">
        <v>0</v>
      </c>
      <c r="O26" s="34">
        <v>0</v>
      </c>
      <c r="P26" s="10">
        <v>0</v>
      </c>
      <c r="Q26" s="10">
        <v>0</v>
      </c>
      <c r="R26" s="33">
        <v>0</v>
      </c>
      <c r="S26" s="34">
        <v>0</v>
      </c>
      <c r="T26" s="10">
        <v>0</v>
      </c>
      <c r="U26" s="10">
        <v>0</v>
      </c>
      <c r="V26" s="33">
        <v>0</v>
      </c>
      <c r="W26" s="34">
        <v>0</v>
      </c>
      <c r="X26" s="10">
        <v>0</v>
      </c>
      <c r="Y26" s="10">
        <v>0</v>
      </c>
    </row>
    <row r="27" spans="1:25" s="1" customFormat="1" x14ac:dyDescent="0.25">
      <c r="A27" s="26" t="s">
        <v>43</v>
      </c>
      <c r="B27" s="33">
        <v>72</v>
      </c>
      <c r="C27" s="34">
        <v>6092.64</v>
      </c>
      <c r="D27" s="17">
        <v>0</v>
      </c>
      <c r="E27" s="10">
        <v>0</v>
      </c>
      <c r="F27" s="33">
        <v>0</v>
      </c>
      <c r="G27" s="34">
        <v>0</v>
      </c>
      <c r="H27" s="10">
        <v>0</v>
      </c>
      <c r="I27" s="10">
        <v>0</v>
      </c>
      <c r="J27" s="33">
        <v>0</v>
      </c>
      <c r="K27" s="34">
        <v>0</v>
      </c>
      <c r="L27" s="10">
        <v>0</v>
      </c>
      <c r="M27" s="10">
        <v>0</v>
      </c>
      <c r="N27" s="33">
        <v>0</v>
      </c>
      <c r="O27" s="34">
        <v>0</v>
      </c>
      <c r="P27" s="10">
        <v>0</v>
      </c>
      <c r="Q27" s="10">
        <v>0</v>
      </c>
      <c r="R27" s="33">
        <v>0</v>
      </c>
      <c r="S27" s="34">
        <v>0</v>
      </c>
      <c r="T27" s="10">
        <v>0</v>
      </c>
      <c r="U27" s="10">
        <v>0</v>
      </c>
      <c r="V27" s="33">
        <v>0</v>
      </c>
      <c r="W27" s="34">
        <v>0</v>
      </c>
      <c r="X27" s="10">
        <v>0</v>
      </c>
      <c r="Y27" s="10">
        <v>0</v>
      </c>
    </row>
    <row r="28" spans="1:25" s="1" customFormat="1" x14ac:dyDescent="0.25">
      <c r="A28" s="26" t="s">
        <v>44</v>
      </c>
      <c r="B28" s="33">
        <v>0</v>
      </c>
      <c r="C28" s="34">
        <v>0</v>
      </c>
      <c r="D28" s="17">
        <v>0</v>
      </c>
      <c r="E28" s="10">
        <v>0</v>
      </c>
      <c r="F28" s="33">
        <v>0</v>
      </c>
      <c r="G28" s="34">
        <v>0</v>
      </c>
      <c r="H28" s="10">
        <v>0</v>
      </c>
      <c r="I28" s="10">
        <v>0</v>
      </c>
      <c r="J28" s="33">
        <v>288</v>
      </c>
      <c r="K28" s="34">
        <v>51076</v>
      </c>
      <c r="L28" s="10">
        <v>0</v>
      </c>
      <c r="M28" s="10">
        <v>0</v>
      </c>
      <c r="N28" s="33">
        <v>0</v>
      </c>
      <c r="O28" s="34">
        <v>0</v>
      </c>
      <c r="P28" s="10">
        <v>0</v>
      </c>
      <c r="Q28" s="10">
        <v>0</v>
      </c>
      <c r="R28" s="33">
        <v>0</v>
      </c>
      <c r="S28" s="34">
        <v>0</v>
      </c>
      <c r="T28" s="10">
        <v>0</v>
      </c>
      <c r="U28" s="10">
        <v>0</v>
      </c>
      <c r="V28" s="33">
        <v>0</v>
      </c>
      <c r="W28" s="34">
        <v>0</v>
      </c>
      <c r="X28" s="10">
        <v>144</v>
      </c>
      <c r="Y28" s="10">
        <v>26625.599999999999</v>
      </c>
    </row>
    <row r="29" spans="1:25" s="1" customFormat="1" x14ac:dyDescent="0.25">
      <c r="A29" s="26" t="s">
        <v>45</v>
      </c>
      <c r="B29" s="33">
        <v>0</v>
      </c>
      <c r="C29" s="34">
        <v>0</v>
      </c>
      <c r="D29" s="17">
        <v>0</v>
      </c>
      <c r="E29" s="10">
        <v>0</v>
      </c>
      <c r="F29" s="33">
        <v>0</v>
      </c>
      <c r="G29" s="34">
        <v>0</v>
      </c>
      <c r="H29" s="10">
        <v>144</v>
      </c>
      <c r="I29" s="10">
        <v>14670.72</v>
      </c>
      <c r="J29" s="33">
        <v>576</v>
      </c>
      <c r="K29" s="34">
        <v>58682</v>
      </c>
      <c r="L29" s="10">
        <v>0</v>
      </c>
      <c r="M29" s="10">
        <v>0</v>
      </c>
      <c r="N29" s="33">
        <v>0</v>
      </c>
      <c r="O29" s="34">
        <v>0</v>
      </c>
      <c r="P29" s="10">
        <v>0</v>
      </c>
      <c r="Q29" s="10">
        <v>0</v>
      </c>
      <c r="R29" s="33">
        <v>0</v>
      </c>
      <c r="S29" s="34">
        <v>0</v>
      </c>
      <c r="T29" s="10">
        <v>0</v>
      </c>
      <c r="U29" s="10">
        <v>0</v>
      </c>
      <c r="V29" s="33">
        <v>0</v>
      </c>
      <c r="W29" s="34">
        <v>0</v>
      </c>
      <c r="X29" s="10">
        <v>144</v>
      </c>
      <c r="Y29" s="10">
        <v>15215.04</v>
      </c>
    </row>
    <row r="30" spans="1:25" s="1" customFormat="1" x14ac:dyDescent="0.25">
      <c r="A30" s="26" t="s">
        <v>46</v>
      </c>
      <c r="B30" s="33">
        <v>0</v>
      </c>
      <c r="C30" s="34">
        <v>0</v>
      </c>
      <c r="D30" s="17">
        <v>432</v>
      </c>
      <c r="E30" s="10">
        <v>79876.800000000003</v>
      </c>
      <c r="F30" s="33">
        <v>0</v>
      </c>
      <c r="G30" s="34">
        <v>0</v>
      </c>
      <c r="H30" s="10">
        <v>504</v>
      </c>
      <c r="I30" s="10">
        <v>93189.6</v>
      </c>
      <c r="J30" s="33">
        <v>288</v>
      </c>
      <c r="K30" s="34">
        <v>53251.199999999997</v>
      </c>
      <c r="L30" s="10">
        <v>288</v>
      </c>
      <c r="M30" s="10">
        <v>53251.199999999997</v>
      </c>
      <c r="N30" s="33">
        <v>288</v>
      </c>
      <c r="O30" s="34">
        <v>56511.360000000001</v>
      </c>
      <c r="P30" s="10">
        <v>180</v>
      </c>
      <c r="Q30" s="10">
        <v>35319.599999999999</v>
      </c>
      <c r="R30" s="33">
        <v>432</v>
      </c>
      <c r="S30" s="34">
        <v>84767.039999999994</v>
      </c>
      <c r="T30" s="10">
        <v>432</v>
      </c>
      <c r="U30" s="10">
        <v>84767.039999999994</v>
      </c>
      <c r="V30" s="33">
        <v>508</v>
      </c>
      <c r="W30" s="34">
        <v>99679.76</v>
      </c>
      <c r="X30" s="10">
        <v>550</v>
      </c>
      <c r="Y30" s="10">
        <v>107921</v>
      </c>
    </row>
    <row r="31" spans="1:25" s="1" customFormat="1" x14ac:dyDescent="0.25">
      <c r="A31" s="26" t="s">
        <v>47</v>
      </c>
      <c r="B31" s="33">
        <v>288</v>
      </c>
      <c r="C31" s="34">
        <v>17389.439999999999</v>
      </c>
      <c r="D31" s="17">
        <v>864</v>
      </c>
      <c r="E31" s="10">
        <v>52168.32</v>
      </c>
      <c r="F31" s="33">
        <v>0</v>
      </c>
      <c r="G31" s="34">
        <v>0</v>
      </c>
      <c r="H31" s="10">
        <v>1074</v>
      </c>
      <c r="I31" s="10">
        <v>64848.12</v>
      </c>
      <c r="J31" s="33">
        <v>828</v>
      </c>
      <c r="K31" s="34">
        <v>49994.64</v>
      </c>
      <c r="L31" s="10">
        <v>0</v>
      </c>
      <c r="M31" s="10">
        <v>0</v>
      </c>
      <c r="N31" s="33">
        <v>576</v>
      </c>
      <c r="O31" s="34">
        <v>38689.919999999998</v>
      </c>
      <c r="P31" s="10">
        <v>1728</v>
      </c>
      <c r="Q31" s="10">
        <v>116069.75999999999</v>
      </c>
      <c r="R31" s="33">
        <v>1728</v>
      </c>
      <c r="S31" s="34">
        <v>116069.75999999999</v>
      </c>
      <c r="T31" s="10">
        <v>1728</v>
      </c>
      <c r="U31" s="10">
        <v>116069.75999999999</v>
      </c>
      <c r="V31" s="33">
        <v>1411</v>
      </c>
      <c r="W31" s="34">
        <v>94776.87</v>
      </c>
      <c r="X31" s="10">
        <v>576</v>
      </c>
      <c r="Y31" s="10">
        <v>38689.919999999998</v>
      </c>
    </row>
    <row r="32" spans="1:25" s="1" customFormat="1" x14ac:dyDescent="0.25">
      <c r="A32" s="26" t="s">
        <v>48</v>
      </c>
      <c r="B32" s="33">
        <v>144</v>
      </c>
      <c r="C32" s="34">
        <v>19562.400000000001</v>
      </c>
      <c r="D32" s="17">
        <v>720</v>
      </c>
      <c r="E32" s="10">
        <v>97812</v>
      </c>
      <c r="F32" s="33">
        <v>0</v>
      </c>
      <c r="G32" s="34">
        <v>0</v>
      </c>
      <c r="H32" s="10">
        <v>288</v>
      </c>
      <c r="I32" s="10">
        <v>39124.800000000003</v>
      </c>
      <c r="J32" s="33">
        <v>712</v>
      </c>
      <c r="K32" s="34">
        <v>96725.2</v>
      </c>
      <c r="L32" s="10">
        <v>288</v>
      </c>
      <c r="M32" s="10">
        <v>39124.800000000003</v>
      </c>
      <c r="N32" s="33">
        <v>864</v>
      </c>
      <c r="O32" s="34">
        <v>123888.96000000001</v>
      </c>
      <c r="P32" s="10">
        <v>471</v>
      </c>
      <c r="Q32" s="10">
        <v>67536.69</v>
      </c>
      <c r="R32" s="33">
        <v>576</v>
      </c>
      <c r="S32" s="34">
        <v>82592.639999999999</v>
      </c>
      <c r="T32" s="10">
        <v>576</v>
      </c>
      <c r="U32" s="10">
        <v>82592.639999999999</v>
      </c>
      <c r="V32" s="33">
        <v>584</v>
      </c>
      <c r="W32" s="34">
        <v>83739.759999999995</v>
      </c>
      <c r="X32" s="10">
        <v>542</v>
      </c>
      <c r="Y32" s="10">
        <v>77717.38</v>
      </c>
    </row>
    <row r="33" spans="1:25" s="1" customFormat="1" x14ac:dyDescent="0.25">
      <c r="A33" s="26" t="s">
        <v>49</v>
      </c>
      <c r="B33" s="33">
        <v>0</v>
      </c>
      <c r="C33" s="34">
        <v>0</v>
      </c>
      <c r="D33" s="17">
        <v>0</v>
      </c>
      <c r="E33" s="10">
        <v>0</v>
      </c>
      <c r="F33" s="33">
        <v>0</v>
      </c>
      <c r="G33" s="34">
        <v>0</v>
      </c>
      <c r="H33" s="10">
        <v>0</v>
      </c>
      <c r="I33" s="10">
        <v>0</v>
      </c>
      <c r="J33" s="33">
        <v>0</v>
      </c>
      <c r="K33" s="34">
        <v>0</v>
      </c>
      <c r="L33" s="10">
        <v>0</v>
      </c>
      <c r="M33" s="10">
        <v>0</v>
      </c>
      <c r="N33" s="33">
        <v>0</v>
      </c>
      <c r="O33" s="34">
        <v>0</v>
      </c>
      <c r="P33" s="10">
        <v>0</v>
      </c>
      <c r="Q33" s="10">
        <v>0</v>
      </c>
      <c r="R33" s="33">
        <v>0</v>
      </c>
      <c r="S33" s="34">
        <v>0</v>
      </c>
      <c r="T33" s="10">
        <v>0</v>
      </c>
      <c r="U33" s="10">
        <v>0</v>
      </c>
      <c r="V33" s="33">
        <v>0</v>
      </c>
      <c r="W33" s="34">
        <v>0</v>
      </c>
      <c r="X33" s="10">
        <v>24</v>
      </c>
      <c r="Y33" s="10">
        <v>10776.96</v>
      </c>
    </row>
    <row r="34" spans="1:25" s="1" customFormat="1" x14ac:dyDescent="0.25">
      <c r="A34" s="26" t="s">
        <v>50</v>
      </c>
      <c r="B34" s="33">
        <v>0</v>
      </c>
      <c r="C34" s="34">
        <v>0</v>
      </c>
      <c r="D34" s="17">
        <v>0</v>
      </c>
      <c r="E34" s="10">
        <v>0</v>
      </c>
      <c r="F34" s="33">
        <v>0</v>
      </c>
      <c r="G34" s="34">
        <v>0</v>
      </c>
      <c r="H34" s="10">
        <v>12</v>
      </c>
      <c r="I34" s="10">
        <v>4980.96</v>
      </c>
      <c r="J34" s="33">
        <v>12</v>
      </c>
      <c r="K34" s="34">
        <v>4980.96</v>
      </c>
      <c r="L34" s="10">
        <v>0</v>
      </c>
      <c r="M34" s="10">
        <v>0</v>
      </c>
      <c r="N34" s="33">
        <v>12</v>
      </c>
      <c r="O34" s="34">
        <v>4980.96</v>
      </c>
      <c r="P34" s="10">
        <v>12</v>
      </c>
      <c r="Q34" s="10">
        <v>4980.96</v>
      </c>
      <c r="R34" s="33">
        <v>12</v>
      </c>
      <c r="S34" s="34">
        <v>5388.48</v>
      </c>
      <c r="T34" s="10">
        <v>3</v>
      </c>
      <c r="U34" s="10">
        <v>1347.12</v>
      </c>
      <c r="V34" s="33">
        <v>0</v>
      </c>
      <c r="W34" s="34">
        <v>0</v>
      </c>
      <c r="X34" s="10">
        <v>0</v>
      </c>
      <c r="Y34" s="10">
        <v>0</v>
      </c>
    </row>
    <row r="35" spans="1:25" s="1" customFormat="1" x14ac:dyDescent="0.25">
      <c r="A35" s="15" t="s">
        <v>12</v>
      </c>
      <c r="B35" s="8"/>
      <c r="C35" s="9"/>
      <c r="D35" s="18"/>
      <c r="E35" s="9"/>
      <c r="F35" s="8"/>
      <c r="G35" s="9"/>
      <c r="H35" s="9"/>
      <c r="I35" s="9"/>
      <c r="J35" s="8"/>
      <c r="K35" s="9"/>
      <c r="L35" s="9"/>
      <c r="M35" s="9"/>
      <c r="N35" s="8"/>
      <c r="O35" s="9"/>
      <c r="P35" s="9"/>
      <c r="Q35" s="9"/>
      <c r="R35" s="8"/>
      <c r="S35" s="9"/>
      <c r="T35" s="9"/>
      <c r="U35" s="9"/>
      <c r="V35" s="8"/>
      <c r="W35" s="9"/>
      <c r="X35" s="9"/>
      <c r="Y35" s="9"/>
    </row>
    <row r="36" spans="1:25" x14ac:dyDescent="0.25">
      <c r="A36" s="26" t="s">
        <v>13</v>
      </c>
      <c r="B36" s="35"/>
      <c r="C36" s="36"/>
      <c r="D36" s="19"/>
      <c r="E36" s="4"/>
      <c r="F36" s="35"/>
      <c r="G36" s="36"/>
      <c r="H36" s="4"/>
      <c r="I36" s="4"/>
      <c r="J36" s="35"/>
      <c r="K36" s="36"/>
      <c r="L36" s="4"/>
      <c r="M36" s="4"/>
      <c r="N36" s="35"/>
      <c r="O36" s="36"/>
      <c r="P36" s="4"/>
      <c r="Q36" s="4"/>
      <c r="R36" s="35"/>
      <c r="S36" s="36"/>
      <c r="T36" s="4"/>
      <c r="U36" s="4"/>
      <c r="V36" s="35"/>
      <c r="W36" s="36"/>
      <c r="X36" s="4"/>
      <c r="Y36" s="4"/>
    </row>
    <row r="37" spans="1:25" x14ac:dyDescent="0.25">
      <c r="A37" s="26" t="s">
        <v>59</v>
      </c>
      <c r="B37" s="35"/>
      <c r="C37" s="36"/>
      <c r="D37" s="19"/>
      <c r="E37" s="4"/>
      <c r="F37" s="35"/>
      <c r="G37" s="36"/>
      <c r="H37" s="4"/>
      <c r="I37" s="4"/>
      <c r="J37" s="35"/>
      <c r="K37" s="36"/>
      <c r="L37" s="4"/>
      <c r="M37" s="4"/>
      <c r="N37" s="35"/>
      <c r="O37" s="36"/>
      <c r="P37" s="4"/>
      <c r="Q37" s="4"/>
      <c r="R37" s="35"/>
      <c r="S37" s="36"/>
      <c r="T37" s="4"/>
      <c r="U37" s="4"/>
      <c r="V37" s="35"/>
      <c r="W37" s="36"/>
      <c r="X37" s="4"/>
      <c r="Y37" s="4"/>
    </row>
    <row r="38" spans="1:25" x14ac:dyDescent="0.25">
      <c r="A38" s="26" t="s">
        <v>14</v>
      </c>
      <c r="B38" s="35"/>
      <c r="C38" s="36"/>
      <c r="D38" s="19"/>
      <c r="E38" s="4"/>
      <c r="F38" s="35"/>
      <c r="G38" s="36"/>
      <c r="H38" s="4"/>
      <c r="I38" s="4"/>
      <c r="J38" s="35"/>
      <c r="K38" s="36"/>
      <c r="L38" s="4"/>
      <c r="M38" s="4"/>
      <c r="N38" s="35"/>
      <c r="O38" s="36"/>
      <c r="P38" s="4"/>
      <c r="Q38" s="4"/>
      <c r="R38" s="35"/>
      <c r="S38" s="36"/>
      <c r="T38" s="4"/>
      <c r="U38" s="4"/>
      <c r="V38" s="35"/>
      <c r="W38" s="36"/>
      <c r="X38" s="4"/>
      <c r="Y38" s="4"/>
    </row>
    <row r="39" spans="1:25" x14ac:dyDescent="0.25">
      <c r="A39" s="26" t="s">
        <v>15</v>
      </c>
      <c r="B39" s="35"/>
      <c r="C39" s="36"/>
      <c r="D39" s="19"/>
      <c r="E39" s="4"/>
      <c r="F39" s="35"/>
      <c r="G39" s="36"/>
      <c r="H39" s="4"/>
      <c r="I39" s="4"/>
      <c r="J39" s="35"/>
      <c r="K39" s="36"/>
      <c r="L39" s="4"/>
      <c r="M39" s="4"/>
      <c r="N39" s="35"/>
      <c r="O39" s="36"/>
      <c r="P39" s="4"/>
      <c r="Q39" s="4"/>
      <c r="R39" s="35"/>
      <c r="S39" s="36"/>
      <c r="T39" s="4"/>
      <c r="U39" s="4"/>
      <c r="V39" s="35"/>
      <c r="W39" s="36"/>
      <c r="X39" s="4"/>
      <c r="Y39" s="4"/>
    </row>
    <row r="40" spans="1:25" x14ac:dyDescent="0.25">
      <c r="A40" s="26" t="s">
        <v>60</v>
      </c>
      <c r="B40" s="35"/>
      <c r="C40" s="36"/>
      <c r="D40" s="19"/>
      <c r="E40" s="4"/>
      <c r="F40" s="35"/>
      <c r="G40" s="36"/>
      <c r="H40" s="4"/>
      <c r="I40" s="4"/>
      <c r="J40" s="35"/>
      <c r="K40" s="36"/>
      <c r="L40" s="4"/>
      <c r="M40" s="4"/>
      <c r="N40" s="35"/>
      <c r="O40" s="36"/>
      <c r="P40" s="4"/>
      <c r="Q40" s="4"/>
      <c r="R40" s="35"/>
      <c r="S40" s="36"/>
      <c r="T40" s="4"/>
      <c r="U40" s="4"/>
      <c r="V40" s="35"/>
      <c r="W40" s="36"/>
      <c r="X40" s="4"/>
      <c r="Y40" s="4"/>
    </row>
    <row r="41" spans="1:25" x14ac:dyDescent="0.25">
      <c r="A41" s="26" t="s">
        <v>16</v>
      </c>
      <c r="B41" s="35"/>
      <c r="C41" s="36"/>
      <c r="D41" s="19"/>
      <c r="E41" s="4"/>
      <c r="F41" s="35"/>
      <c r="G41" s="36"/>
      <c r="H41" s="4"/>
      <c r="I41" s="4"/>
      <c r="J41" s="35"/>
      <c r="K41" s="36"/>
      <c r="L41" s="4"/>
      <c r="M41" s="4"/>
      <c r="N41" s="35"/>
      <c r="O41" s="36"/>
      <c r="P41" s="4"/>
      <c r="Q41" s="4"/>
      <c r="R41" s="35"/>
      <c r="S41" s="36"/>
      <c r="T41" s="4"/>
      <c r="U41" s="4"/>
      <c r="V41" s="35"/>
      <c r="W41" s="36"/>
      <c r="X41" s="4"/>
      <c r="Y41" s="4"/>
    </row>
    <row r="42" spans="1:25" x14ac:dyDescent="0.25">
      <c r="A42" s="15" t="s">
        <v>51</v>
      </c>
      <c r="B42" s="6">
        <f>B43</f>
        <v>195</v>
      </c>
      <c r="C42" s="6">
        <f t="shared" ref="C42" si="13">C43</f>
        <v>25753.65</v>
      </c>
      <c r="D42" s="20">
        <f>D43</f>
        <v>0</v>
      </c>
      <c r="E42" s="7">
        <f t="shared" ref="E42" si="14">E43</f>
        <v>0</v>
      </c>
      <c r="F42" s="6">
        <f>F43</f>
        <v>0</v>
      </c>
      <c r="G42" s="6">
        <f t="shared" ref="G42" si="15">G43</f>
        <v>0</v>
      </c>
      <c r="H42" s="7">
        <f>H43</f>
        <v>0</v>
      </c>
      <c r="I42" s="7">
        <f t="shared" ref="I42" si="16">I43</f>
        <v>0</v>
      </c>
      <c r="J42" s="6">
        <f>J43</f>
        <v>0</v>
      </c>
      <c r="K42" s="6">
        <f t="shared" ref="K42" si="17">K43</f>
        <v>0</v>
      </c>
      <c r="L42" s="7">
        <f>L43</f>
        <v>0</v>
      </c>
      <c r="M42" s="7">
        <f t="shared" ref="M42" si="18">M43</f>
        <v>0</v>
      </c>
      <c r="N42" s="6">
        <f>N43</f>
        <v>0</v>
      </c>
      <c r="O42" s="6">
        <f t="shared" ref="O42" si="19">O43</f>
        <v>0</v>
      </c>
      <c r="P42" s="7">
        <f>P43</f>
        <v>0</v>
      </c>
      <c r="Q42" s="7">
        <f t="shared" ref="Q42" si="20">Q43</f>
        <v>0</v>
      </c>
      <c r="R42" s="6">
        <f>R43</f>
        <v>0</v>
      </c>
      <c r="S42" s="6">
        <f t="shared" ref="S42" si="21">S43</f>
        <v>0</v>
      </c>
      <c r="T42" s="7">
        <f>T43</f>
        <v>0</v>
      </c>
      <c r="U42" s="7">
        <f t="shared" ref="U42" si="22">U43</f>
        <v>0</v>
      </c>
      <c r="V42" s="6">
        <f>V43</f>
        <v>0</v>
      </c>
      <c r="W42" s="6">
        <f t="shared" ref="W42" si="23">W43</f>
        <v>0</v>
      </c>
      <c r="X42" s="7">
        <f>X43</f>
        <v>0</v>
      </c>
      <c r="Y42" s="7">
        <f t="shared" ref="Y42" si="24">Y43</f>
        <v>0</v>
      </c>
    </row>
    <row r="43" spans="1:25" x14ac:dyDescent="0.25">
      <c r="A43" s="26" t="s">
        <v>52</v>
      </c>
      <c r="B43" s="35">
        <v>195</v>
      </c>
      <c r="C43" s="36">
        <v>25753.65</v>
      </c>
      <c r="D43" s="19"/>
      <c r="E43" s="4"/>
      <c r="F43" s="35"/>
      <c r="G43" s="36"/>
      <c r="H43" s="4"/>
      <c r="I43" s="4"/>
      <c r="J43" s="35"/>
      <c r="K43" s="36"/>
      <c r="L43" s="4"/>
      <c r="M43" s="4"/>
      <c r="N43" s="35"/>
      <c r="O43" s="36"/>
      <c r="P43" s="4"/>
      <c r="Q43" s="4"/>
      <c r="R43" s="35"/>
      <c r="S43" s="36"/>
      <c r="T43" s="4"/>
      <c r="U43" s="4"/>
      <c r="V43" s="35"/>
      <c r="W43" s="36"/>
      <c r="X43" s="4"/>
      <c r="Y43" s="4"/>
    </row>
    <row r="44" spans="1:25" x14ac:dyDescent="0.25">
      <c r="A44" s="15" t="s">
        <v>53</v>
      </c>
      <c r="B44" s="6">
        <f>B45</f>
        <v>0</v>
      </c>
      <c r="C44" s="6">
        <f t="shared" ref="C44" si="25">C45</f>
        <v>0</v>
      </c>
      <c r="D44" s="20">
        <f>D45</f>
        <v>0</v>
      </c>
      <c r="E44" s="7">
        <f t="shared" ref="E44" si="26">E45</f>
        <v>0</v>
      </c>
      <c r="F44" s="6">
        <f>F45</f>
        <v>0</v>
      </c>
      <c r="G44" s="6">
        <f t="shared" ref="G44" si="27">G45</f>
        <v>0</v>
      </c>
      <c r="H44" s="7">
        <f>H45</f>
        <v>0</v>
      </c>
      <c r="I44" s="7">
        <f t="shared" ref="I44" si="28">I45</f>
        <v>0</v>
      </c>
      <c r="J44" s="6">
        <f>J45</f>
        <v>0</v>
      </c>
      <c r="K44" s="6">
        <f t="shared" ref="K44" si="29">K45</f>
        <v>0</v>
      </c>
      <c r="L44" s="7">
        <f>L45</f>
        <v>0</v>
      </c>
      <c r="M44" s="7">
        <f t="shared" ref="M44" si="30">M45</f>
        <v>0</v>
      </c>
      <c r="N44" s="6">
        <f>N45</f>
        <v>0</v>
      </c>
      <c r="O44" s="6">
        <f t="shared" ref="O44" si="31">O45</f>
        <v>0</v>
      </c>
      <c r="P44" s="7">
        <f>P45</f>
        <v>0</v>
      </c>
      <c r="Q44" s="7">
        <f t="shared" ref="Q44" si="32">Q45</f>
        <v>0</v>
      </c>
      <c r="R44" s="6">
        <f>R45</f>
        <v>0</v>
      </c>
      <c r="S44" s="6">
        <f t="shared" ref="S44" si="33">S45</f>
        <v>0</v>
      </c>
      <c r="T44" s="7">
        <f>T45</f>
        <v>0</v>
      </c>
      <c r="U44" s="7">
        <f t="shared" ref="U44" si="34">U45</f>
        <v>0</v>
      </c>
      <c r="V44" s="6">
        <f>V45</f>
        <v>0</v>
      </c>
      <c r="W44" s="6">
        <f t="shared" ref="W44" si="35">W45</f>
        <v>0</v>
      </c>
      <c r="X44" s="7">
        <f>X45</f>
        <v>0</v>
      </c>
      <c r="Y44" s="7">
        <f t="shared" ref="Y44" si="36">Y45</f>
        <v>0</v>
      </c>
    </row>
    <row r="45" spans="1:25" x14ac:dyDescent="0.25">
      <c r="A45" s="26" t="s">
        <v>54</v>
      </c>
      <c r="B45" s="35"/>
      <c r="C45" s="36"/>
      <c r="D45" s="19"/>
      <c r="E45" s="4"/>
      <c r="F45" s="35"/>
      <c r="G45" s="36"/>
      <c r="H45" s="4"/>
      <c r="I45" s="4"/>
      <c r="J45" s="35"/>
      <c r="K45" s="36"/>
      <c r="L45" s="4"/>
      <c r="M45" s="4"/>
      <c r="N45" s="35"/>
      <c r="O45" s="36"/>
      <c r="P45" s="4"/>
      <c r="Q45" s="4"/>
      <c r="R45" s="35"/>
      <c r="S45" s="36"/>
      <c r="T45" s="4"/>
      <c r="U45" s="4"/>
      <c r="V45" s="35"/>
      <c r="W45" s="36"/>
      <c r="X45" s="4"/>
      <c r="Y45" s="4"/>
    </row>
    <row r="46" spans="1:25" x14ac:dyDescent="0.25">
      <c r="A46" s="15" t="s">
        <v>55</v>
      </c>
      <c r="B46" s="6">
        <f>SUM(B47:B49)</f>
        <v>0</v>
      </c>
      <c r="C46" s="6">
        <f t="shared" ref="C46" si="37">SUM(C47:C49)</f>
        <v>0</v>
      </c>
      <c r="D46" s="20">
        <f>SUM(D47:D49)</f>
        <v>0</v>
      </c>
      <c r="E46" s="7">
        <f t="shared" ref="E46" si="38">SUM(E47:E49)</f>
        <v>0</v>
      </c>
      <c r="F46" s="6">
        <f>SUM(F47:F49)</f>
        <v>0</v>
      </c>
      <c r="G46" s="6">
        <f t="shared" ref="G46" si="39">SUM(G47:G49)</f>
        <v>0</v>
      </c>
      <c r="H46" s="7">
        <f>SUM(H47:H49)</f>
        <v>0</v>
      </c>
      <c r="I46" s="7">
        <f t="shared" ref="I46" si="40">SUM(I47:I49)</f>
        <v>0</v>
      </c>
      <c r="J46" s="6">
        <f>SUM(J47:J49)</f>
        <v>0</v>
      </c>
      <c r="K46" s="6">
        <f t="shared" ref="K46" si="41">SUM(K47:K49)</f>
        <v>0</v>
      </c>
      <c r="L46" s="7">
        <f>SUM(L47:L49)</f>
        <v>0</v>
      </c>
      <c r="M46" s="7">
        <f t="shared" ref="M46" si="42">SUM(M47:M49)</f>
        <v>0</v>
      </c>
      <c r="N46" s="6">
        <f>SUM(N47:N49)</f>
        <v>0</v>
      </c>
      <c r="O46" s="6">
        <f t="shared" ref="O46" si="43">SUM(O47:O49)</f>
        <v>0</v>
      </c>
      <c r="P46" s="7">
        <f>SUM(P47:P49)</f>
        <v>0</v>
      </c>
      <c r="Q46" s="7">
        <f t="shared" ref="Q46" si="44">SUM(Q47:Q49)</f>
        <v>0</v>
      </c>
      <c r="R46" s="6">
        <f>SUM(R47:R49)</f>
        <v>0</v>
      </c>
      <c r="S46" s="6">
        <f t="shared" ref="S46" si="45">SUM(S47:S49)</f>
        <v>0</v>
      </c>
      <c r="T46" s="7">
        <f>SUM(T47:T49)</f>
        <v>0</v>
      </c>
      <c r="U46" s="7">
        <f t="shared" ref="U46" si="46">SUM(U47:U49)</f>
        <v>0</v>
      </c>
      <c r="V46" s="6">
        <f>SUM(V47:V49)</f>
        <v>0</v>
      </c>
      <c r="W46" s="6">
        <f t="shared" ref="W46" si="47">SUM(W47:W49)</f>
        <v>0</v>
      </c>
      <c r="X46" s="7">
        <f>SUM(X47:X49)</f>
        <v>0</v>
      </c>
      <c r="Y46" s="7">
        <f t="shared" ref="Y46" si="48">SUM(Y47:Y49)</f>
        <v>0</v>
      </c>
    </row>
    <row r="47" spans="1:25" x14ac:dyDescent="0.25">
      <c r="A47" s="26" t="s">
        <v>56</v>
      </c>
      <c r="B47" s="35"/>
      <c r="C47" s="36"/>
      <c r="D47" s="19"/>
      <c r="E47" s="4"/>
      <c r="F47" s="35"/>
      <c r="G47" s="36"/>
      <c r="H47" s="4"/>
      <c r="I47" s="4"/>
      <c r="J47" s="35"/>
      <c r="K47" s="36"/>
      <c r="L47" s="4"/>
      <c r="M47" s="4"/>
      <c r="N47" s="35"/>
      <c r="O47" s="36"/>
      <c r="P47" s="4"/>
      <c r="Q47" s="4"/>
      <c r="R47" s="35"/>
      <c r="S47" s="36"/>
      <c r="T47" s="4"/>
      <c r="U47" s="4"/>
      <c r="V47" s="35"/>
      <c r="W47" s="36"/>
      <c r="X47" s="4"/>
      <c r="Y47" s="4"/>
    </row>
    <row r="48" spans="1:25" x14ac:dyDescent="0.25">
      <c r="A48" s="26" t="s">
        <v>57</v>
      </c>
      <c r="B48" s="35"/>
      <c r="C48" s="36"/>
      <c r="D48" s="19"/>
      <c r="E48" s="4"/>
      <c r="F48" s="35"/>
      <c r="G48" s="36"/>
      <c r="H48" s="4"/>
      <c r="I48" s="4"/>
      <c r="J48" s="35"/>
      <c r="K48" s="36"/>
      <c r="L48" s="4"/>
      <c r="M48" s="4"/>
      <c r="N48" s="35"/>
      <c r="O48" s="36"/>
      <c r="P48" s="4"/>
      <c r="Q48" s="4"/>
      <c r="R48" s="35"/>
      <c r="S48" s="36"/>
      <c r="T48" s="4"/>
      <c r="U48" s="4"/>
      <c r="V48" s="35"/>
      <c r="W48" s="36"/>
      <c r="X48" s="4"/>
      <c r="Y48" s="4"/>
    </row>
    <row r="49" spans="1:26" x14ac:dyDescent="0.25">
      <c r="A49" s="27" t="s">
        <v>58</v>
      </c>
      <c r="B49" s="37"/>
      <c r="C49" s="38"/>
      <c r="D49" s="25"/>
      <c r="E49" s="5"/>
      <c r="F49" s="37"/>
      <c r="G49" s="38"/>
      <c r="H49" s="5"/>
      <c r="I49" s="5"/>
      <c r="J49" s="37"/>
      <c r="K49" s="38"/>
      <c r="L49" s="5"/>
      <c r="M49" s="5"/>
      <c r="N49" s="37"/>
      <c r="O49" s="38"/>
      <c r="P49" s="5"/>
      <c r="Q49" s="5"/>
      <c r="R49" s="37"/>
      <c r="S49" s="38"/>
      <c r="T49" s="5"/>
      <c r="U49" s="5"/>
      <c r="V49" s="37"/>
      <c r="W49" s="38"/>
      <c r="X49" s="5"/>
      <c r="Y49" s="5"/>
    </row>
    <row r="50" spans="1:26" s="1" customFormat="1" x14ac:dyDescent="0.25">
      <c r="A50" s="42" t="s">
        <v>61</v>
      </c>
      <c r="B50" s="43">
        <f t="shared" ref="B50:Y50" si="49">B4+B12</f>
        <v>1080</v>
      </c>
      <c r="C50" s="43">
        <f t="shared" si="49"/>
        <v>98313.84</v>
      </c>
      <c r="D50" s="43">
        <f t="shared" si="49"/>
        <v>3168</v>
      </c>
      <c r="E50" s="43">
        <f t="shared" si="49"/>
        <v>387980.64</v>
      </c>
      <c r="F50" s="43">
        <f t="shared" si="49"/>
        <v>0</v>
      </c>
      <c r="G50" s="43">
        <f t="shared" si="49"/>
        <v>0</v>
      </c>
      <c r="H50" s="43">
        <f t="shared" si="49"/>
        <v>3846</v>
      </c>
      <c r="I50" s="43">
        <f t="shared" si="49"/>
        <v>394115.04000000004</v>
      </c>
      <c r="J50" s="43">
        <f t="shared" si="49"/>
        <v>5416</v>
      </c>
      <c r="K50" s="43">
        <f t="shared" si="49"/>
        <v>573547.64</v>
      </c>
      <c r="L50" s="43">
        <f t="shared" si="49"/>
        <v>2860</v>
      </c>
      <c r="M50" s="43">
        <f t="shared" si="49"/>
        <v>345927.62</v>
      </c>
      <c r="N50" s="43">
        <f t="shared" si="49"/>
        <v>5762</v>
      </c>
      <c r="O50" s="43">
        <f t="shared" si="49"/>
        <v>529298.82000000007</v>
      </c>
      <c r="P50" s="43">
        <f t="shared" si="49"/>
        <v>5202</v>
      </c>
      <c r="Q50" s="43">
        <f t="shared" si="49"/>
        <v>522655.3</v>
      </c>
      <c r="R50" s="43">
        <f t="shared" si="49"/>
        <v>6084</v>
      </c>
      <c r="S50" s="43">
        <f t="shared" si="49"/>
        <v>661449.5</v>
      </c>
      <c r="T50" s="43">
        <f t="shared" si="49"/>
        <v>5694</v>
      </c>
      <c r="U50" s="43">
        <f t="shared" si="49"/>
        <v>587985.54</v>
      </c>
      <c r="V50" s="43">
        <f t="shared" si="49"/>
        <v>5458</v>
      </c>
      <c r="W50" s="43">
        <f t="shared" si="49"/>
        <v>603981.73</v>
      </c>
      <c r="X50" s="43">
        <f t="shared" si="49"/>
        <v>4394</v>
      </c>
      <c r="Y50" s="43">
        <f t="shared" si="49"/>
        <v>526827.4</v>
      </c>
    </row>
    <row r="51" spans="1:26" s="1" customFormat="1" x14ac:dyDescent="0.25">
      <c r="A51" s="42" t="s">
        <v>62</v>
      </c>
      <c r="B51" s="43">
        <f>B35</f>
        <v>0</v>
      </c>
      <c r="C51" s="43">
        <f t="shared" ref="C51" si="50">C35</f>
        <v>0</v>
      </c>
      <c r="D51" s="43">
        <f>D35</f>
        <v>0</v>
      </c>
      <c r="E51" s="43">
        <f t="shared" ref="E51" si="51">E35</f>
        <v>0</v>
      </c>
      <c r="F51" s="43">
        <f>F35</f>
        <v>0</v>
      </c>
      <c r="G51" s="43">
        <f t="shared" ref="G51" si="52">G35</f>
        <v>0</v>
      </c>
      <c r="H51" s="43">
        <f>H35</f>
        <v>0</v>
      </c>
      <c r="I51" s="43">
        <f t="shared" ref="I51" si="53">I35</f>
        <v>0</v>
      </c>
      <c r="J51" s="43">
        <f>J35</f>
        <v>0</v>
      </c>
      <c r="K51" s="43">
        <f t="shared" ref="K51" si="54">K35</f>
        <v>0</v>
      </c>
      <c r="L51" s="43">
        <f>L35</f>
        <v>0</v>
      </c>
      <c r="M51" s="43">
        <f t="shared" ref="M51" si="55">M35</f>
        <v>0</v>
      </c>
      <c r="N51" s="43">
        <f>N35</f>
        <v>0</v>
      </c>
      <c r="O51" s="43">
        <f t="shared" ref="O51" si="56">O35</f>
        <v>0</v>
      </c>
      <c r="P51" s="43">
        <f>P35</f>
        <v>0</v>
      </c>
      <c r="Q51" s="43">
        <f t="shared" ref="Q51" si="57">Q35</f>
        <v>0</v>
      </c>
      <c r="R51" s="43">
        <f>R35</f>
        <v>0</v>
      </c>
      <c r="S51" s="43">
        <f t="shared" ref="S51" si="58">S35</f>
        <v>0</v>
      </c>
      <c r="T51" s="43">
        <f>T35</f>
        <v>0</v>
      </c>
      <c r="U51" s="43">
        <f t="shared" ref="U51" si="59">U35</f>
        <v>0</v>
      </c>
      <c r="V51" s="43">
        <f>V35</f>
        <v>0</v>
      </c>
      <c r="W51" s="43">
        <f t="shared" ref="W51" si="60">W35</f>
        <v>0</v>
      </c>
      <c r="X51" s="43">
        <f>X35</f>
        <v>0</v>
      </c>
      <c r="Y51" s="43">
        <f t="shared" ref="Y51" si="61">Y35</f>
        <v>0</v>
      </c>
      <c r="Z51" s="1">
        <f>Z35</f>
        <v>0</v>
      </c>
    </row>
    <row r="52" spans="1:26" s="1" customFormat="1" x14ac:dyDescent="0.25">
      <c r="A52" s="44" t="s">
        <v>17</v>
      </c>
      <c r="B52" s="43">
        <f>B46+B44+B42+B35+B12+B4</f>
        <v>1275</v>
      </c>
      <c r="C52" s="43">
        <f t="shared" ref="C52" si="62">C46+C44+C42+C35+C12+C4</f>
        <v>124067.48999999999</v>
      </c>
      <c r="D52" s="43">
        <f>D46+D44+D42+D35+D12+D4</f>
        <v>3168</v>
      </c>
      <c r="E52" s="43">
        <f t="shared" ref="E52" si="63">E46+E44+E42+E35+E12+E4</f>
        <v>387980.64</v>
      </c>
      <c r="F52" s="43">
        <f>F46+F44+F42+F35+F12+F4</f>
        <v>0</v>
      </c>
      <c r="G52" s="43">
        <f t="shared" ref="G52" si="64">G46+G44+G42+G35+G12+G4</f>
        <v>0</v>
      </c>
      <c r="H52" s="43">
        <f>H46+H44+H42+H35+H12+H4</f>
        <v>3846</v>
      </c>
      <c r="I52" s="43">
        <f t="shared" ref="I52" si="65">I46+I44+I42+I35+I12+I4</f>
        <v>394115.04000000004</v>
      </c>
      <c r="J52" s="43">
        <f>J46+J44+J42+J35+J12+J4</f>
        <v>5416</v>
      </c>
      <c r="K52" s="43">
        <f t="shared" ref="K52" si="66">K46+K44+K42+K35+K12+K4</f>
        <v>573547.64</v>
      </c>
      <c r="L52" s="43">
        <f>L46+L44+L42+L35+L12+L4</f>
        <v>2860</v>
      </c>
      <c r="M52" s="43">
        <f t="shared" ref="M52" si="67">M46+M44+M42+M35+M12+M4</f>
        <v>345927.62</v>
      </c>
      <c r="N52" s="43">
        <f>N46+N44+N42+N35+N12+N4</f>
        <v>5762</v>
      </c>
      <c r="O52" s="43">
        <f t="shared" ref="O52" si="68">O46+O44+O42+O35+O12+O4</f>
        <v>529298.82000000007</v>
      </c>
      <c r="P52" s="43">
        <f>P46+P44+P42+P35+P12+P4</f>
        <v>5202</v>
      </c>
      <c r="Q52" s="43">
        <f t="shared" ref="Q52" si="69">Q46+Q44+Q42+Q35+Q12+Q4</f>
        <v>522655.3</v>
      </c>
      <c r="R52" s="43">
        <f>R46+R44+R42+R35+R12+R4</f>
        <v>6084</v>
      </c>
      <c r="S52" s="43">
        <f t="shared" ref="S52" si="70">S46+S44+S42+S35+S12+S4</f>
        <v>661449.5</v>
      </c>
      <c r="T52" s="43">
        <f>T46+T44+T42+T35+T12+T4</f>
        <v>5694</v>
      </c>
      <c r="U52" s="43">
        <f t="shared" ref="U52" si="71">U46+U44+U42+U35+U12+U4</f>
        <v>587985.54</v>
      </c>
      <c r="V52" s="43">
        <f>V46+V44+V42+V35+V12+V4</f>
        <v>5458</v>
      </c>
      <c r="W52" s="43">
        <f t="shared" ref="W52" si="72">W46+W44+W42+W35+W12+W4</f>
        <v>603981.73</v>
      </c>
      <c r="X52" s="43">
        <f>X46+X44+X42+X35+X12+X4</f>
        <v>4394</v>
      </c>
      <c r="Y52" s="43">
        <f t="shared" ref="Y52" si="73">Y46+Y44+Y42+Y35+Y12+Y4</f>
        <v>526827.4</v>
      </c>
      <c r="Z52" s="1">
        <f>Z46+Z44+Z42+Z35+Z12+Z4</f>
        <v>0</v>
      </c>
    </row>
  </sheetData>
  <mergeCells count="24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3E0F-C9BF-4EC8-9B5F-CDE4BDC1874D}">
  <dimension ref="A1:Z52"/>
  <sheetViews>
    <sheetView topLeftCell="H1" zoomScaleNormal="100" workbookViewId="0">
      <selection activeCell="K9" sqref="K9"/>
    </sheetView>
  </sheetViews>
  <sheetFormatPr defaultRowHeight="15" x14ac:dyDescent="0.25"/>
  <cols>
    <col min="1" max="1" width="39" style="2" customWidth="1"/>
    <col min="2" max="2" width="13" style="2" bestFit="1" customWidth="1"/>
    <col min="3" max="3" width="13.5703125" style="2" bestFit="1" customWidth="1"/>
    <col min="4" max="4" width="13" style="2" bestFit="1" customWidth="1"/>
    <col min="5" max="5" width="13.5703125" style="2" bestFit="1" customWidth="1"/>
    <col min="6" max="6" width="13" style="2" bestFit="1" customWidth="1"/>
    <col min="7" max="7" width="13.5703125" style="2" bestFit="1" customWidth="1"/>
    <col min="8" max="8" width="13" style="2" bestFit="1" customWidth="1"/>
    <col min="9" max="9" width="13.5703125" style="2" bestFit="1" customWidth="1"/>
    <col min="10" max="10" width="13" style="2" bestFit="1" customWidth="1"/>
    <col min="11" max="11" width="13.5703125" style="2" bestFit="1" customWidth="1"/>
    <col min="12" max="12" width="13" style="2" bestFit="1" customWidth="1"/>
    <col min="13" max="13" width="13.5703125" style="2" bestFit="1" customWidth="1"/>
    <col min="14" max="14" width="13" style="2" bestFit="1" customWidth="1"/>
    <col min="15" max="15" width="13.5703125" style="2" bestFit="1" customWidth="1"/>
    <col min="16" max="16" width="13" style="2" bestFit="1" customWidth="1"/>
    <col min="17" max="17" width="13.5703125" style="2" bestFit="1" customWidth="1"/>
    <col min="18" max="18" width="13" style="2" bestFit="1" customWidth="1"/>
    <col min="19" max="19" width="13.5703125" style="2" bestFit="1" customWidth="1"/>
    <col min="20" max="20" width="13" style="2" bestFit="1" customWidth="1"/>
    <col min="21" max="21" width="13.5703125" style="2" bestFit="1" customWidth="1"/>
    <col min="22" max="22" width="13" style="2" bestFit="1" customWidth="1"/>
    <col min="23" max="23" width="13.5703125" style="2" bestFit="1" customWidth="1"/>
    <col min="24" max="24" width="13" style="2" bestFit="1" customWidth="1"/>
    <col min="25" max="25" width="13.5703125" style="2" bestFit="1" customWidth="1"/>
    <col min="26" max="16384" width="9.140625" style="2"/>
  </cols>
  <sheetData>
    <row r="1" spans="1:25" s="1" customFormat="1" ht="15.75" thickBot="1" x14ac:dyDescent="0.3">
      <c r="A1" s="28" t="s">
        <v>67</v>
      </c>
      <c r="B1" s="50" t="s">
        <v>0</v>
      </c>
      <c r="C1" s="51"/>
      <c r="D1" s="48" t="s">
        <v>1</v>
      </c>
      <c r="E1" s="49"/>
      <c r="F1" s="50" t="s">
        <v>2</v>
      </c>
      <c r="G1" s="51"/>
      <c r="H1" s="48" t="s">
        <v>3</v>
      </c>
      <c r="I1" s="49"/>
      <c r="J1" s="50" t="s">
        <v>4</v>
      </c>
      <c r="K1" s="51"/>
      <c r="L1" s="48" t="s">
        <v>5</v>
      </c>
      <c r="M1" s="49"/>
      <c r="N1" s="50" t="s">
        <v>6</v>
      </c>
      <c r="O1" s="51"/>
      <c r="P1" s="48" t="s">
        <v>7</v>
      </c>
      <c r="Q1" s="49"/>
      <c r="R1" s="50" t="s">
        <v>8</v>
      </c>
      <c r="S1" s="51"/>
      <c r="T1" s="48" t="s">
        <v>9</v>
      </c>
      <c r="U1" s="49"/>
      <c r="V1" s="50" t="s">
        <v>10</v>
      </c>
      <c r="W1" s="51"/>
      <c r="X1" s="48" t="s">
        <v>11</v>
      </c>
      <c r="Y1" s="49"/>
    </row>
    <row r="2" spans="1:25" s="1" customFormat="1" x14ac:dyDescent="0.25">
      <c r="A2" s="29" t="s">
        <v>68</v>
      </c>
      <c r="B2" s="54">
        <v>2020</v>
      </c>
      <c r="C2" s="55"/>
      <c r="D2" s="52">
        <v>2020</v>
      </c>
      <c r="E2" s="53"/>
      <c r="F2" s="54">
        <v>2020</v>
      </c>
      <c r="G2" s="55"/>
      <c r="H2" s="52">
        <v>2020</v>
      </c>
      <c r="I2" s="53"/>
      <c r="J2" s="54">
        <v>2020</v>
      </c>
      <c r="K2" s="55"/>
      <c r="L2" s="52">
        <v>2020</v>
      </c>
      <c r="M2" s="53"/>
      <c r="N2" s="54">
        <v>2020</v>
      </c>
      <c r="O2" s="55"/>
      <c r="P2" s="56">
        <v>2020</v>
      </c>
      <c r="Q2" s="57"/>
      <c r="R2" s="54">
        <v>2020</v>
      </c>
      <c r="S2" s="55"/>
      <c r="T2" s="56">
        <v>2020</v>
      </c>
      <c r="U2" s="57"/>
      <c r="V2" s="54">
        <v>2020</v>
      </c>
      <c r="W2" s="55"/>
      <c r="X2" s="52">
        <v>2020</v>
      </c>
      <c r="Y2" s="53"/>
    </row>
    <row r="3" spans="1:25" s="1" customFormat="1" ht="15.75" thickBot="1" x14ac:dyDescent="0.3">
      <c r="A3" s="30" t="s">
        <v>64</v>
      </c>
      <c r="B3" s="31" t="s">
        <v>18</v>
      </c>
      <c r="C3" s="32" t="s">
        <v>19</v>
      </c>
      <c r="D3" s="24" t="s">
        <v>18</v>
      </c>
      <c r="E3" s="23" t="s">
        <v>19</v>
      </c>
      <c r="F3" s="31" t="s">
        <v>18</v>
      </c>
      <c r="G3" s="32" t="s">
        <v>19</v>
      </c>
      <c r="H3" s="3" t="s">
        <v>18</v>
      </c>
      <c r="I3" s="23" t="s">
        <v>19</v>
      </c>
      <c r="J3" s="31" t="s">
        <v>18</v>
      </c>
      <c r="K3" s="32" t="s">
        <v>19</v>
      </c>
      <c r="L3" s="3" t="s">
        <v>18</v>
      </c>
      <c r="M3" s="23" t="s">
        <v>19</v>
      </c>
      <c r="N3" s="31" t="s">
        <v>18</v>
      </c>
      <c r="O3" s="32" t="s">
        <v>19</v>
      </c>
      <c r="P3" s="12" t="s">
        <v>18</v>
      </c>
      <c r="Q3" s="13" t="s">
        <v>19</v>
      </c>
      <c r="R3" s="31" t="s">
        <v>18</v>
      </c>
      <c r="S3" s="32" t="s">
        <v>19</v>
      </c>
      <c r="T3" s="12" t="s">
        <v>18</v>
      </c>
      <c r="U3" s="13" t="s">
        <v>19</v>
      </c>
      <c r="V3" s="31" t="s">
        <v>18</v>
      </c>
      <c r="W3" s="32" t="s">
        <v>19</v>
      </c>
      <c r="X3" s="3" t="s">
        <v>18</v>
      </c>
      <c r="Y3" s="23" t="s">
        <v>19</v>
      </c>
    </row>
    <row r="4" spans="1:25" s="1" customFormat="1" x14ac:dyDescent="0.25">
      <c r="A4" s="14" t="s">
        <v>20</v>
      </c>
      <c r="B4" s="21">
        <f t="shared" ref="B4:Y4" si="0">SUM(B5:B11)</f>
        <v>288</v>
      </c>
      <c r="C4" s="21">
        <f t="shared" si="0"/>
        <v>32603.040000000001</v>
      </c>
      <c r="D4" s="16">
        <f t="shared" si="0"/>
        <v>408</v>
      </c>
      <c r="E4" s="11">
        <f t="shared" si="0"/>
        <v>40481.520000000004</v>
      </c>
      <c r="F4" s="21">
        <f t="shared" si="0"/>
        <v>0</v>
      </c>
      <c r="G4" s="21">
        <f t="shared" si="0"/>
        <v>0</v>
      </c>
      <c r="H4" s="11">
        <f t="shared" si="0"/>
        <v>252</v>
      </c>
      <c r="I4" s="11">
        <f t="shared" si="0"/>
        <v>24225</v>
      </c>
      <c r="J4" s="21">
        <f t="shared" si="0"/>
        <v>438</v>
      </c>
      <c r="K4" s="21">
        <f t="shared" si="0"/>
        <v>40277.279999999999</v>
      </c>
      <c r="L4" s="11">
        <f t="shared" si="0"/>
        <v>661</v>
      </c>
      <c r="M4" s="11">
        <f t="shared" si="0"/>
        <v>77623.849999999991</v>
      </c>
      <c r="N4" s="21">
        <f t="shared" si="0"/>
        <v>410</v>
      </c>
      <c r="O4" s="21">
        <f t="shared" si="0"/>
        <v>42948.82</v>
      </c>
      <c r="P4" s="11">
        <f t="shared" si="0"/>
        <v>544</v>
      </c>
      <c r="Q4" s="11">
        <f t="shared" si="0"/>
        <v>74245.209999999992</v>
      </c>
      <c r="R4" s="21">
        <f t="shared" si="0"/>
        <v>508</v>
      </c>
      <c r="S4" s="21">
        <f t="shared" si="0"/>
        <v>51438.32</v>
      </c>
      <c r="T4" s="11">
        <f t="shared" si="0"/>
        <v>432</v>
      </c>
      <c r="U4" s="11">
        <f t="shared" si="0"/>
        <v>49989.599999999999</v>
      </c>
      <c r="V4" s="21">
        <f t="shared" si="0"/>
        <v>288</v>
      </c>
      <c r="W4" s="21">
        <f t="shared" si="0"/>
        <v>26081.279999999999</v>
      </c>
      <c r="X4" s="11">
        <f t="shared" si="0"/>
        <v>504</v>
      </c>
      <c r="Y4" s="11">
        <f t="shared" si="0"/>
        <v>61943.759999999995</v>
      </c>
    </row>
    <row r="5" spans="1:25" s="1" customFormat="1" x14ac:dyDescent="0.25">
      <c r="A5" s="26" t="s">
        <v>21</v>
      </c>
      <c r="B5" s="33">
        <v>72</v>
      </c>
      <c r="C5" s="34">
        <v>10596.24</v>
      </c>
      <c r="D5" s="17">
        <v>60</v>
      </c>
      <c r="E5" s="10">
        <v>8830.2000000000007</v>
      </c>
      <c r="F5" s="33">
        <v>0</v>
      </c>
      <c r="G5" s="34">
        <v>0</v>
      </c>
      <c r="H5" s="10">
        <v>0</v>
      </c>
      <c r="I5" s="10">
        <v>0</v>
      </c>
      <c r="J5" s="33">
        <v>0</v>
      </c>
      <c r="K5" s="34">
        <v>0</v>
      </c>
      <c r="L5" s="10">
        <v>168</v>
      </c>
      <c r="M5" s="10">
        <v>26535.119999999999</v>
      </c>
      <c r="N5" s="33">
        <v>72</v>
      </c>
      <c r="O5" s="34">
        <v>11954.16</v>
      </c>
      <c r="P5" s="10">
        <v>132</v>
      </c>
      <c r="Q5" s="10">
        <v>21915.96</v>
      </c>
      <c r="R5" s="33">
        <v>72</v>
      </c>
      <c r="S5" s="34">
        <v>11954.16</v>
      </c>
      <c r="T5" s="10">
        <v>72</v>
      </c>
      <c r="U5" s="10">
        <v>11954.16</v>
      </c>
      <c r="V5" s="33">
        <v>0</v>
      </c>
      <c r="W5" s="34">
        <v>0</v>
      </c>
      <c r="X5" s="10">
        <v>144</v>
      </c>
      <c r="Y5" s="10">
        <v>23908.32</v>
      </c>
    </row>
    <row r="6" spans="1:25" s="1" customFormat="1" x14ac:dyDescent="0.25">
      <c r="A6" s="26" t="s">
        <v>22</v>
      </c>
      <c r="B6" s="33">
        <v>72</v>
      </c>
      <c r="C6" s="34">
        <v>5705.28</v>
      </c>
      <c r="D6" s="17">
        <v>144</v>
      </c>
      <c r="E6" s="10">
        <v>11410.56</v>
      </c>
      <c r="F6" s="33">
        <v>0</v>
      </c>
      <c r="G6" s="34">
        <v>0</v>
      </c>
      <c r="H6" s="10">
        <v>0</v>
      </c>
      <c r="I6" s="10">
        <v>0</v>
      </c>
      <c r="J6" s="33">
        <v>132</v>
      </c>
      <c r="K6" s="34">
        <v>10459.68</v>
      </c>
      <c r="L6" s="10">
        <v>156</v>
      </c>
      <c r="M6" s="10">
        <v>12361.44</v>
      </c>
      <c r="N6" s="33">
        <v>216</v>
      </c>
      <c r="O6" s="34">
        <v>17115.84</v>
      </c>
      <c r="P6" s="10">
        <v>141</v>
      </c>
      <c r="Q6" s="10">
        <v>12768.96</v>
      </c>
      <c r="R6" s="33">
        <v>216</v>
      </c>
      <c r="S6" s="34">
        <v>19560.96</v>
      </c>
      <c r="T6" s="10">
        <v>144</v>
      </c>
      <c r="U6" s="10">
        <v>13040.64</v>
      </c>
      <c r="V6" s="33">
        <v>144</v>
      </c>
      <c r="W6" s="34">
        <v>13040.64</v>
      </c>
      <c r="X6" s="10">
        <v>144</v>
      </c>
      <c r="Y6" s="10">
        <v>13040.64</v>
      </c>
    </row>
    <row r="7" spans="1:25" s="1" customFormat="1" x14ac:dyDescent="0.25">
      <c r="A7" s="26" t="s">
        <v>23</v>
      </c>
      <c r="B7" s="33">
        <v>0</v>
      </c>
      <c r="C7" s="34">
        <v>0</v>
      </c>
      <c r="D7" s="17">
        <v>0</v>
      </c>
      <c r="E7" s="10">
        <v>0</v>
      </c>
      <c r="F7" s="33">
        <v>0</v>
      </c>
      <c r="G7" s="34">
        <v>0</v>
      </c>
      <c r="H7" s="10">
        <v>60</v>
      </c>
      <c r="I7" s="10">
        <v>9961.7999999999993</v>
      </c>
      <c r="J7" s="33">
        <v>0</v>
      </c>
      <c r="K7" s="34">
        <v>0</v>
      </c>
      <c r="L7" s="10">
        <v>0</v>
      </c>
      <c r="M7" s="10">
        <v>0</v>
      </c>
      <c r="N7" s="33">
        <v>0</v>
      </c>
      <c r="O7" s="34">
        <v>0</v>
      </c>
      <c r="P7" s="10">
        <v>0</v>
      </c>
      <c r="Q7" s="10">
        <v>0</v>
      </c>
      <c r="R7" s="33">
        <v>0</v>
      </c>
      <c r="S7" s="34">
        <v>0</v>
      </c>
      <c r="T7" s="10">
        <v>0</v>
      </c>
      <c r="U7" s="10">
        <v>0</v>
      </c>
      <c r="V7" s="33">
        <v>0</v>
      </c>
      <c r="W7" s="34">
        <v>0</v>
      </c>
      <c r="X7" s="10">
        <v>72</v>
      </c>
      <c r="Y7" s="10">
        <v>11954.16</v>
      </c>
    </row>
    <row r="8" spans="1:25" s="1" customFormat="1" x14ac:dyDescent="0.25">
      <c r="A8" s="26" t="s">
        <v>24</v>
      </c>
      <c r="B8" s="33">
        <v>0</v>
      </c>
      <c r="C8" s="34">
        <v>0</v>
      </c>
      <c r="D8" s="17">
        <v>0</v>
      </c>
      <c r="E8" s="10">
        <v>0</v>
      </c>
      <c r="F8" s="33">
        <v>0</v>
      </c>
      <c r="G8" s="34">
        <v>0</v>
      </c>
      <c r="H8" s="10">
        <v>72</v>
      </c>
      <c r="I8" s="10">
        <v>4075.2</v>
      </c>
      <c r="J8" s="33">
        <v>0</v>
      </c>
      <c r="K8" s="34">
        <v>0</v>
      </c>
      <c r="L8" s="10">
        <v>0</v>
      </c>
      <c r="M8" s="10">
        <v>0</v>
      </c>
      <c r="N8" s="33">
        <v>0</v>
      </c>
      <c r="O8" s="34">
        <v>0</v>
      </c>
      <c r="P8" s="10">
        <v>0</v>
      </c>
      <c r="Q8" s="10">
        <v>0</v>
      </c>
      <c r="R8" s="33">
        <v>0</v>
      </c>
      <c r="S8" s="34">
        <v>0</v>
      </c>
      <c r="T8" s="10">
        <v>0</v>
      </c>
      <c r="U8" s="10">
        <v>0</v>
      </c>
      <c r="V8" s="33">
        <v>0</v>
      </c>
      <c r="W8" s="34">
        <v>0</v>
      </c>
      <c r="X8" s="10">
        <v>0</v>
      </c>
      <c r="Y8" s="10">
        <v>0</v>
      </c>
    </row>
    <row r="9" spans="1:25" s="1" customFormat="1" x14ac:dyDescent="0.25">
      <c r="A9" s="26" t="s">
        <v>25</v>
      </c>
      <c r="B9" s="33">
        <v>0</v>
      </c>
      <c r="C9" s="34">
        <v>0</v>
      </c>
      <c r="D9" s="17">
        <v>0</v>
      </c>
      <c r="E9" s="10">
        <v>0</v>
      </c>
      <c r="F9" s="33">
        <v>0</v>
      </c>
      <c r="G9" s="34">
        <v>0</v>
      </c>
      <c r="H9" s="10">
        <v>60</v>
      </c>
      <c r="I9" s="10">
        <v>5433.6</v>
      </c>
      <c r="J9" s="33">
        <v>60</v>
      </c>
      <c r="K9" s="34">
        <v>5433.6</v>
      </c>
      <c r="L9" s="10">
        <v>60</v>
      </c>
      <c r="M9" s="10">
        <v>5433.6</v>
      </c>
      <c r="N9" s="33">
        <v>72</v>
      </c>
      <c r="O9" s="34">
        <v>6520.32</v>
      </c>
      <c r="P9" s="10">
        <v>72</v>
      </c>
      <c r="Q9" s="10">
        <v>6520.32</v>
      </c>
      <c r="R9" s="33">
        <v>60</v>
      </c>
      <c r="S9" s="34">
        <v>5433.6</v>
      </c>
      <c r="T9" s="10">
        <v>0</v>
      </c>
      <c r="U9" s="10">
        <v>0</v>
      </c>
      <c r="V9" s="33">
        <v>0</v>
      </c>
      <c r="W9" s="34">
        <v>0</v>
      </c>
      <c r="X9" s="10">
        <v>0</v>
      </c>
      <c r="Y9" s="10">
        <v>0</v>
      </c>
    </row>
    <row r="10" spans="1:25" s="1" customFormat="1" x14ac:dyDescent="0.25">
      <c r="A10" s="26" t="s">
        <v>26</v>
      </c>
      <c r="B10" s="33">
        <v>72</v>
      </c>
      <c r="C10" s="34">
        <v>10596.24</v>
      </c>
      <c r="D10" s="17">
        <v>60</v>
      </c>
      <c r="E10" s="10">
        <v>8830.2000000000007</v>
      </c>
      <c r="F10" s="33">
        <v>0</v>
      </c>
      <c r="G10" s="34">
        <v>0</v>
      </c>
      <c r="H10" s="10">
        <v>0</v>
      </c>
      <c r="I10" s="10">
        <v>0</v>
      </c>
      <c r="J10" s="33">
        <v>72</v>
      </c>
      <c r="K10" s="34">
        <v>10596.24</v>
      </c>
      <c r="L10" s="10">
        <v>157</v>
      </c>
      <c r="M10" s="10">
        <v>23105.69</v>
      </c>
      <c r="N10" s="33">
        <v>50</v>
      </c>
      <c r="O10" s="34">
        <v>7358.5</v>
      </c>
      <c r="P10" s="10">
        <v>199</v>
      </c>
      <c r="Q10" s="10">
        <v>33039.97</v>
      </c>
      <c r="R10" s="33">
        <v>0</v>
      </c>
      <c r="S10" s="34">
        <v>0</v>
      </c>
      <c r="T10" s="10">
        <v>72</v>
      </c>
      <c r="U10" s="10">
        <v>11954.16</v>
      </c>
      <c r="V10" s="33">
        <v>0</v>
      </c>
      <c r="W10" s="34">
        <v>0</v>
      </c>
      <c r="X10" s="10">
        <v>0</v>
      </c>
      <c r="Y10" s="10">
        <v>0</v>
      </c>
    </row>
    <row r="11" spans="1:25" s="1" customFormat="1" x14ac:dyDescent="0.25">
      <c r="A11" s="26" t="s">
        <v>27</v>
      </c>
      <c r="B11" s="33">
        <v>72</v>
      </c>
      <c r="C11" s="34">
        <v>5705.28</v>
      </c>
      <c r="D11" s="17">
        <v>144</v>
      </c>
      <c r="E11" s="10">
        <v>11410.56</v>
      </c>
      <c r="F11" s="33">
        <v>0</v>
      </c>
      <c r="G11" s="34">
        <v>0</v>
      </c>
      <c r="H11" s="10">
        <v>60</v>
      </c>
      <c r="I11" s="10">
        <v>4754.3999999999996</v>
      </c>
      <c r="J11" s="33">
        <v>174</v>
      </c>
      <c r="K11" s="34">
        <v>13787.76</v>
      </c>
      <c r="L11" s="10">
        <v>120</v>
      </c>
      <c r="M11" s="10">
        <v>10188</v>
      </c>
      <c r="N11" s="33">
        <v>0</v>
      </c>
      <c r="O11" s="34">
        <v>0</v>
      </c>
      <c r="P11" s="10">
        <v>0</v>
      </c>
      <c r="Q11" s="10">
        <v>0</v>
      </c>
      <c r="R11" s="33">
        <v>160</v>
      </c>
      <c r="S11" s="34">
        <v>14489.6</v>
      </c>
      <c r="T11" s="10">
        <v>144</v>
      </c>
      <c r="U11" s="10">
        <v>13040.64</v>
      </c>
      <c r="V11" s="33">
        <v>144</v>
      </c>
      <c r="W11" s="34">
        <v>13040.64</v>
      </c>
      <c r="X11" s="10">
        <v>144</v>
      </c>
      <c r="Y11" s="10">
        <v>13040.64</v>
      </c>
    </row>
    <row r="12" spans="1:25" s="1" customFormat="1" x14ac:dyDescent="0.25">
      <c r="A12" s="15" t="s">
        <v>28</v>
      </c>
      <c r="B12" s="22">
        <f>SUM(B13:B34)</f>
        <v>1516</v>
      </c>
      <c r="C12" s="11">
        <f t="shared" ref="C12" si="1">SUM(C13:C34)</f>
        <v>147070.68</v>
      </c>
      <c r="D12" s="16">
        <f>SUM(D13:D34)</f>
        <v>3464</v>
      </c>
      <c r="E12" s="11">
        <f t="shared" ref="E12" si="2">SUM(E13:E34)</f>
        <v>400426.36000000004</v>
      </c>
      <c r="F12" s="22">
        <f>SUM(F13:F34)</f>
        <v>288</v>
      </c>
      <c r="G12" s="11">
        <f t="shared" ref="G12" si="3">SUM(G13:G34)</f>
        <v>42383.520000000004</v>
      </c>
      <c r="H12" s="11">
        <f>SUM(H13:H34)</f>
        <v>2755</v>
      </c>
      <c r="I12" s="11">
        <f t="shared" ref="I12" si="4">SUM(I13:I34)</f>
        <v>286977.99000000005</v>
      </c>
      <c r="J12" s="22">
        <f>SUM(J13:J34)</f>
        <v>3626</v>
      </c>
      <c r="K12" s="11">
        <f t="shared" ref="K12" si="5">SUM(K13:K34)</f>
        <v>442278.82000000007</v>
      </c>
      <c r="L12" s="11">
        <f>SUM(L13:L34)</f>
        <v>1712</v>
      </c>
      <c r="M12" s="11">
        <f t="shared" ref="M12" si="6">SUM(M13:M34)</f>
        <v>226226.24</v>
      </c>
      <c r="N12" s="22">
        <f>SUM(N13:N34)</f>
        <v>2788</v>
      </c>
      <c r="O12" s="11">
        <f t="shared" ref="O12" si="7">SUM(O13:O34)</f>
        <v>368624.60000000003</v>
      </c>
      <c r="P12" s="11">
        <f>SUM(P13:P34)</f>
        <v>3218</v>
      </c>
      <c r="Q12" s="11">
        <f t="shared" ref="Q12" si="8">SUM(Q13:Q34)</f>
        <v>308204.36000000004</v>
      </c>
      <c r="R12" s="22">
        <f>SUM(R13:R34)</f>
        <v>4405</v>
      </c>
      <c r="S12" s="11">
        <f t="shared" ref="S12" si="9">SUM(S13:S34)</f>
        <v>501274.34</v>
      </c>
      <c r="T12" s="11">
        <f>SUM(T13:T34)</f>
        <v>3424</v>
      </c>
      <c r="U12" s="11">
        <f t="shared" ref="U12" si="10">SUM(U13:U34)</f>
        <v>385192.97000000003</v>
      </c>
      <c r="V12" s="22">
        <f>SUM(V13:V34)</f>
        <v>3970</v>
      </c>
      <c r="W12" s="11">
        <f t="shared" ref="W12" si="11">SUM(W13:W34)</f>
        <v>460422.75</v>
      </c>
      <c r="X12" s="11">
        <f>SUM(X13:X34)</f>
        <v>3198</v>
      </c>
      <c r="Y12" s="11">
        <f t="shared" ref="Y12" si="12">SUM(Y13:Y34)</f>
        <v>428503.68000000005</v>
      </c>
    </row>
    <row r="13" spans="1:25" s="1" customFormat="1" x14ac:dyDescent="0.25">
      <c r="A13" s="26" t="s">
        <v>29</v>
      </c>
      <c r="B13" s="33">
        <v>0</v>
      </c>
      <c r="C13" s="34">
        <v>0</v>
      </c>
      <c r="D13" s="17">
        <v>144</v>
      </c>
      <c r="E13" s="10">
        <v>25538.400000000001</v>
      </c>
      <c r="F13" s="33">
        <v>72</v>
      </c>
      <c r="G13" s="34">
        <v>12769.2</v>
      </c>
      <c r="H13" s="10">
        <v>72</v>
      </c>
      <c r="I13" s="10">
        <v>12769.2</v>
      </c>
      <c r="J13" s="33">
        <v>144</v>
      </c>
      <c r="K13" s="34">
        <v>25538.400000000001</v>
      </c>
      <c r="L13" s="10">
        <v>96</v>
      </c>
      <c r="M13" s="10">
        <v>17025.599999999999</v>
      </c>
      <c r="N13" s="33">
        <v>72</v>
      </c>
      <c r="O13" s="34">
        <v>12769.2</v>
      </c>
      <c r="P13" s="10">
        <v>132</v>
      </c>
      <c r="Q13" s="10">
        <v>24406.799999999999</v>
      </c>
      <c r="R13" s="33">
        <v>60</v>
      </c>
      <c r="S13" s="34">
        <v>11094</v>
      </c>
      <c r="T13" s="10">
        <v>132</v>
      </c>
      <c r="U13" s="10">
        <v>24406.799999999999</v>
      </c>
      <c r="V13" s="33">
        <v>225</v>
      </c>
      <c r="W13" s="34">
        <v>41602.5</v>
      </c>
      <c r="X13" s="10">
        <v>36</v>
      </c>
      <c r="Y13" s="10">
        <v>6656.4</v>
      </c>
    </row>
    <row r="14" spans="1:25" s="1" customFormat="1" x14ac:dyDescent="0.25">
      <c r="A14" s="26" t="s">
        <v>30</v>
      </c>
      <c r="B14" s="33">
        <v>120</v>
      </c>
      <c r="C14" s="34">
        <v>11773.2</v>
      </c>
      <c r="D14" s="17">
        <v>179</v>
      </c>
      <c r="E14" s="10">
        <v>17561.689999999999</v>
      </c>
      <c r="F14" s="33">
        <v>72</v>
      </c>
      <c r="G14" s="34">
        <v>7063.92</v>
      </c>
      <c r="H14" s="10">
        <v>143</v>
      </c>
      <c r="I14" s="10">
        <v>14029.73</v>
      </c>
      <c r="J14" s="33">
        <v>144</v>
      </c>
      <c r="K14" s="34">
        <v>14127.84</v>
      </c>
      <c r="L14" s="10">
        <v>72</v>
      </c>
      <c r="M14" s="10">
        <v>7063.92</v>
      </c>
      <c r="N14" s="33">
        <v>144</v>
      </c>
      <c r="O14" s="34">
        <v>15213.6</v>
      </c>
      <c r="P14" s="10">
        <v>132</v>
      </c>
      <c r="Q14" s="10">
        <v>13945.8</v>
      </c>
      <c r="R14" s="33">
        <v>204</v>
      </c>
      <c r="S14" s="34">
        <v>21552.6</v>
      </c>
      <c r="T14" s="10">
        <v>144</v>
      </c>
      <c r="U14" s="10">
        <v>15213.6</v>
      </c>
      <c r="V14" s="33">
        <v>204</v>
      </c>
      <c r="W14" s="34">
        <v>21552.6</v>
      </c>
      <c r="X14" s="10">
        <v>304</v>
      </c>
      <c r="Y14" s="10">
        <v>32117.599999999999</v>
      </c>
    </row>
    <row r="15" spans="1:25" s="1" customFormat="1" x14ac:dyDescent="0.25">
      <c r="A15" s="26" t="s">
        <v>31</v>
      </c>
      <c r="B15" s="33">
        <v>0</v>
      </c>
      <c r="C15" s="34">
        <v>0</v>
      </c>
      <c r="D15" s="17">
        <v>60</v>
      </c>
      <c r="E15" s="10">
        <v>6461.4</v>
      </c>
      <c r="F15" s="33">
        <v>0</v>
      </c>
      <c r="G15" s="34">
        <v>0</v>
      </c>
      <c r="H15" s="10">
        <v>0</v>
      </c>
      <c r="I15" s="10">
        <v>0</v>
      </c>
      <c r="J15" s="33">
        <v>0</v>
      </c>
      <c r="K15" s="34">
        <v>0</v>
      </c>
      <c r="L15" s="10">
        <v>0</v>
      </c>
      <c r="M15" s="10">
        <v>0</v>
      </c>
      <c r="N15" s="33">
        <v>0</v>
      </c>
      <c r="O15" s="34">
        <v>0</v>
      </c>
      <c r="P15" s="10">
        <v>0</v>
      </c>
      <c r="Q15" s="10">
        <v>0</v>
      </c>
      <c r="R15" s="33">
        <v>0</v>
      </c>
      <c r="S15" s="34">
        <v>0</v>
      </c>
      <c r="T15" s="10">
        <v>0</v>
      </c>
      <c r="U15" s="10">
        <v>0</v>
      </c>
      <c r="V15" s="33">
        <v>36</v>
      </c>
      <c r="W15" s="34">
        <v>4292.28</v>
      </c>
      <c r="X15" s="10">
        <v>0</v>
      </c>
      <c r="Y15" s="10">
        <v>0</v>
      </c>
    </row>
    <row r="16" spans="1:25" s="1" customFormat="1" x14ac:dyDescent="0.25">
      <c r="A16" s="26" t="s">
        <v>32</v>
      </c>
      <c r="B16" s="33">
        <v>0</v>
      </c>
      <c r="C16" s="34">
        <v>0</v>
      </c>
      <c r="D16" s="17">
        <v>60</v>
      </c>
      <c r="E16" s="10">
        <v>6461.4</v>
      </c>
      <c r="F16" s="33">
        <v>0</v>
      </c>
      <c r="G16" s="34">
        <v>0</v>
      </c>
      <c r="H16" s="10">
        <v>0</v>
      </c>
      <c r="I16" s="10">
        <v>0</v>
      </c>
      <c r="J16" s="33">
        <v>72</v>
      </c>
      <c r="K16" s="34">
        <v>7753.68</v>
      </c>
      <c r="L16" s="10">
        <v>0</v>
      </c>
      <c r="M16" s="10">
        <v>0</v>
      </c>
      <c r="N16" s="33">
        <v>60</v>
      </c>
      <c r="O16" s="34">
        <v>6461.4</v>
      </c>
      <c r="P16" s="10">
        <v>0</v>
      </c>
      <c r="Q16" s="10">
        <v>0</v>
      </c>
      <c r="R16" s="33">
        <v>0</v>
      </c>
      <c r="S16" s="34">
        <v>0</v>
      </c>
      <c r="T16" s="10">
        <v>0</v>
      </c>
      <c r="U16" s="10">
        <v>0</v>
      </c>
      <c r="V16" s="33">
        <v>36</v>
      </c>
      <c r="W16" s="34">
        <v>4292.28</v>
      </c>
      <c r="X16" s="10">
        <v>0</v>
      </c>
      <c r="Y16" s="10">
        <v>0</v>
      </c>
    </row>
    <row r="17" spans="1:25" s="1" customFormat="1" x14ac:dyDescent="0.25">
      <c r="A17" s="26" t="s">
        <v>33</v>
      </c>
      <c r="B17" s="33">
        <v>0</v>
      </c>
      <c r="C17" s="34">
        <v>0</v>
      </c>
      <c r="D17" s="17">
        <v>165</v>
      </c>
      <c r="E17" s="10">
        <v>29262.75</v>
      </c>
      <c r="F17" s="33">
        <v>0</v>
      </c>
      <c r="G17" s="34">
        <v>0</v>
      </c>
      <c r="H17" s="10">
        <v>0</v>
      </c>
      <c r="I17" s="10">
        <v>0</v>
      </c>
      <c r="J17" s="33">
        <v>72</v>
      </c>
      <c r="K17" s="34">
        <v>12769.2</v>
      </c>
      <c r="L17" s="10">
        <v>80</v>
      </c>
      <c r="M17" s="10">
        <v>14188</v>
      </c>
      <c r="N17" s="33">
        <v>144</v>
      </c>
      <c r="O17" s="34">
        <v>25538.400000000001</v>
      </c>
      <c r="P17" s="10">
        <v>0</v>
      </c>
      <c r="Q17" s="10">
        <v>0</v>
      </c>
      <c r="R17" s="33">
        <v>144</v>
      </c>
      <c r="S17" s="34">
        <v>26625.599999999999</v>
      </c>
      <c r="T17" s="10">
        <v>72</v>
      </c>
      <c r="U17" s="10">
        <v>13312.8</v>
      </c>
      <c r="V17" s="33">
        <v>72</v>
      </c>
      <c r="W17" s="34">
        <v>13312.8</v>
      </c>
      <c r="X17" s="10">
        <v>132</v>
      </c>
      <c r="Y17" s="10">
        <v>24406.799999999999</v>
      </c>
    </row>
    <row r="18" spans="1:25" s="1" customFormat="1" x14ac:dyDescent="0.25">
      <c r="A18" s="26" t="s">
        <v>34</v>
      </c>
      <c r="B18" s="33">
        <v>288</v>
      </c>
      <c r="C18" s="34">
        <v>17389.439999999999</v>
      </c>
      <c r="D18" s="17">
        <v>288</v>
      </c>
      <c r="E18" s="10">
        <v>17389.439999999999</v>
      </c>
      <c r="F18" s="33">
        <v>0</v>
      </c>
      <c r="G18" s="34">
        <v>0</v>
      </c>
      <c r="H18" s="10">
        <v>144</v>
      </c>
      <c r="I18" s="10">
        <v>8694.7199999999993</v>
      </c>
      <c r="J18" s="33">
        <v>0</v>
      </c>
      <c r="K18" s="34">
        <v>0</v>
      </c>
      <c r="L18" s="10">
        <v>288</v>
      </c>
      <c r="M18" s="10">
        <v>18472.32</v>
      </c>
      <c r="N18" s="33">
        <v>140</v>
      </c>
      <c r="O18" s="34">
        <v>8979.6</v>
      </c>
      <c r="P18" s="10">
        <v>360</v>
      </c>
      <c r="Q18" s="10">
        <v>23090.400000000001</v>
      </c>
      <c r="R18" s="33">
        <v>360</v>
      </c>
      <c r="S18" s="34">
        <v>23090.400000000001</v>
      </c>
      <c r="T18" s="10">
        <v>0</v>
      </c>
      <c r="U18" s="10">
        <v>0</v>
      </c>
      <c r="V18" s="33">
        <v>288</v>
      </c>
      <c r="W18" s="34">
        <v>18472.32</v>
      </c>
      <c r="X18" s="10">
        <v>288</v>
      </c>
      <c r="Y18" s="10">
        <v>18472.32</v>
      </c>
    </row>
    <row r="19" spans="1:25" s="1" customFormat="1" x14ac:dyDescent="0.25">
      <c r="A19" s="26" t="s">
        <v>35</v>
      </c>
      <c r="B19" s="33">
        <v>72</v>
      </c>
      <c r="C19" s="34">
        <v>9237.6</v>
      </c>
      <c r="D19" s="17">
        <v>96</v>
      </c>
      <c r="E19" s="10">
        <v>12316.8</v>
      </c>
      <c r="F19" s="33">
        <v>0</v>
      </c>
      <c r="G19" s="34">
        <v>0</v>
      </c>
      <c r="H19" s="10">
        <v>152</v>
      </c>
      <c r="I19" s="10">
        <v>19501.599999999999</v>
      </c>
      <c r="J19" s="33">
        <v>144</v>
      </c>
      <c r="K19" s="34">
        <v>18475.2</v>
      </c>
      <c r="L19" s="10">
        <v>216</v>
      </c>
      <c r="M19" s="10">
        <v>27712.799999999999</v>
      </c>
      <c r="N19" s="33">
        <v>132</v>
      </c>
      <c r="O19" s="34">
        <v>16935.599999999999</v>
      </c>
      <c r="P19" s="10">
        <v>60</v>
      </c>
      <c r="Q19" s="10">
        <v>8376.6</v>
      </c>
      <c r="R19" s="33">
        <v>264</v>
      </c>
      <c r="S19" s="34">
        <v>36857.040000000001</v>
      </c>
      <c r="T19" s="10">
        <v>72</v>
      </c>
      <c r="U19" s="10">
        <v>10051.92</v>
      </c>
      <c r="V19" s="33">
        <v>168</v>
      </c>
      <c r="W19" s="34">
        <v>23454.48</v>
      </c>
      <c r="X19" s="10">
        <v>176</v>
      </c>
      <c r="Y19" s="10">
        <v>24571.360000000001</v>
      </c>
    </row>
    <row r="20" spans="1:25" s="1" customFormat="1" x14ac:dyDescent="0.25">
      <c r="A20" s="26" t="s">
        <v>36</v>
      </c>
      <c r="B20" s="33">
        <v>242</v>
      </c>
      <c r="C20" s="34">
        <v>42918.7</v>
      </c>
      <c r="D20" s="17">
        <v>96</v>
      </c>
      <c r="E20" s="10">
        <v>17025.599999999999</v>
      </c>
      <c r="F20" s="33">
        <v>0</v>
      </c>
      <c r="G20" s="34">
        <v>0</v>
      </c>
      <c r="H20" s="10">
        <v>0</v>
      </c>
      <c r="I20" s="10">
        <v>0</v>
      </c>
      <c r="J20" s="33">
        <v>144</v>
      </c>
      <c r="K20" s="34">
        <v>25538.400000000001</v>
      </c>
      <c r="L20" s="10">
        <v>96</v>
      </c>
      <c r="M20" s="10">
        <v>17025.599999999999</v>
      </c>
      <c r="N20" s="33">
        <v>72</v>
      </c>
      <c r="O20" s="34">
        <v>12769.2</v>
      </c>
      <c r="P20" s="10">
        <v>0</v>
      </c>
      <c r="Q20" s="10">
        <v>0</v>
      </c>
      <c r="R20" s="33">
        <v>218</v>
      </c>
      <c r="S20" s="34">
        <v>40308.199999999997</v>
      </c>
      <c r="T20" s="10">
        <v>0</v>
      </c>
      <c r="U20" s="10">
        <v>0</v>
      </c>
      <c r="V20" s="33">
        <v>72</v>
      </c>
      <c r="W20" s="34">
        <v>13312.8</v>
      </c>
      <c r="X20" s="10">
        <v>144</v>
      </c>
      <c r="Y20" s="10">
        <v>26625.599999999999</v>
      </c>
    </row>
    <row r="21" spans="1:25" s="1" customFormat="1" x14ac:dyDescent="0.25">
      <c r="A21" s="26" t="s">
        <v>37</v>
      </c>
      <c r="B21" s="33">
        <v>150</v>
      </c>
      <c r="C21" s="34">
        <v>5659.5</v>
      </c>
      <c r="D21" s="17">
        <v>200</v>
      </c>
      <c r="E21" s="10">
        <v>7546</v>
      </c>
      <c r="F21" s="33">
        <v>0</v>
      </c>
      <c r="G21" s="34">
        <v>0</v>
      </c>
      <c r="H21" s="10">
        <v>150</v>
      </c>
      <c r="I21" s="10">
        <v>5659.5</v>
      </c>
      <c r="J21" s="33">
        <v>50</v>
      </c>
      <c r="K21" s="34">
        <v>1886.5</v>
      </c>
      <c r="L21" s="10">
        <v>100</v>
      </c>
      <c r="M21" s="10">
        <v>3773</v>
      </c>
      <c r="N21" s="33">
        <v>0</v>
      </c>
      <c r="O21" s="34">
        <v>0</v>
      </c>
      <c r="P21" s="10">
        <v>72</v>
      </c>
      <c r="Q21" s="10">
        <v>2716.56</v>
      </c>
      <c r="R21" s="33">
        <v>100</v>
      </c>
      <c r="S21" s="34">
        <v>3773</v>
      </c>
      <c r="T21" s="10">
        <v>50</v>
      </c>
      <c r="U21" s="10">
        <v>1886.5</v>
      </c>
      <c r="V21" s="33">
        <v>150</v>
      </c>
      <c r="W21" s="34">
        <v>5659.5</v>
      </c>
      <c r="X21" s="10">
        <v>50</v>
      </c>
      <c r="Y21" s="10">
        <v>1886.5</v>
      </c>
    </row>
    <row r="22" spans="1:25" s="1" customFormat="1" x14ac:dyDescent="0.25">
      <c r="A22" s="26" t="s">
        <v>38</v>
      </c>
      <c r="B22" s="33">
        <v>8</v>
      </c>
      <c r="C22" s="34">
        <v>2461.52</v>
      </c>
      <c r="D22" s="17">
        <v>16</v>
      </c>
      <c r="E22" s="10">
        <v>4923.04</v>
      </c>
      <c r="F22" s="33">
        <v>0</v>
      </c>
      <c r="G22" s="34">
        <v>0</v>
      </c>
      <c r="H22" s="10">
        <v>0</v>
      </c>
      <c r="I22" s="10">
        <v>0</v>
      </c>
      <c r="J22" s="33">
        <v>8</v>
      </c>
      <c r="K22" s="34">
        <v>2461.52</v>
      </c>
      <c r="L22" s="10">
        <v>8</v>
      </c>
      <c r="M22" s="10">
        <v>2461.52</v>
      </c>
      <c r="N22" s="33">
        <v>8</v>
      </c>
      <c r="O22" s="34">
        <v>2461.52</v>
      </c>
      <c r="P22" s="10">
        <v>11</v>
      </c>
      <c r="Q22" s="10">
        <v>3384.59</v>
      </c>
      <c r="R22" s="33">
        <v>0</v>
      </c>
      <c r="S22" s="34">
        <v>0</v>
      </c>
      <c r="T22" s="10">
        <v>8</v>
      </c>
      <c r="U22" s="10">
        <v>3384.64</v>
      </c>
      <c r="V22" s="33">
        <v>12</v>
      </c>
      <c r="W22" s="34">
        <v>5076.96</v>
      </c>
      <c r="X22" s="10">
        <v>16</v>
      </c>
      <c r="Y22" s="10">
        <v>6769.28</v>
      </c>
    </row>
    <row r="23" spans="1:25" s="1" customFormat="1" x14ac:dyDescent="0.25">
      <c r="A23" s="26" t="s">
        <v>39</v>
      </c>
      <c r="B23" s="33">
        <v>0</v>
      </c>
      <c r="C23" s="34">
        <v>0</v>
      </c>
      <c r="D23" s="17">
        <v>144</v>
      </c>
      <c r="E23" s="10">
        <v>26082.720000000001</v>
      </c>
      <c r="F23" s="33">
        <v>72</v>
      </c>
      <c r="G23" s="34">
        <v>13041.36</v>
      </c>
      <c r="H23" s="10">
        <v>0</v>
      </c>
      <c r="I23" s="10">
        <v>0</v>
      </c>
      <c r="J23" s="33">
        <v>0</v>
      </c>
      <c r="K23" s="34">
        <v>0</v>
      </c>
      <c r="L23" s="10">
        <v>48</v>
      </c>
      <c r="M23" s="10">
        <v>8694.24</v>
      </c>
      <c r="N23" s="33">
        <v>132</v>
      </c>
      <c r="O23" s="34">
        <v>24406.799999999999</v>
      </c>
      <c r="P23" s="10">
        <v>0</v>
      </c>
      <c r="Q23" s="10">
        <v>0</v>
      </c>
      <c r="R23" s="33">
        <v>139</v>
      </c>
      <c r="S23" s="34">
        <v>25701.1</v>
      </c>
      <c r="T23" s="10">
        <v>72</v>
      </c>
      <c r="U23" s="10">
        <v>13312.8</v>
      </c>
      <c r="V23" s="33">
        <v>60</v>
      </c>
      <c r="W23" s="34">
        <v>11094</v>
      </c>
      <c r="X23" s="10">
        <v>0</v>
      </c>
      <c r="Y23" s="10">
        <v>0</v>
      </c>
    </row>
    <row r="24" spans="1:25" s="1" customFormat="1" x14ac:dyDescent="0.25">
      <c r="A24" s="26" t="s">
        <v>40</v>
      </c>
      <c r="B24" s="33"/>
      <c r="C24" s="34"/>
      <c r="D24" s="17"/>
      <c r="E24" s="10"/>
      <c r="F24" s="33"/>
      <c r="G24" s="34"/>
      <c r="H24" s="10"/>
      <c r="I24" s="10"/>
      <c r="J24" s="33"/>
      <c r="K24" s="34"/>
      <c r="L24" s="10"/>
      <c r="M24" s="10"/>
      <c r="N24" s="33"/>
      <c r="O24" s="34"/>
      <c r="P24" s="10"/>
      <c r="Q24" s="10"/>
      <c r="R24" s="33"/>
      <c r="S24" s="34"/>
      <c r="T24" s="10"/>
      <c r="U24" s="10"/>
      <c r="V24" s="33"/>
      <c r="W24" s="34"/>
      <c r="X24" s="10"/>
      <c r="Y24" s="10"/>
    </row>
    <row r="25" spans="1:25" s="1" customFormat="1" x14ac:dyDescent="0.25">
      <c r="A25" s="26" t="s">
        <v>41</v>
      </c>
      <c r="B25" s="33">
        <v>72</v>
      </c>
      <c r="C25" s="34">
        <v>9509.0400000000009</v>
      </c>
      <c r="D25" s="17">
        <v>0</v>
      </c>
      <c r="E25" s="10">
        <v>0</v>
      </c>
      <c r="F25" s="33">
        <v>72</v>
      </c>
      <c r="G25" s="34">
        <v>9509.0400000000009</v>
      </c>
      <c r="H25" s="10">
        <v>72</v>
      </c>
      <c r="I25" s="10">
        <v>9509.0400000000009</v>
      </c>
      <c r="J25" s="33">
        <v>144</v>
      </c>
      <c r="K25" s="34">
        <v>19018.080000000002</v>
      </c>
      <c r="L25" s="10">
        <v>132</v>
      </c>
      <c r="M25" s="10">
        <v>17433.240000000002</v>
      </c>
      <c r="N25" s="33">
        <v>144</v>
      </c>
      <c r="O25" s="34">
        <v>19018.080000000002</v>
      </c>
      <c r="P25" s="10">
        <v>60</v>
      </c>
      <c r="Q25" s="10">
        <v>8376.6</v>
      </c>
      <c r="R25" s="33">
        <v>168</v>
      </c>
      <c r="S25" s="34">
        <v>23454.48</v>
      </c>
      <c r="T25" s="10">
        <v>135</v>
      </c>
      <c r="U25" s="10">
        <v>18847.349999999999</v>
      </c>
      <c r="V25" s="33">
        <v>144</v>
      </c>
      <c r="W25" s="34">
        <v>20103.84</v>
      </c>
      <c r="X25" s="10">
        <v>72</v>
      </c>
      <c r="Y25" s="10">
        <v>10051.92</v>
      </c>
    </row>
    <row r="26" spans="1:25" s="1" customFormat="1" x14ac:dyDescent="0.25">
      <c r="A26" s="26" t="s">
        <v>42</v>
      </c>
      <c r="B26" s="33">
        <v>60</v>
      </c>
      <c r="C26" s="34">
        <v>5077.2</v>
      </c>
      <c r="D26" s="17">
        <v>0</v>
      </c>
      <c r="E26" s="10">
        <v>0</v>
      </c>
      <c r="F26" s="33">
        <v>0</v>
      </c>
      <c r="G26" s="34">
        <v>0</v>
      </c>
      <c r="H26" s="10">
        <v>0</v>
      </c>
      <c r="I26" s="10">
        <v>0</v>
      </c>
      <c r="J26" s="33">
        <v>0</v>
      </c>
      <c r="K26" s="34">
        <v>0</v>
      </c>
      <c r="L26" s="10">
        <v>0</v>
      </c>
      <c r="M26" s="10">
        <v>0</v>
      </c>
      <c r="N26" s="33">
        <v>0</v>
      </c>
      <c r="O26" s="34">
        <v>0</v>
      </c>
      <c r="P26" s="10">
        <v>0</v>
      </c>
      <c r="Q26" s="10">
        <v>0</v>
      </c>
      <c r="R26" s="33">
        <v>0</v>
      </c>
      <c r="S26" s="34">
        <v>0</v>
      </c>
      <c r="T26" s="10">
        <v>0</v>
      </c>
      <c r="U26" s="10">
        <v>0</v>
      </c>
      <c r="V26" s="33">
        <v>0</v>
      </c>
      <c r="W26" s="34">
        <v>0</v>
      </c>
      <c r="X26" s="10">
        <v>0</v>
      </c>
      <c r="Y26" s="10">
        <v>0</v>
      </c>
    </row>
    <row r="27" spans="1:25" s="1" customFormat="1" x14ac:dyDescent="0.25">
      <c r="A27" s="26" t="s">
        <v>43</v>
      </c>
      <c r="B27" s="33">
        <v>72</v>
      </c>
      <c r="C27" s="34">
        <v>6092.64</v>
      </c>
      <c r="D27" s="17">
        <v>0</v>
      </c>
      <c r="E27" s="10">
        <v>0</v>
      </c>
      <c r="F27" s="33">
        <v>0</v>
      </c>
      <c r="G27" s="34">
        <v>0</v>
      </c>
      <c r="H27" s="10">
        <v>0</v>
      </c>
      <c r="I27" s="10">
        <v>0</v>
      </c>
      <c r="J27" s="33">
        <v>0</v>
      </c>
      <c r="K27" s="34">
        <v>0</v>
      </c>
      <c r="L27" s="10">
        <v>0</v>
      </c>
      <c r="M27" s="10">
        <v>0</v>
      </c>
      <c r="N27" s="33">
        <v>0</v>
      </c>
      <c r="O27" s="34">
        <v>0</v>
      </c>
      <c r="P27" s="10">
        <v>0</v>
      </c>
      <c r="Q27" s="10">
        <v>0</v>
      </c>
      <c r="R27" s="33">
        <v>0</v>
      </c>
      <c r="S27" s="34">
        <v>0</v>
      </c>
      <c r="T27" s="10">
        <v>0</v>
      </c>
      <c r="U27" s="10">
        <v>0</v>
      </c>
      <c r="V27" s="33">
        <v>0</v>
      </c>
      <c r="W27" s="34">
        <v>0</v>
      </c>
      <c r="X27" s="10">
        <v>0</v>
      </c>
      <c r="Y27" s="10">
        <v>0</v>
      </c>
    </row>
    <row r="28" spans="1:25" s="1" customFormat="1" x14ac:dyDescent="0.25">
      <c r="A28" s="26" t="s">
        <v>44</v>
      </c>
      <c r="B28" s="33">
        <v>0</v>
      </c>
      <c r="C28" s="34">
        <v>0</v>
      </c>
      <c r="D28" s="17">
        <v>0</v>
      </c>
      <c r="E28" s="10">
        <v>0</v>
      </c>
      <c r="F28" s="33">
        <v>0</v>
      </c>
      <c r="G28" s="34">
        <v>0</v>
      </c>
      <c r="H28" s="10">
        <v>0</v>
      </c>
      <c r="I28" s="10">
        <v>0</v>
      </c>
      <c r="J28" s="33">
        <v>288</v>
      </c>
      <c r="K28" s="34">
        <v>51076</v>
      </c>
      <c r="L28" s="10">
        <v>0</v>
      </c>
      <c r="M28" s="10">
        <v>0</v>
      </c>
      <c r="N28" s="33">
        <v>0</v>
      </c>
      <c r="O28" s="34">
        <v>0</v>
      </c>
      <c r="P28" s="10">
        <v>0</v>
      </c>
      <c r="Q28" s="10">
        <v>0</v>
      </c>
      <c r="R28" s="33">
        <v>0</v>
      </c>
      <c r="S28" s="34">
        <v>0</v>
      </c>
      <c r="T28" s="10">
        <v>0</v>
      </c>
      <c r="U28" s="10">
        <v>0</v>
      </c>
      <c r="V28" s="33">
        <v>0</v>
      </c>
      <c r="W28" s="34">
        <v>0</v>
      </c>
      <c r="X28" s="10">
        <v>144</v>
      </c>
      <c r="Y28" s="10">
        <v>26625.599999999999</v>
      </c>
    </row>
    <row r="29" spans="1:25" s="1" customFormat="1" x14ac:dyDescent="0.25">
      <c r="A29" s="26" t="s">
        <v>45</v>
      </c>
      <c r="B29" s="33">
        <v>0</v>
      </c>
      <c r="C29" s="34">
        <v>0</v>
      </c>
      <c r="D29" s="17">
        <v>0</v>
      </c>
      <c r="E29" s="10">
        <v>0</v>
      </c>
      <c r="F29" s="33">
        <v>0</v>
      </c>
      <c r="G29" s="34">
        <v>0</v>
      </c>
      <c r="H29" s="10">
        <v>144</v>
      </c>
      <c r="I29" s="10">
        <v>14670.72</v>
      </c>
      <c r="J29" s="33">
        <v>576</v>
      </c>
      <c r="K29" s="34">
        <v>58682</v>
      </c>
      <c r="L29" s="10">
        <v>0</v>
      </c>
      <c r="M29" s="10">
        <v>0</v>
      </c>
      <c r="N29" s="33">
        <v>0</v>
      </c>
      <c r="O29" s="34">
        <v>0</v>
      </c>
      <c r="P29" s="10">
        <v>0</v>
      </c>
      <c r="Q29" s="10">
        <v>0</v>
      </c>
      <c r="R29" s="33">
        <v>0</v>
      </c>
      <c r="S29" s="34">
        <v>0</v>
      </c>
      <c r="T29" s="10">
        <v>0</v>
      </c>
      <c r="U29" s="10">
        <v>0</v>
      </c>
      <c r="V29" s="33">
        <v>0</v>
      </c>
      <c r="W29" s="34">
        <v>0</v>
      </c>
      <c r="X29" s="10">
        <v>144</v>
      </c>
      <c r="Y29" s="10">
        <v>15215.04</v>
      </c>
    </row>
    <row r="30" spans="1:25" s="1" customFormat="1" x14ac:dyDescent="0.25">
      <c r="A30" s="26" t="s">
        <v>46</v>
      </c>
      <c r="B30" s="33">
        <v>0</v>
      </c>
      <c r="C30" s="34">
        <v>0</v>
      </c>
      <c r="D30" s="17">
        <v>432</v>
      </c>
      <c r="E30" s="10">
        <v>79876.800000000003</v>
      </c>
      <c r="F30" s="33">
        <v>0</v>
      </c>
      <c r="G30" s="34">
        <v>0</v>
      </c>
      <c r="H30" s="10">
        <v>504</v>
      </c>
      <c r="I30" s="10">
        <v>93189.6</v>
      </c>
      <c r="J30" s="33">
        <v>288</v>
      </c>
      <c r="K30" s="34">
        <v>53251.199999999997</v>
      </c>
      <c r="L30" s="10">
        <v>288</v>
      </c>
      <c r="M30" s="10">
        <v>53251.199999999997</v>
      </c>
      <c r="N30" s="33">
        <v>288</v>
      </c>
      <c r="O30" s="34">
        <v>56511.360000000001</v>
      </c>
      <c r="P30" s="10">
        <v>180</v>
      </c>
      <c r="Q30" s="10">
        <v>35319.599999999999</v>
      </c>
      <c r="R30" s="33">
        <v>432</v>
      </c>
      <c r="S30" s="34">
        <v>84767.039999999994</v>
      </c>
      <c r="T30" s="10">
        <v>432</v>
      </c>
      <c r="U30" s="10">
        <v>84767.039999999994</v>
      </c>
      <c r="V30" s="33">
        <v>508</v>
      </c>
      <c r="W30" s="34">
        <v>99679.76</v>
      </c>
      <c r="X30" s="10">
        <v>550</v>
      </c>
      <c r="Y30" s="10">
        <v>107921</v>
      </c>
    </row>
    <row r="31" spans="1:25" s="1" customFormat="1" x14ac:dyDescent="0.25">
      <c r="A31" s="26" t="s">
        <v>47</v>
      </c>
      <c r="B31" s="33">
        <v>288</v>
      </c>
      <c r="C31" s="34">
        <v>17389.439999999999</v>
      </c>
      <c r="D31" s="17">
        <v>864</v>
      </c>
      <c r="E31" s="10">
        <v>52168.32</v>
      </c>
      <c r="F31" s="33">
        <v>0</v>
      </c>
      <c r="G31" s="34">
        <v>0</v>
      </c>
      <c r="H31" s="10">
        <v>1074</v>
      </c>
      <c r="I31" s="10">
        <v>64848.12</v>
      </c>
      <c r="J31" s="33">
        <v>828</v>
      </c>
      <c r="K31" s="34">
        <v>49994.64</v>
      </c>
      <c r="L31" s="10">
        <v>0</v>
      </c>
      <c r="M31" s="10">
        <v>0</v>
      </c>
      <c r="N31" s="33">
        <v>576</v>
      </c>
      <c r="O31" s="34">
        <v>38689.919999999998</v>
      </c>
      <c r="P31" s="10">
        <v>1728</v>
      </c>
      <c r="Q31" s="10">
        <v>116069.75999999999</v>
      </c>
      <c r="R31" s="33">
        <v>1728</v>
      </c>
      <c r="S31" s="34">
        <v>116069.75999999999</v>
      </c>
      <c r="T31" s="10">
        <v>1728</v>
      </c>
      <c r="U31" s="10">
        <v>116069.75999999999</v>
      </c>
      <c r="V31" s="33">
        <v>1411</v>
      </c>
      <c r="W31" s="34">
        <v>94776.87</v>
      </c>
      <c r="X31" s="10">
        <v>576</v>
      </c>
      <c r="Y31" s="10">
        <v>38689.919999999998</v>
      </c>
    </row>
    <row r="32" spans="1:25" s="1" customFormat="1" x14ac:dyDescent="0.25">
      <c r="A32" s="26" t="s">
        <v>48</v>
      </c>
      <c r="B32" s="33">
        <v>144</v>
      </c>
      <c r="C32" s="34">
        <v>19562.400000000001</v>
      </c>
      <c r="D32" s="17">
        <v>720</v>
      </c>
      <c r="E32" s="10">
        <v>97812</v>
      </c>
      <c r="F32" s="33">
        <v>0</v>
      </c>
      <c r="G32" s="34">
        <v>0</v>
      </c>
      <c r="H32" s="10">
        <v>288</v>
      </c>
      <c r="I32" s="10">
        <v>39124.800000000003</v>
      </c>
      <c r="J32" s="33">
        <v>712</v>
      </c>
      <c r="K32" s="34">
        <v>96725.2</v>
      </c>
      <c r="L32" s="10">
        <v>288</v>
      </c>
      <c r="M32" s="10">
        <v>39124.800000000003</v>
      </c>
      <c r="N32" s="33">
        <v>864</v>
      </c>
      <c r="O32" s="34">
        <v>123888.96000000001</v>
      </c>
      <c r="P32" s="10">
        <v>471</v>
      </c>
      <c r="Q32" s="10">
        <v>67536.69</v>
      </c>
      <c r="R32" s="33">
        <v>576</v>
      </c>
      <c r="S32" s="34">
        <v>82592.639999999999</v>
      </c>
      <c r="T32" s="10">
        <v>576</v>
      </c>
      <c r="U32" s="10">
        <v>82592.639999999999</v>
      </c>
      <c r="V32" s="33">
        <v>584</v>
      </c>
      <c r="W32" s="34">
        <v>83739.759999999995</v>
      </c>
      <c r="X32" s="10">
        <v>542</v>
      </c>
      <c r="Y32" s="10">
        <v>77717.38</v>
      </c>
    </row>
    <row r="33" spans="1:25" s="1" customFormat="1" x14ac:dyDescent="0.25">
      <c r="A33" s="26" t="s">
        <v>49</v>
      </c>
      <c r="B33" s="33">
        <v>0</v>
      </c>
      <c r="C33" s="34">
        <v>0</v>
      </c>
      <c r="D33" s="17">
        <v>0</v>
      </c>
      <c r="E33" s="10">
        <v>0</v>
      </c>
      <c r="F33" s="33">
        <v>0</v>
      </c>
      <c r="G33" s="34">
        <v>0</v>
      </c>
      <c r="H33" s="10">
        <v>0</v>
      </c>
      <c r="I33" s="10">
        <v>0</v>
      </c>
      <c r="J33" s="33">
        <v>0</v>
      </c>
      <c r="K33" s="34">
        <v>0</v>
      </c>
      <c r="L33" s="10">
        <v>0</v>
      </c>
      <c r="M33" s="10">
        <v>0</v>
      </c>
      <c r="N33" s="33">
        <v>0</v>
      </c>
      <c r="O33" s="34">
        <v>0</v>
      </c>
      <c r="P33" s="10">
        <v>0</v>
      </c>
      <c r="Q33" s="10">
        <v>0</v>
      </c>
      <c r="R33" s="33">
        <v>0</v>
      </c>
      <c r="S33" s="34">
        <v>0</v>
      </c>
      <c r="T33" s="10">
        <v>0</v>
      </c>
      <c r="U33" s="10">
        <v>0</v>
      </c>
      <c r="V33" s="33">
        <v>0</v>
      </c>
      <c r="W33" s="34">
        <v>0</v>
      </c>
      <c r="X33" s="10">
        <v>24</v>
      </c>
      <c r="Y33" s="10">
        <v>10776.96</v>
      </c>
    </row>
    <row r="34" spans="1:25" s="1" customFormat="1" x14ac:dyDescent="0.25">
      <c r="A34" s="26" t="s">
        <v>50</v>
      </c>
      <c r="B34" s="33">
        <v>0</v>
      </c>
      <c r="C34" s="34">
        <v>0</v>
      </c>
      <c r="D34" s="17">
        <v>0</v>
      </c>
      <c r="E34" s="10">
        <v>0</v>
      </c>
      <c r="F34" s="33">
        <v>0</v>
      </c>
      <c r="G34" s="34">
        <v>0</v>
      </c>
      <c r="H34" s="10">
        <v>12</v>
      </c>
      <c r="I34" s="10">
        <v>4980.96</v>
      </c>
      <c r="J34" s="33">
        <v>12</v>
      </c>
      <c r="K34" s="34">
        <v>4980.96</v>
      </c>
      <c r="L34" s="10">
        <v>0</v>
      </c>
      <c r="M34" s="10">
        <v>0</v>
      </c>
      <c r="N34" s="33">
        <v>12</v>
      </c>
      <c r="O34" s="34">
        <v>4980.96</v>
      </c>
      <c r="P34" s="10">
        <v>12</v>
      </c>
      <c r="Q34" s="10">
        <v>4980.96</v>
      </c>
      <c r="R34" s="33">
        <v>12</v>
      </c>
      <c r="S34" s="34">
        <v>5388.48</v>
      </c>
      <c r="T34" s="10">
        <v>3</v>
      </c>
      <c r="U34" s="10">
        <v>1347.12</v>
      </c>
      <c r="V34" s="33">
        <v>0</v>
      </c>
      <c r="W34" s="34">
        <v>0</v>
      </c>
      <c r="X34" s="10">
        <v>0</v>
      </c>
      <c r="Y34" s="10">
        <v>0</v>
      </c>
    </row>
    <row r="35" spans="1:25" s="1" customFormat="1" x14ac:dyDescent="0.25">
      <c r="A35" s="15" t="s">
        <v>12</v>
      </c>
      <c r="B35" s="8"/>
      <c r="C35" s="9"/>
      <c r="D35" s="18"/>
      <c r="E35" s="9"/>
      <c r="F35" s="8"/>
      <c r="G35" s="9"/>
      <c r="H35" s="9"/>
      <c r="I35" s="9"/>
      <c r="J35" s="8"/>
      <c r="K35" s="9"/>
      <c r="L35" s="9"/>
      <c r="M35" s="9"/>
      <c r="N35" s="8"/>
      <c r="O35" s="9"/>
      <c r="P35" s="9"/>
      <c r="Q35" s="9"/>
      <c r="R35" s="8"/>
      <c r="S35" s="9"/>
      <c r="T35" s="9"/>
      <c r="U35" s="9"/>
      <c r="V35" s="8"/>
      <c r="W35" s="9"/>
      <c r="X35" s="9"/>
      <c r="Y35" s="9"/>
    </row>
    <row r="36" spans="1:25" x14ac:dyDescent="0.25">
      <c r="A36" s="26" t="s">
        <v>13</v>
      </c>
      <c r="B36" s="35"/>
      <c r="C36" s="36"/>
      <c r="D36" s="19"/>
      <c r="E36" s="4"/>
      <c r="F36" s="35"/>
      <c r="G36" s="36"/>
      <c r="H36" s="4"/>
      <c r="I36" s="4"/>
      <c r="J36" s="35"/>
      <c r="K36" s="36"/>
      <c r="L36" s="4"/>
      <c r="M36" s="4"/>
      <c r="N36" s="35"/>
      <c r="O36" s="36"/>
      <c r="P36" s="4"/>
      <c r="Q36" s="4"/>
      <c r="R36" s="35"/>
      <c r="S36" s="36"/>
      <c r="T36" s="4"/>
      <c r="U36" s="4"/>
      <c r="V36" s="35"/>
      <c r="W36" s="36"/>
      <c r="X36" s="4"/>
      <c r="Y36" s="4"/>
    </row>
    <row r="37" spans="1:25" x14ac:dyDescent="0.25">
      <c r="A37" s="26" t="s">
        <v>59</v>
      </c>
      <c r="B37" s="35"/>
      <c r="C37" s="36"/>
      <c r="D37" s="19"/>
      <c r="E37" s="4"/>
      <c r="F37" s="35"/>
      <c r="G37" s="36"/>
      <c r="H37" s="4"/>
      <c r="I37" s="4"/>
      <c r="J37" s="35"/>
      <c r="K37" s="36"/>
      <c r="L37" s="4"/>
      <c r="M37" s="4"/>
      <c r="N37" s="35"/>
      <c r="O37" s="36"/>
      <c r="P37" s="4"/>
      <c r="Q37" s="4"/>
      <c r="R37" s="35"/>
      <c r="S37" s="36"/>
      <c r="T37" s="4"/>
      <c r="U37" s="4"/>
      <c r="V37" s="35"/>
      <c r="W37" s="36"/>
      <c r="X37" s="4"/>
      <c r="Y37" s="4"/>
    </row>
    <row r="38" spans="1:25" x14ac:dyDescent="0.25">
      <c r="A38" s="26" t="s">
        <v>14</v>
      </c>
      <c r="B38" s="35"/>
      <c r="C38" s="36"/>
      <c r="D38" s="19"/>
      <c r="E38" s="4"/>
      <c r="F38" s="35"/>
      <c r="G38" s="36"/>
      <c r="H38" s="4"/>
      <c r="I38" s="4"/>
      <c r="J38" s="35"/>
      <c r="K38" s="36"/>
      <c r="L38" s="4"/>
      <c r="M38" s="4"/>
      <c r="N38" s="35"/>
      <c r="O38" s="36"/>
      <c r="P38" s="4"/>
      <c r="Q38" s="4"/>
      <c r="R38" s="35"/>
      <c r="S38" s="36"/>
      <c r="T38" s="4"/>
      <c r="U38" s="4"/>
      <c r="V38" s="35"/>
      <c r="W38" s="36"/>
      <c r="X38" s="4"/>
      <c r="Y38" s="4"/>
    </row>
    <row r="39" spans="1:25" x14ac:dyDescent="0.25">
      <c r="A39" s="26" t="s">
        <v>15</v>
      </c>
      <c r="B39" s="35"/>
      <c r="C39" s="36"/>
      <c r="D39" s="19"/>
      <c r="E39" s="4"/>
      <c r="F39" s="35"/>
      <c r="G39" s="36"/>
      <c r="H39" s="4"/>
      <c r="I39" s="4"/>
      <c r="J39" s="35"/>
      <c r="K39" s="36"/>
      <c r="L39" s="4"/>
      <c r="M39" s="4"/>
      <c r="N39" s="35"/>
      <c r="O39" s="36"/>
      <c r="P39" s="4"/>
      <c r="Q39" s="4"/>
      <c r="R39" s="35"/>
      <c r="S39" s="36"/>
      <c r="T39" s="4"/>
      <c r="U39" s="4"/>
      <c r="V39" s="35"/>
      <c r="W39" s="36"/>
      <c r="X39" s="4"/>
      <c r="Y39" s="4"/>
    </row>
    <row r="40" spans="1:25" x14ac:dyDescent="0.25">
      <c r="A40" s="26" t="s">
        <v>60</v>
      </c>
      <c r="B40" s="35"/>
      <c r="C40" s="36"/>
      <c r="D40" s="19"/>
      <c r="E40" s="4"/>
      <c r="F40" s="35"/>
      <c r="G40" s="36"/>
      <c r="H40" s="4"/>
      <c r="I40" s="4"/>
      <c r="J40" s="35"/>
      <c r="K40" s="36"/>
      <c r="L40" s="4"/>
      <c r="M40" s="4"/>
      <c r="N40" s="35"/>
      <c r="O40" s="36"/>
      <c r="P40" s="4"/>
      <c r="Q40" s="4"/>
      <c r="R40" s="35"/>
      <c r="S40" s="36"/>
      <c r="T40" s="4"/>
      <c r="U40" s="4"/>
      <c r="V40" s="35"/>
      <c r="W40" s="36"/>
      <c r="X40" s="4"/>
      <c r="Y40" s="4"/>
    </row>
    <row r="41" spans="1:25" x14ac:dyDescent="0.25">
      <c r="A41" s="26" t="s">
        <v>16</v>
      </c>
      <c r="B41" s="35"/>
      <c r="C41" s="36"/>
      <c r="D41" s="19"/>
      <c r="E41" s="4"/>
      <c r="F41" s="35"/>
      <c r="G41" s="36"/>
      <c r="H41" s="4"/>
      <c r="I41" s="4"/>
      <c r="J41" s="35"/>
      <c r="K41" s="36"/>
      <c r="L41" s="4"/>
      <c r="M41" s="4"/>
      <c r="N41" s="35"/>
      <c r="O41" s="36"/>
      <c r="P41" s="4"/>
      <c r="Q41" s="4"/>
      <c r="R41" s="35"/>
      <c r="S41" s="36"/>
      <c r="T41" s="4"/>
      <c r="U41" s="4"/>
      <c r="V41" s="35"/>
      <c r="W41" s="36"/>
      <c r="X41" s="4"/>
      <c r="Y41" s="4"/>
    </row>
    <row r="42" spans="1:25" x14ac:dyDescent="0.25">
      <c r="A42" s="15" t="s">
        <v>51</v>
      </c>
      <c r="B42" s="6">
        <f>B43</f>
        <v>195</v>
      </c>
      <c r="C42" s="6">
        <f t="shared" ref="C42" si="13">C43</f>
        <v>25753.65</v>
      </c>
      <c r="D42" s="20">
        <f>D43</f>
        <v>0</v>
      </c>
      <c r="E42" s="7">
        <f t="shared" ref="E42" si="14">E43</f>
        <v>0</v>
      </c>
      <c r="F42" s="6">
        <f>F43</f>
        <v>0</v>
      </c>
      <c r="G42" s="6">
        <f t="shared" ref="G42" si="15">G43</f>
        <v>0</v>
      </c>
      <c r="H42" s="7">
        <f>H43</f>
        <v>0</v>
      </c>
      <c r="I42" s="7">
        <f t="shared" ref="I42" si="16">I43</f>
        <v>0</v>
      </c>
      <c r="J42" s="6">
        <f>J43</f>
        <v>0</v>
      </c>
      <c r="K42" s="6">
        <f t="shared" ref="K42" si="17">K43</f>
        <v>0</v>
      </c>
      <c r="L42" s="7">
        <f>L43</f>
        <v>0</v>
      </c>
      <c r="M42" s="7">
        <f t="shared" ref="M42" si="18">M43</f>
        <v>0</v>
      </c>
      <c r="N42" s="6">
        <f>N43</f>
        <v>0</v>
      </c>
      <c r="O42" s="6">
        <f t="shared" ref="O42" si="19">O43</f>
        <v>0</v>
      </c>
      <c r="P42" s="7">
        <f>P43</f>
        <v>0</v>
      </c>
      <c r="Q42" s="7">
        <f t="shared" ref="Q42" si="20">Q43</f>
        <v>0</v>
      </c>
      <c r="R42" s="6">
        <f>R43</f>
        <v>0</v>
      </c>
      <c r="S42" s="6">
        <f t="shared" ref="S42" si="21">S43</f>
        <v>0</v>
      </c>
      <c r="T42" s="7">
        <f>T43</f>
        <v>0</v>
      </c>
      <c r="U42" s="7">
        <f t="shared" ref="U42" si="22">U43</f>
        <v>0</v>
      </c>
      <c r="V42" s="6">
        <f>V43</f>
        <v>0</v>
      </c>
      <c r="W42" s="6">
        <f t="shared" ref="W42" si="23">W43</f>
        <v>0</v>
      </c>
      <c r="X42" s="7">
        <f>X43</f>
        <v>0</v>
      </c>
      <c r="Y42" s="7">
        <f t="shared" ref="Y42" si="24">Y43</f>
        <v>0</v>
      </c>
    </row>
    <row r="43" spans="1:25" x14ac:dyDescent="0.25">
      <c r="A43" s="26" t="s">
        <v>52</v>
      </c>
      <c r="B43" s="35">
        <v>195</v>
      </c>
      <c r="C43" s="36">
        <v>25753.65</v>
      </c>
      <c r="D43" s="19"/>
      <c r="E43" s="4"/>
      <c r="F43" s="35"/>
      <c r="G43" s="36"/>
      <c r="H43" s="4"/>
      <c r="I43" s="4"/>
      <c r="J43" s="35"/>
      <c r="K43" s="36"/>
      <c r="L43" s="4"/>
      <c r="M43" s="4"/>
      <c r="N43" s="35"/>
      <c r="O43" s="36"/>
      <c r="P43" s="4"/>
      <c r="Q43" s="4"/>
      <c r="R43" s="35"/>
      <c r="S43" s="36"/>
      <c r="T43" s="4"/>
      <c r="U43" s="4"/>
      <c r="V43" s="35"/>
      <c r="W43" s="36"/>
      <c r="X43" s="4"/>
      <c r="Y43" s="4"/>
    </row>
    <row r="44" spans="1:25" x14ac:dyDescent="0.25">
      <c r="A44" s="15" t="s">
        <v>53</v>
      </c>
      <c r="B44" s="6">
        <f>B45</f>
        <v>0</v>
      </c>
      <c r="C44" s="6">
        <f t="shared" ref="C44" si="25">C45</f>
        <v>0</v>
      </c>
      <c r="D44" s="20">
        <f>D45</f>
        <v>0</v>
      </c>
      <c r="E44" s="7">
        <f t="shared" ref="E44" si="26">E45</f>
        <v>0</v>
      </c>
      <c r="F44" s="6">
        <f>F45</f>
        <v>0</v>
      </c>
      <c r="G44" s="6">
        <f t="shared" ref="G44" si="27">G45</f>
        <v>0</v>
      </c>
      <c r="H44" s="7">
        <f>H45</f>
        <v>0</v>
      </c>
      <c r="I44" s="7">
        <f t="shared" ref="I44" si="28">I45</f>
        <v>0</v>
      </c>
      <c r="J44" s="6">
        <f>J45</f>
        <v>0</v>
      </c>
      <c r="K44" s="6">
        <f t="shared" ref="K44" si="29">K45</f>
        <v>0</v>
      </c>
      <c r="L44" s="7">
        <f>L45</f>
        <v>0</v>
      </c>
      <c r="M44" s="7">
        <f t="shared" ref="M44" si="30">M45</f>
        <v>0</v>
      </c>
      <c r="N44" s="6">
        <f>N45</f>
        <v>0</v>
      </c>
      <c r="O44" s="6">
        <f t="shared" ref="O44" si="31">O45</f>
        <v>0</v>
      </c>
      <c r="P44" s="7">
        <f>P45</f>
        <v>0</v>
      </c>
      <c r="Q44" s="7">
        <f t="shared" ref="Q44" si="32">Q45</f>
        <v>0</v>
      </c>
      <c r="R44" s="6">
        <f>R45</f>
        <v>0</v>
      </c>
      <c r="S44" s="6">
        <f t="shared" ref="S44" si="33">S45</f>
        <v>0</v>
      </c>
      <c r="T44" s="7">
        <f>T45</f>
        <v>0</v>
      </c>
      <c r="U44" s="7">
        <f t="shared" ref="U44" si="34">U45</f>
        <v>0</v>
      </c>
      <c r="V44" s="6">
        <f>V45</f>
        <v>0</v>
      </c>
      <c r="W44" s="6">
        <f t="shared" ref="W44" si="35">W45</f>
        <v>0</v>
      </c>
      <c r="X44" s="7">
        <f>X45</f>
        <v>0</v>
      </c>
      <c r="Y44" s="7">
        <f t="shared" ref="Y44" si="36">Y45</f>
        <v>0</v>
      </c>
    </row>
    <row r="45" spans="1:25" x14ac:dyDescent="0.25">
      <c r="A45" s="26" t="s">
        <v>54</v>
      </c>
      <c r="B45" s="35"/>
      <c r="C45" s="36"/>
      <c r="D45" s="19"/>
      <c r="E45" s="4"/>
      <c r="F45" s="35"/>
      <c r="G45" s="36"/>
      <c r="H45" s="4"/>
      <c r="I45" s="4"/>
      <c r="J45" s="35"/>
      <c r="K45" s="36"/>
      <c r="L45" s="4"/>
      <c r="M45" s="4"/>
      <c r="N45" s="35"/>
      <c r="O45" s="36"/>
      <c r="P45" s="4"/>
      <c r="Q45" s="4"/>
      <c r="R45" s="35"/>
      <c r="S45" s="36"/>
      <c r="T45" s="4"/>
      <c r="U45" s="4"/>
      <c r="V45" s="35"/>
      <c r="W45" s="36"/>
      <c r="X45" s="4"/>
      <c r="Y45" s="4"/>
    </row>
    <row r="46" spans="1:25" x14ac:dyDescent="0.25">
      <c r="A46" s="15" t="s">
        <v>55</v>
      </c>
      <c r="B46" s="6">
        <f>SUM(B47:B49)</f>
        <v>0</v>
      </c>
      <c r="C46" s="6">
        <f t="shared" ref="C46" si="37">SUM(C47:C49)</f>
        <v>0</v>
      </c>
      <c r="D46" s="20">
        <f>SUM(D47:D49)</f>
        <v>0</v>
      </c>
      <c r="E46" s="7">
        <f t="shared" ref="E46" si="38">SUM(E47:E49)</f>
        <v>0</v>
      </c>
      <c r="F46" s="6">
        <f>SUM(F47:F49)</f>
        <v>0</v>
      </c>
      <c r="G46" s="6">
        <f t="shared" ref="G46" si="39">SUM(G47:G49)</f>
        <v>0</v>
      </c>
      <c r="H46" s="7">
        <f>SUM(H47:H49)</f>
        <v>0</v>
      </c>
      <c r="I46" s="7">
        <f t="shared" ref="I46" si="40">SUM(I47:I49)</f>
        <v>0</v>
      </c>
      <c r="J46" s="6">
        <f>SUM(J47:J49)</f>
        <v>0</v>
      </c>
      <c r="K46" s="6">
        <f t="shared" ref="K46" si="41">SUM(K47:K49)</f>
        <v>0</v>
      </c>
      <c r="L46" s="7">
        <f>SUM(L47:L49)</f>
        <v>0</v>
      </c>
      <c r="M46" s="7">
        <f t="shared" ref="M46" si="42">SUM(M47:M49)</f>
        <v>0</v>
      </c>
      <c r="N46" s="6">
        <f>SUM(N47:N49)</f>
        <v>0</v>
      </c>
      <c r="O46" s="6">
        <f t="shared" ref="O46" si="43">SUM(O47:O49)</f>
        <v>0</v>
      </c>
      <c r="P46" s="7">
        <f>SUM(P47:P49)</f>
        <v>0</v>
      </c>
      <c r="Q46" s="7">
        <f t="shared" ref="Q46" si="44">SUM(Q47:Q49)</f>
        <v>0</v>
      </c>
      <c r="R46" s="6">
        <f>SUM(R47:R49)</f>
        <v>0</v>
      </c>
      <c r="S46" s="6">
        <f t="shared" ref="S46" si="45">SUM(S47:S49)</f>
        <v>0</v>
      </c>
      <c r="T46" s="7">
        <f>SUM(T47:T49)</f>
        <v>0</v>
      </c>
      <c r="U46" s="7">
        <f t="shared" ref="U46" si="46">SUM(U47:U49)</f>
        <v>0</v>
      </c>
      <c r="V46" s="6">
        <f>SUM(V47:V49)</f>
        <v>0</v>
      </c>
      <c r="W46" s="6">
        <f t="shared" ref="W46" si="47">SUM(W47:W49)</f>
        <v>0</v>
      </c>
      <c r="X46" s="7">
        <f>SUM(X47:X49)</f>
        <v>0</v>
      </c>
      <c r="Y46" s="7">
        <f t="shared" ref="Y46" si="48">SUM(Y47:Y49)</f>
        <v>0</v>
      </c>
    </row>
    <row r="47" spans="1:25" x14ac:dyDescent="0.25">
      <c r="A47" s="26" t="s">
        <v>56</v>
      </c>
      <c r="B47" s="35"/>
      <c r="C47" s="36"/>
      <c r="D47" s="19"/>
      <c r="E47" s="4"/>
      <c r="F47" s="35"/>
      <c r="G47" s="36"/>
      <c r="H47" s="4"/>
      <c r="I47" s="4"/>
      <c r="J47" s="35"/>
      <c r="K47" s="36"/>
      <c r="L47" s="4"/>
      <c r="M47" s="4"/>
      <c r="N47" s="35"/>
      <c r="O47" s="36"/>
      <c r="P47" s="4"/>
      <c r="Q47" s="4"/>
      <c r="R47" s="35"/>
      <c r="S47" s="36"/>
      <c r="T47" s="4"/>
      <c r="U47" s="4"/>
      <c r="V47" s="35"/>
      <c r="W47" s="36"/>
      <c r="X47" s="4"/>
      <c r="Y47" s="4"/>
    </row>
    <row r="48" spans="1:25" x14ac:dyDescent="0.25">
      <c r="A48" s="26" t="s">
        <v>57</v>
      </c>
      <c r="B48" s="35"/>
      <c r="C48" s="36"/>
      <c r="D48" s="19"/>
      <c r="E48" s="4"/>
      <c r="F48" s="35"/>
      <c r="G48" s="36"/>
      <c r="H48" s="4"/>
      <c r="I48" s="4"/>
      <c r="J48" s="35"/>
      <c r="K48" s="36"/>
      <c r="L48" s="4"/>
      <c r="M48" s="4"/>
      <c r="N48" s="35"/>
      <c r="O48" s="36"/>
      <c r="P48" s="4"/>
      <c r="Q48" s="4"/>
      <c r="R48" s="35"/>
      <c r="S48" s="36"/>
      <c r="T48" s="4"/>
      <c r="U48" s="4"/>
      <c r="V48" s="35"/>
      <c r="W48" s="36"/>
      <c r="X48" s="4"/>
      <c r="Y48" s="4"/>
    </row>
    <row r="49" spans="1:26" x14ac:dyDescent="0.25">
      <c r="A49" s="27" t="s">
        <v>58</v>
      </c>
      <c r="B49" s="37"/>
      <c r="C49" s="38"/>
      <c r="D49" s="25"/>
      <c r="E49" s="5"/>
      <c r="F49" s="37"/>
      <c r="G49" s="38"/>
      <c r="H49" s="5"/>
      <c r="I49" s="5"/>
      <c r="J49" s="37"/>
      <c r="K49" s="38"/>
      <c r="L49" s="5"/>
      <c r="M49" s="5"/>
      <c r="N49" s="37"/>
      <c r="O49" s="38"/>
      <c r="P49" s="5"/>
      <c r="Q49" s="5"/>
      <c r="R49" s="37"/>
      <c r="S49" s="38"/>
      <c r="T49" s="5"/>
      <c r="U49" s="5"/>
      <c r="V49" s="37"/>
      <c r="W49" s="38"/>
      <c r="X49" s="5"/>
      <c r="Y49" s="5"/>
    </row>
    <row r="50" spans="1:26" s="1" customFormat="1" x14ac:dyDescent="0.25">
      <c r="A50" s="39" t="s">
        <v>61</v>
      </c>
      <c r="B50" s="40">
        <f t="shared" ref="B50:Y50" si="49">B4+B12</f>
        <v>1804</v>
      </c>
      <c r="C50" s="40">
        <f t="shared" si="49"/>
        <v>179673.72</v>
      </c>
      <c r="D50" s="40">
        <f t="shared" si="49"/>
        <v>3872</v>
      </c>
      <c r="E50" s="40">
        <f t="shared" si="49"/>
        <v>440907.88000000006</v>
      </c>
      <c r="F50" s="40">
        <f t="shared" si="49"/>
        <v>288</v>
      </c>
      <c r="G50" s="40">
        <f t="shared" si="49"/>
        <v>42383.520000000004</v>
      </c>
      <c r="H50" s="40">
        <f t="shared" si="49"/>
        <v>3007</v>
      </c>
      <c r="I50" s="40">
        <f t="shared" si="49"/>
        <v>311202.99000000005</v>
      </c>
      <c r="J50" s="40">
        <f t="shared" si="49"/>
        <v>4064</v>
      </c>
      <c r="K50" s="40">
        <f t="shared" si="49"/>
        <v>482556.10000000009</v>
      </c>
      <c r="L50" s="40">
        <f t="shared" si="49"/>
        <v>2373</v>
      </c>
      <c r="M50" s="40">
        <f t="shared" si="49"/>
        <v>303850.08999999997</v>
      </c>
      <c r="N50" s="40">
        <f t="shared" si="49"/>
        <v>3198</v>
      </c>
      <c r="O50" s="40">
        <f t="shared" si="49"/>
        <v>411573.42000000004</v>
      </c>
      <c r="P50" s="40">
        <f t="shared" si="49"/>
        <v>3762</v>
      </c>
      <c r="Q50" s="40">
        <f t="shared" si="49"/>
        <v>382449.57000000007</v>
      </c>
      <c r="R50" s="40">
        <f t="shared" si="49"/>
        <v>4913</v>
      </c>
      <c r="S50" s="40">
        <f t="shared" si="49"/>
        <v>552712.66</v>
      </c>
      <c r="T50" s="40">
        <f t="shared" si="49"/>
        <v>3856</v>
      </c>
      <c r="U50" s="40">
        <f t="shared" si="49"/>
        <v>435182.57</v>
      </c>
      <c r="V50" s="40">
        <f t="shared" si="49"/>
        <v>4258</v>
      </c>
      <c r="W50" s="40">
        <f t="shared" si="49"/>
        <v>486504.03</v>
      </c>
      <c r="X50" s="40">
        <f t="shared" si="49"/>
        <v>3702</v>
      </c>
      <c r="Y50" s="40">
        <f t="shared" si="49"/>
        <v>490447.44000000006</v>
      </c>
    </row>
    <row r="51" spans="1:26" s="1" customFormat="1" x14ac:dyDescent="0.25">
      <c r="A51" s="39" t="s">
        <v>62</v>
      </c>
      <c r="B51" s="40">
        <f>B35</f>
        <v>0</v>
      </c>
      <c r="C51" s="40">
        <f t="shared" ref="C51" si="50">C35</f>
        <v>0</v>
      </c>
      <c r="D51" s="40">
        <f>D35</f>
        <v>0</v>
      </c>
      <c r="E51" s="40">
        <f t="shared" ref="E51" si="51">E35</f>
        <v>0</v>
      </c>
      <c r="F51" s="40">
        <f>F35</f>
        <v>0</v>
      </c>
      <c r="G51" s="40">
        <f t="shared" ref="G51" si="52">G35</f>
        <v>0</v>
      </c>
      <c r="H51" s="40">
        <f>H35</f>
        <v>0</v>
      </c>
      <c r="I51" s="40">
        <f t="shared" ref="I51" si="53">I35</f>
        <v>0</v>
      </c>
      <c r="J51" s="40">
        <f>J35</f>
        <v>0</v>
      </c>
      <c r="K51" s="40">
        <f t="shared" ref="K51" si="54">K35</f>
        <v>0</v>
      </c>
      <c r="L51" s="40">
        <f>L35</f>
        <v>0</v>
      </c>
      <c r="M51" s="40">
        <f t="shared" ref="M51" si="55">M35</f>
        <v>0</v>
      </c>
      <c r="N51" s="40">
        <f>N35</f>
        <v>0</v>
      </c>
      <c r="O51" s="40">
        <f t="shared" ref="O51" si="56">O35</f>
        <v>0</v>
      </c>
      <c r="P51" s="40">
        <f>P35</f>
        <v>0</v>
      </c>
      <c r="Q51" s="40">
        <f t="shared" ref="Q51" si="57">Q35</f>
        <v>0</v>
      </c>
      <c r="R51" s="40">
        <f>R35</f>
        <v>0</v>
      </c>
      <c r="S51" s="40">
        <f t="shared" ref="S51" si="58">S35</f>
        <v>0</v>
      </c>
      <c r="T51" s="40">
        <f>T35</f>
        <v>0</v>
      </c>
      <c r="U51" s="40">
        <f t="shared" ref="U51" si="59">U35</f>
        <v>0</v>
      </c>
      <c r="V51" s="40">
        <f>V35</f>
        <v>0</v>
      </c>
      <c r="W51" s="40">
        <f t="shared" ref="W51" si="60">W35</f>
        <v>0</v>
      </c>
      <c r="X51" s="40">
        <f>X35</f>
        <v>0</v>
      </c>
      <c r="Y51" s="40">
        <f t="shared" ref="Y51" si="61">Y35</f>
        <v>0</v>
      </c>
      <c r="Z51" s="1">
        <f>Z35</f>
        <v>0</v>
      </c>
    </row>
    <row r="52" spans="1:26" s="1" customFormat="1" x14ac:dyDescent="0.25">
      <c r="A52" s="41" t="s">
        <v>17</v>
      </c>
      <c r="B52" s="40">
        <f>B46+B44+B42+B35+B12+B4</f>
        <v>1999</v>
      </c>
      <c r="C52" s="40">
        <f t="shared" ref="C52" si="62">C46+C44+C42+C35+C12+C4</f>
        <v>205427.37</v>
      </c>
      <c r="D52" s="40">
        <f>D46+D44+D42+D35+D12+D4</f>
        <v>3872</v>
      </c>
      <c r="E52" s="40">
        <f t="shared" ref="E52" si="63">E46+E44+E42+E35+E12+E4</f>
        <v>440907.88000000006</v>
      </c>
      <c r="F52" s="40">
        <f>F46+F44+F42+F35+F12+F4</f>
        <v>288</v>
      </c>
      <c r="G52" s="40">
        <f t="shared" ref="G52" si="64">G46+G44+G42+G35+G12+G4</f>
        <v>42383.520000000004</v>
      </c>
      <c r="H52" s="40">
        <f>H46+H44+H42+H35+H12+H4</f>
        <v>3007</v>
      </c>
      <c r="I52" s="40">
        <f t="shared" ref="I52" si="65">I46+I44+I42+I35+I12+I4</f>
        <v>311202.99000000005</v>
      </c>
      <c r="J52" s="40">
        <f>J46+J44+J42+J35+J12+J4</f>
        <v>4064</v>
      </c>
      <c r="K52" s="40">
        <f t="shared" ref="K52" si="66">K46+K44+K42+K35+K12+K4</f>
        <v>482556.10000000009</v>
      </c>
      <c r="L52" s="40">
        <f>L46+L44+L42+L35+L12+L4</f>
        <v>2373</v>
      </c>
      <c r="M52" s="40">
        <f t="shared" ref="M52" si="67">M46+M44+M42+M35+M12+M4</f>
        <v>303850.08999999997</v>
      </c>
      <c r="N52" s="40">
        <f>N46+N44+N42+N35+N12+N4</f>
        <v>3198</v>
      </c>
      <c r="O52" s="40">
        <f t="shared" ref="O52" si="68">O46+O44+O42+O35+O12+O4</f>
        <v>411573.42000000004</v>
      </c>
      <c r="P52" s="40">
        <f>P46+P44+P42+P35+P12+P4</f>
        <v>3762</v>
      </c>
      <c r="Q52" s="40">
        <f t="shared" ref="Q52" si="69">Q46+Q44+Q42+Q35+Q12+Q4</f>
        <v>382449.57000000007</v>
      </c>
      <c r="R52" s="40">
        <f>R46+R44+R42+R35+R12+R4</f>
        <v>4913</v>
      </c>
      <c r="S52" s="40">
        <f t="shared" ref="S52" si="70">S46+S44+S42+S35+S12+S4</f>
        <v>552712.66</v>
      </c>
      <c r="T52" s="40">
        <f>T46+T44+T42+T35+T12+T4</f>
        <v>3856</v>
      </c>
      <c r="U52" s="40">
        <f t="shared" ref="U52" si="71">U46+U44+U42+U35+U12+U4</f>
        <v>435182.57</v>
      </c>
      <c r="V52" s="40">
        <f>V46+V44+V42+V35+V12+V4</f>
        <v>4258</v>
      </c>
      <c r="W52" s="40">
        <f t="shared" ref="W52" si="72">W46+W44+W42+W35+W12+W4</f>
        <v>486504.03</v>
      </c>
      <c r="X52" s="40">
        <f>X46+X44+X42+X35+X12+X4</f>
        <v>3702</v>
      </c>
      <c r="Y52" s="40">
        <f t="shared" ref="Y52" si="73">Y46+Y44+Y42+Y35+Y12+Y4</f>
        <v>490447.44000000006</v>
      </c>
      <c r="Z52" s="1">
        <f>Z46+Z44+Z42+Z35+Z12+Z4</f>
        <v>0</v>
      </c>
    </row>
  </sheetData>
  <mergeCells count="24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0AFAD0AE12E249AAA1FA8CD8AC5DE6" ma:contentTypeVersion="13" ma:contentTypeDescription="Create a new document." ma:contentTypeScope="" ma:versionID="bb490e9c6285cf035a48fa095474b336">
  <xsd:schema xmlns:xsd="http://www.w3.org/2001/XMLSchema" xmlns:xs="http://www.w3.org/2001/XMLSchema" xmlns:p="http://schemas.microsoft.com/office/2006/metadata/properties" xmlns:ns3="95c840ee-aee8-4f35-b3d2-a3e7faf3dffb" xmlns:ns4="ad85891a-8949-4ffd-a215-889d9f57bdb4" targetNamespace="http://schemas.microsoft.com/office/2006/metadata/properties" ma:root="true" ma:fieldsID="41bfe328309ad3ef39655d23fbcfc69f" ns3:_="" ns4:_="">
    <xsd:import namespace="95c840ee-aee8-4f35-b3d2-a3e7faf3dffb"/>
    <xsd:import namespace="ad85891a-8949-4ffd-a215-889d9f57b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40ee-aee8-4f35-b3d2-a3e7faf3d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5891a-8949-4ffd-a215-889d9f57bd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DD5F3C-B9FF-4518-8AF4-CFE22F6AF1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20B800-768C-4739-BC82-63BF21961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40ee-aee8-4f35-b3d2-a3e7faf3dffb"/>
    <ds:schemaRef ds:uri="ad85891a-8949-4ffd-a215-889d9f57b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BD869C-C73F-4009-8CAE-B02BD14446DF}">
  <ds:schemaRefs>
    <ds:schemaRef ds:uri="http://purl.org/dc/terms/"/>
    <ds:schemaRef ds:uri="http://schemas.microsoft.com/office/infopath/2007/PartnerControls"/>
    <ds:schemaRef ds:uri="95c840ee-aee8-4f35-b3d2-a3e7faf3dffb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ad85891a-8949-4ffd-a215-889d9f57bdb4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IFTAKHAR PHARMACY</vt:lpstr>
      <vt:lpstr>KAMBOH TRADERS</vt:lpstr>
      <vt:lpstr>ZAHID TRADERS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Tipu</dc:creator>
  <cp:lastModifiedBy>Salman Tipu</cp:lastModifiedBy>
  <dcterms:created xsi:type="dcterms:W3CDTF">2021-01-01T12:17:04Z</dcterms:created>
  <dcterms:modified xsi:type="dcterms:W3CDTF">2023-08-04T14:27:16Z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0x010100730AFAD0AE12E249AAA1FA8CD8AC5DE6</vt:lpwstr>
  </property>
</Properties>
</file>