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570" windowHeight="8115" tabRatio="688" activeTab="1"/>
  </bookViews>
  <sheets>
    <sheet name="ProjectManagement" sheetId="7" r:id="rId1"/>
    <sheet name="SoftwareDevelopment" sheetId="12" r:id="rId2"/>
  </sheets>
  <definedNames>
    <definedName name="_xlnm._FilterDatabase" localSheetId="1" hidden="1">SoftwareDevelopment!$A$2:$O$30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45621"/>
</workbook>
</file>

<file path=xl/calcChain.xml><?xml version="1.0" encoding="utf-8"?>
<calcChain xmlns="http://schemas.openxmlformats.org/spreadsheetml/2006/main">
  <c r="L24" i="7" l="1"/>
  <c r="K24" i="7"/>
  <c r="I24" i="7"/>
  <c r="H24" i="7"/>
  <c r="H31" i="12" l="1"/>
  <c r="I31" i="12"/>
  <c r="I32" i="12" s="1"/>
  <c r="K31" i="12"/>
  <c r="L31" i="12"/>
  <c r="N31" i="12"/>
  <c r="N32" i="12" s="1"/>
  <c r="O31" i="12"/>
  <c r="H32" i="12"/>
  <c r="L32" i="12"/>
  <c r="H33" i="12"/>
  <c r="I33" i="12"/>
  <c r="K33" i="12"/>
  <c r="L33" i="12"/>
  <c r="N33" i="12"/>
  <c r="O33" i="12"/>
  <c r="G31" i="12" l="1"/>
  <c r="J31" i="12"/>
  <c r="M31" i="12"/>
  <c r="K32" i="12"/>
  <c r="O32" i="12"/>
</calcChain>
</file>

<file path=xl/sharedStrings.xml><?xml version="1.0" encoding="utf-8"?>
<sst xmlns="http://schemas.openxmlformats.org/spreadsheetml/2006/main" count="259" uniqueCount="108">
  <si>
    <t xml:space="preserve"> </t>
    <phoneticPr fontId="1" type="noConversion"/>
  </si>
  <si>
    <t>합계</t>
    <phoneticPr fontId="1" type="noConversion"/>
  </si>
  <si>
    <t>End of skills</t>
    <phoneticPr fontId="1" type="noConversion"/>
  </si>
  <si>
    <t>G1+M</t>
    <phoneticPr fontId="2" type="noConversion"/>
  </si>
  <si>
    <t xml:space="preserve"> </t>
    <phoneticPr fontId="1" type="noConversion"/>
  </si>
  <si>
    <t>G1+M</t>
    <phoneticPr fontId="1" type="noConversion"/>
  </si>
  <si>
    <t>Low</t>
    <phoneticPr fontId="1" type="noConversion"/>
  </si>
  <si>
    <t xml:space="preserve"> </t>
    <phoneticPr fontId="2" type="noConversion"/>
  </si>
  <si>
    <t>High</t>
    <phoneticPr fontId="1" type="noConversion"/>
  </si>
  <si>
    <t>Middle</t>
    <phoneticPr fontId="1" type="noConversion"/>
  </si>
  <si>
    <t>G1+O</t>
    <phoneticPr fontId="2" type="noConversion"/>
  </si>
  <si>
    <t>G+O</t>
    <phoneticPr fontId="2" type="noConversion"/>
  </si>
  <si>
    <t>G24</t>
    <phoneticPr fontId="1" type="noConversion"/>
  </si>
  <si>
    <t>G+MO(#02)</t>
    <phoneticPr fontId="1" type="noConversion"/>
  </si>
  <si>
    <t>G39</t>
    <phoneticPr fontId="1" type="noConversion"/>
  </si>
  <si>
    <t>Unix Shell</t>
    <phoneticPr fontId="1" type="noConversion"/>
  </si>
  <si>
    <t>Power Shell</t>
    <phoneticPr fontId="1" type="noConversion"/>
  </si>
  <si>
    <t>VBScript</t>
    <phoneticPr fontId="1" type="noConversion"/>
  </si>
  <si>
    <t>Windows shell</t>
    <phoneticPr fontId="1" type="noConversion"/>
  </si>
  <si>
    <t>Groovy</t>
    <phoneticPr fontId="1" type="noConversion"/>
  </si>
  <si>
    <t>Rerl</t>
    <phoneticPr fontId="1" type="noConversion"/>
  </si>
  <si>
    <t>Ruby</t>
    <phoneticPr fontId="1" type="noConversion"/>
  </si>
  <si>
    <t>Linux Shell</t>
    <phoneticPr fontId="1" type="noConversion"/>
  </si>
  <si>
    <t>운영언어</t>
    <phoneticPr fontId="1" type="noConversion"/>
  </si>
  <si>
    <t>Webdyn ABAP</t>
    <phoneticPr fontId="1" type="noConversion"/>
  </si>
  <si>
    <t>HTML SAP UI5</t>
    <phoneticPr fontId="1" type="noConversion"/>
  </si>
  <si>
    <t>Asp</t>
    <phoneticPr fontId="1" type="noConversion"/>
  </si>
  <si>
    <t>Php</t>
    <phoneticPr fontId="1" type="noConversion"/>
  </si>
  <si>
    <t>JSP/Servlet</t>
    <phoneticPr fontId="1" type="noConversion"/>
  </si>
  <si>
    <t>G+MO(#01)</t>
    <phoneticPr fontId="2" type="noConversion"/>
  </si>
  <si>
    <t>Javascript</t>
    <phoneticPr fontId="1" type="noConversion"/>
  </si>
  <si>
    <t>HTML/CSS</t>
    <phoneticPr fontId="1" type="noConversion"/>
  </si>
  <si>
    <t>HTML5</t>
    <phoneticPr fontId="1" type="noConversion"/>
  </si>
  <si>
    <t>웹언어</t>
    <phoneticPr fontId="1" type="noConversion"/>
  </si>
  <si>
    <t>Objective C</t>
    <phoneticPr fontId="1" type="noConversion"/>
  </si>
  <si>
    <t>Swift</t>
    <phoneticPr fontId="1" type="noConversion"/>
  </si>
  <si>
    <t>Visual Basic</t>
    <phoneticPr fontId="1" type="noConversion"/>
  </si>
  <si>
    <t>Power Builder</t>
    <phoneticPr fontId="1" type="noConversion"/>
  </si>
  <si>
    <t>Delphi</t>
    <phoneticPr fontId="1" type="noConversion"/>
  </si>
  <si>
    <t>Python</t>
    <phoneticPr fontId="1" type="noConversion"/>
  </si>
  <si>
    <t>Pro*C</t>
    <phoneticPr fontId="1" type="noConversion"/>
  </si>
  <si>
    <t>G1+MO(#01)</t>
    <phoneticPr fontId="2" type="noConversion"/>
  </si>
  <si>
    <t>ABAP</t>
    <phoneticPr fontId="1" type="noConversion"/>
  </si>
  <si>
    <t>C#</t>
    <phoneticPr fontId="1" type="noConversion"/>
  </si>
  <si>
    <t>VC++</t>
    <phoneticPr fontId="1" type="noConversion"/>
  </si>
  <si>
    <t>C/C++</t>
    <phoneticPr fontId="1" type="noConversion"/>
  </si>
  <si>
    <t>Java</t>
    <phoneticPr fontId="1" type="noConversion"/>
  </si>
  <si>
    <t>프로그램</t>
    <phoneticPr fontId="2" type="noConversion"/>
  </si>
  <si>
    <t>언어(L)</t>
    <phoneticPr fontId="2" type="noConversion"/>
  </si>
  <si>
    <t>Optional</t>
    <phoneticPr fontId="1" type="noConversion"/>
  </si>
  <si>
    <t>Mandatory</t>
    <phoneticPr fontId="1" type="noConversion"/>
  </si>
  <si>
    <t>L1/L2/L3</t>
    <phoneticPr fontId="2" type="noConversion"/>
  </si>
  <si>
    <t>L1</t>
    <phoneticPr fontId="2" type="noConversion"/>
  </si>
  <si>
    <t>중요도</t>
    <phoneticPr fontId="1" type="noConversion"/>
  </si>
  <si>
    <t>기준</t>
    <phoneticPr fontId="1" type="noConversion"/>
  </si>
  <si>
    <t>단위기술</t>
    <phoneticPr fontId="1" type="noConversion"/>
  </si>
  <si>
    <t>서브카테고리</t>
    <phoneticPr fontId="2" type="noConversion"/>
  </si>
  <si>
    <t>카테고리</t>
    <phoneticPr fontId="2" type="noConversion"/>
  </si>
  <si>
    <t>SW 개발자(L12)</t>
    <phoneticPr fontId="1" type="noConversion"/>
  </si>
  <si>
    <t>서버 개발자(L39)</t>
    <phoneticPr fontId="1" type="noConversion"/>
  </si>
  <si>
    <t>프론트 엔지니어(L39)</t>
    <phoneticPr fontId="1" type="noConversion"/>
  </si>
  <si>
    <t>카테고리</t>
    <phoneticPr fontId="2" type="noConversion"/>
  </si>
  <si>
    <t>서브 카테고리</t>
    <phoneticPr fontId="2" type="noConversion"/>
  </si>
  <si>
    <t>단위기술</t>
    <phoneticPr fontId="1" type="noConversion"/>
  </si>
  <si>
    <t>기준</t>
    <phoneticPr fontId="1" type="noConversion"/>
  </si>
  <si>
    <t>중요도</t>
    <phoneticPr fontId="2" type="noConversion"/>
  </si>
  <si>
    <t>개발리더(L36)</t>
    <phoneticPr fontId="2" type="noConversion"/>
  </si>
  <si>
    <t>프로젝트관리자(L36)</t>
    <phoneticPr fontId="2" type="noConversion"/>
  </si>
  <si>
    <t>L1/L2/L3</t>
    <phoneticPr fontId="2" type="noConversion"/>
  </si>
  <si>
    <t>Mandatory</t>
    <phoneticPr fontId="2" type="noConversion"/>
  </si>
  <si>
    <t>Optional</t>
    <phoneticPr fontId="2" type="noConversion"/>
  </si>
  <si>
    <t>프로젝트 관리</t>
    <phoneticPr fontId="1" type="noConversion"/>
  </si>
  <si>
    <t>프로젝트 준비</t>
    <phoneticPr fontId="2" type="noConversion"/>
  </si>
  <si>
    <t>프로젝트 기획/제안</t>
    <phoneticPr fontId="2" type="noConversion"/>
  </si>
  <si>
    <t>G24</t>
    <phoneticPr fontId="2" type="noConversion"/>
  </si>
  <si>
    <t>High</t>
    <phoneticPr fontId="2" type="noConversion"/>
  </si>
  <si>
    <t>G+M</t>
    <phoneticPr fontId="2" type="noConversion"/>
  </si>
  <si>
    <t>프로젝트 규모산정</t>
    <phoneticPr fontId="2" type="noConversion"/>
  </si>
  <si>
    <t>MIS 등록 관리</t>
    <phoneticPr fontId="2" type="noConversion"/>
  </si>
  <si>
    <t>G11</t>
    <phoneticPr fontId="2" type="noConversion"/>
  </si>
  <si>
    <t>Middle</t>
    <phoneticPr fontId="1" type="noConversion"/>
  </si>
  <si>
    <t>G+O</t>
    <phoneticPr fontId="2" type="noConversion"/>
  </si>
  <si>
    <t>RM Process 이행(준수)</t>
    <phoneticPr fontId="2" type="noConversion"/>
  </si>
  <si>
    <t>범위관리</t>
    <phoneticPr fontId="1" type="noConversion"/>
  </si>
  <si>
    <t>G36</t>
    <phoneticPr fontId="1" type="noConversion"/>
  </si>
  <si>
    <t>G1+M</t>
    <phoneticPr fontId="2" type="noConversion"/>
  </si>
  <si>
    <t>G2+M</t>
    <phoneticPr fontId="2" type="noConversion"/>
  </si>
  <si>
    <t>일정관리</t>
    <phoneticPr fontId="1" type="noConversion"/>
  </si>
  <si>
    <t>G1+O</t>
    <phoneticPr fontId="2" type="noConversion"/>
  </si>
  <si>
    <t>G2+O</t>
    <phoneticPr fontId="2" type="noConversion"/>
  </si>
  <si>
    <t>원가관리</t>
    <phoneticPr fontId="1" type="noConversion"/>
  </si>
  <si>
    <t>품질관리</t>
    <phoneticPr fontId="1" type="noConversion"/>
  </si>
  <si>
    <t>인적자원관리</t>
    <phoneticPr fontId="1" type="noConversion"/>
  </si>
  <si>
    <t>의사소통관리</t>
    <phoneticPr fontId="1" type="noConversion"/>
  </si>
  <si>
    <t>위험관리</t>
    <phoneticPr fontId="1" type="noConversion"/>
  </si>
  <si>
    <t>조달관리</t>
    <phoneticPr fontId="1" type="noConversion"/>
  </si>
  <si>
    <t>MSP</t>
    <phoneticPr fontId="2" type="noConversion"/>
  </si>
  <si>
    <t>G1+MO(#01)</t>
    <phoneticPr fontId="2" type="noConversion"/>
  </si>
  <si>
    <t xml:space="preserve"> </t>
    <phoneticPr fontId="2" type="noConversion"/>
  </si>
  <si>
    <t>G+MO(#01)</t>
    <phoneticPr fontId="2" type="noConversion"/>
  </si>
  <si>
    <t>NPMS</t>
    <phoneticPr fontId="2" type="noConversion"/>
  </si>
  <si>
    <t>포트폴리오 수립</t>
    <phoneticPr fontId="1" type="noConversion"/>
  </si>
  <si>
    <t>사전 Risk 검토</t>
    <phoneticPr fontId="2" type="noConversion"/>
  </si>
  <si>
    <t>프로젝트 모니터링</t>
    <phoneticPr fontId="2" type="noConversion"/>
  </si>
  <si>
    <t>프로젝트 정밀진단</t>
    <phoneticPr fontId="2" type="noConversion"/>
  </si>
  <si>
    <t>프로젝트 지원</t>
    <phoneticPr fontId="2" type="noConversion"/>
  </si>
  <si>
    <t>프로젝트 분석과 평가</t>
    <phoneticPr fontId="1" type="noConversion"/>
  </si>
  <si>
    <t>프로젝트 생산성 관리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</si>
</sst>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6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8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4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2" borderId="5" xfId="0" applyFont="1" applyFill="1" applyBorder="1">
      <alignment vertical="center"/>
    </xf>
    <xf numFmtId="0" fontId="3" fillId="7" borderId="6" xfId="0" applyFont="1" applyFill="1" applyBorder="1">
      <alignment vertical="center"/>
    </xf>
    <xf numFmtId="0" fontId="3" fillId="7" borderId="5" xfId="0" applyFont="1" applyFill="1" applyBorder="1">
      <alignment vertical="center"/>
    </xf>
    <xf numFmtId="0" fontId="3" fillId="0" borderId="18" xfId="0" applyFont="1" applyBorder="1">
      <alignment vertical="center"/>
    </xf>
    <xf numFmtId="0" fontId="5" fillId="8" borderId="5" xfId="0" applyFont="1" applyFill="1" applyBorder="1">
      <alignment vertical="center"/>
    </xf>
  </cellXfs>
  <cellStyles count="2">
    <cellStyle name="표준" xfId="0" builtinId="0"/>
    <cellStyle name="표준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topLeftCell="E1" zoomScale="85" zoomScaleNormal="85" workbookViewId="0">
      <selection activeCell="M1" sqref="M1:M24"/>
    </sheetView>
  </sheetViews>
  <sheetFormatPr defaultRowHeight="13.5" x14ac:dyDescent="0.3"/>
  <cols>
    <col min="1" max="1" width="2.5" style="1" customWidth="1"/>
    <col min="2" max="2" width="12.125" style="1" bestFit="1" customWidth="1"/>
    <col min="3" max="3" width="12.125" style="2" customWidth="1"/>
    <col min="4" max="4" width="24.875" style="2" bestFit="1" customWidth="1"/>
    <col min="5" max="5" width="8.125" style="2" customWidth="1"/>
    <col min="6" max="6" width="8.125" style="14" customWidth="1"/>
    <col min="7" max="7" width="17.125" style="15" customWidth="1"/>
    <col min="8" max="8" width="9.875" style="15" customWidth="1"/>
    <col min="9" max="9" width="8.125" style="15" customWidth="1"/>
    <col min="10" max="10" width="13.875" style="15" customWidth="1"/>
    <col min="11" max="11" width="9.875" style="15" bestFit="1" customWidth="1"/>
    <col min="12" max="12" width="8.375" style="15" bestFit="1" customWidth="1"/>
    <col min="13" max="16384" width="9" style="1"/>
  </cols>
  <sheetData>
    <row r="1" spans="2:13" x14ac:dyDescent="0.3">
      <c r="B1" s="46" t="s">
        <v>61</v>
      </c>
      <c r="C1" s="46" t="s">
        <v>62</v>
      </c>
      <c r="D1" s="46" t="s">
        <v>63</v>
      </c>
      <c r="E1" s="46" t="s">
        <v>64</v>
      </c>
      <c r="F1" s="46" t="s">
        <v>65</v>
      </c>
      <c r="G1" s="49" t="s">
        <v>66</v>
      </c>
      <c r="H1" s="50"/>
      <c r="I1" s="51"/>
      <c r="J1" s="43" t="s">
        <v>67</v>
      </c>
      <c r="K1" s="43"/>
      <c r="L1" s="55"/>
      <c r="M1" s="60"/>
    </row>
    <row r="2" spans="2:13" x14ac:dyDescent="0.3">
      <c r="B2" s="47"/>
      <c r="C2" s="47"/>
      <c r="D2" s="47"/>
      <c r="E2" s="47"/>
      <c r="F2" s="48"/>
      <c r="G2" s="34" t="s">
        <v>68</v>
      </c>
      <c r="H2" s="34" t="s">
        <v>69</v>
      </c>
      <c r="I2" s="34" t="s">
        <v>70</v>
      </c>
      <c r="J2" s="34" t="s">
        <v>68</v>
      </c>
      <c r="K2" s="34" t="s">
        <v>69</v>
      </c>
      <c r="L2" s="35" t="s">
        <v>70</v>
      </c>
      <c r="M2" s="60"/>
    </row>
    <row r="3" spans="2:13" ht="13.5" customHeight="1" x14ac:dyDescent="0.3">
      <c r="B3" s="44" t="s">
        <v>71</v>
      </c>
      <c r="C3" s="45" t="s">
        <v>72</v>
      </c>
      <c r="D3" s="10" t="s">
        <v>73</v>
      </c>
      <c r="E3" s="17" t="s">
        <v>74</v>
      </c>
      <c r="F3" s="5" t="s">
        <v>75</v>
      </c>
      <c r="G3" s="6" t="s">
        <v>76</v>
      </c>
      <c r="H3" s="6">
        <v>100</v>
      </c>
      <c r="I3" s="6"/>
      <c r="J3" s="6" t="s">
        <v>76</v>
      </c>
      <c r="K3" s="6">
        <v>100</v>
      </c>
      <c r="L3" s="6"/>
      <c r="M3" s="60"/>
    </row>
    <row r="4" spans="2:13" x14ac:dyDescent="0.3">
      <c r="B4" s="44"/>
      <c r="C4" s="45"/>
      <c r="D4" s="10" t="s">
        <v>77</v>
      </c>
      <c r="E4" s="17" t="s">
        <v>74</v>
      </c>
      <c r="F4" s="5" t="s">
        <v>75</v>
      </c>
      <c r="G4" s="6" t="s">
        <v>76</v>
      </c>
      <c r="H4" s="6">
        <v>100</v>
      </c>
      <c r="I4" s="6"/>
      <c r="J4" s="6" t="s">
        <v>76</v>
      </c>
      <c r="K4" s="6">
        <v>100</v>
      </c>
      <c r="L4" s="6"/>
      <c r="M4" s="60"/>
    </row>
    <row r="5" spans="2:13" x14ac:dyDescent="0.3">
      <c r="B5" s="44"/>
      <c r="C5" s="45"/>
      <c r="D5" s="10" t="s">
        <v>78</v>
      </c>
      <c r="E5" s="17" t="s">
        <v>79</v>
      </c>
      <c r="F5" s="3" t="s">
        <v>80</v>
      </c>
      <c r="G5" s="11"/>
      <c r="H5" s="11"/>
      <c r="I5" s="11"/>
      <c r="J5" s="6" t="s">
        <v>81</v>
      </c>
      <c r="K5" s="6"/>
      <c r="L5" s="6">
        <v>100</v>
      </c>
      <c r="M5" s="60"/>
    </row>
    <row r="6" spans="2:13" x14ac:dyDescent="0.3">
      <c r="B6" s="44"/>
      <c r="C6" s="39" t="s">
        <v>71</v>
      </c>
      <c r="D6" s="10" t="s">
        <v>82</v>
      </c>
      <c r="E6" s="17" t="s">
        <v>79</v>
      </c>
      <c r="F6" s="3" t="s">
        <v>80</v>
      </c>
      <c r="G6" s="11"/>
      <c r="H6" s="11"/>
      <c r="I6" s="11"/>
      <c r="J6" s="6" t="s">
        <v>81</v>
      </c>
      <c r="K6" s="6"/>
      <c r="L6" s="6">
        <v>100</v>
      </c>
      <c r="M6" s="60"/>
    </row>
    <row r="7" spans="2:13" x14ac:dyDescent="0.3">
      <c r="B7" s="44"/>
      <c r="C7" s="39"/>
      <c r="D7" s="10" t="s">
        <v>83</v>
      </c>
      <c r="E7" s="17" t="s">
        <v>84</v>
      </c>
      <c r="F7" s="5" t="s">
        <v>75</v>
      </c>
      <c r="G7" s="6" t="s">
        <v>85</v>
      </c>
      <c r="H7" s="6">
        <v>33</v>
      </c>
      <c r="I7" s="6"/>
      <c r="J7" s="6" t="s">
        <v>86</v>
      </c>
      <c r="K7" s="6">
        <v>66</v>
      </c>
      <c r="L7" s="6"/>
      <c r="M7" s="60"/>
    </row>
    <row r="8" spans="2:13" x14ac:dyDescent="0.3">
      <c r="B8" s="44"/>
      <c r="C8" s="39"/>
      <c r="D8" s="10" t="s">
        <v>87</v>
      </c>
      <c r="E8" s="17" t="s">
        <v>84</v>
      </c>
      <c r="F8" s="3" t="s">
        <v>80</v>
      </c>
      <c r="G8" s="6" t="s">
        <v>88</v>
      </c>
      <c r="H8" s="6"/>
      <c r="I8" s="6">
        <v>33</v>
      </c>
      <c r="J8" s="6" t="s">
        <v>89</v>
      </c>
      <c r="K8" s="6"/>
      <c r="L8" s="6">
        <v>66</v>
      </c>
      <c r="M8" s="60"/>
    </row>
    <row r="9" spans="2:13" x14ac:dyDescent="0.3">
      <c r="B9" s="44"/>
      <c r="C9" s="39"/>
      <c r="D9" s="12" t="s">
        <v>90</v>
      </c>
      <c r="E9" s="17" t="s">
        <v>84</v>
      </c>
      <c r="F9" s="5" t="s">
        <v>75</v>
      </c>
      <c r="G9" s="33"/>
      <c r="H9" s="33"/>
      <c r="I9" s="33"/>
      <c r="J9" s="6" t="s">
        <v>76</v>
      </c>
      <c r="K9" s="6">
        <v>100</v>
      </c>
      <c r="L9" s="6"/>
      <c r="M9" s="60"/>
    </row>
    <row r="10" spans="2:13" x14ac:dyDescent="0.3">
      <c r="B10" s="44"/>
      <c r="C10" s="39"/>
      <c r="D10" s="12" t="s">
        <v>91</v>
      </c>
      <c r="E10" s="17" t="s">
        <v>84</v>
      </c>
      <c r="F10" s="5" t="s">
        <v>75</v>
      </c>
      <c r="G10" s="6" t="s">
        <v>85</v>
      </c>
      <c r="H10" s="6">
        <v>33</v>
      </c>
      <c r="I10" s="6"/>
      <c r="J10" s="6" t="s">
        <v>76</v>
      </c>
      <c r="K10" s="6">
        <v>100</v>
      </c>
      <c r="L10" s="6"/>
      <c r="M10" s="60"/>
    </row>
    <row r="11" spans="2:13" x14ac:dyDescent="0.3">
      <c r="B11" s="44"/>
      <c r="C11" s="39"/>
      <c r="D11" s="12" t="s">
        <v>92</v>
      </c>
      <c r="E11" s="17" t="s">
        <v>84</v>
      </c>
      <c r="F11" s="5" t="s">
        <v>75</v>
      </c>
      <c r="G11" s="33"/>
      <c r="H11" s="33"/>
      <c r="I11" s="33"/>
      <c r="J11" s="6" t="s">
        <v>76</v>
      </c>
      <c r="K11" s="6">
        <v>100</v>
      </c>
      <c r="L11" s="6"/>
      <c r="M11" s="60"/>
    </row>
    <row r="12" spans="2:13" x14ac:dyDescent="0.3">
      <c r="B12" s="44"/>
      <c r="C12" s="39"/>
      <c r="D12" s="12" t="s">
        <v>93</v>
      </c>
      <c r="E12" s="17" t="s">
        <v>84</v>
      </c>
      <c r="F12" s="5" t="s">
        <v>75</v>
      </c>
      <c r="G12" s="6" t="s">
        <v>85</v>
      </c>
      <c r="H12" s="6">
        <v>33</v>
      </c>
      <c r="I12" s="6"/>
      <c r="J12" s="6" t="s">
        <v>76</v>
      </c>
      <c r="K12" s="6">
        <v>100</v>
      </c>
      <c r="L12" s="6"/>
      <c r="M12" s="60"/>
    </row>
    <row r="13" spans="2:13" x14ac:dyDescent="0.3">
      <c r="B13" s="44"/>
      <c r="C13" s="39"/>
      <c r="D13" s="12" t="s">
        <v>94</v>
      </c>
      <c r="E13" s="17" t="s">
        <v>84</v>
      </c>
      <c r="F13" s="3" t="s">
        <v>80</v>
      </c>
      <c r="G13" s="33"/>
      <c r="H13" s="33"/>
      <c r="I13" s="33"/>
      <c r="J13" s="6" t="s">
        <v>81</v>
      </c>
      <c r="K13" s="6"/>
      <c r="L13" s="6">
        <v>100</v>
      </c>
      <c r="M13" s="60"/>
    </row>
    <row r="14" spans="2:13" x14ac:dyDescent="0.3">
      <c r="B14" s="44"/>
      <c r="C14" s="39"/>
      <c r="D14" s="12" t="s">
        <v>95</v>
      </c>
      <c r="E14" s="17" t="s">
        <v>84</v>
      </c>
      <c r="F14" s="3" t="s">
        <v>80</v>
      </c>
      <c r="G14" s="33"/>
      <c r="H14" s="33"/>
      <c r="I14" s="33"/>
      <c r="J14" s="6" t="s">
        <v>81</v>
      </c>
      <c r="K14" s="6"/>
      <c r="L14" s="6">
        <v>100</v>
      </c>
      <c r="M14" s="60"/>
    </row>
    <row r="15" spans="2:13" x14ac:dyDescent="0.3">
      <c r="B15" s="44"/>
      <c r="C15" s="39"/>
      <c r="D15" s="12" t="s">
        <v>96</v>
      </c>
      <c r="E15" s="17" t="s">
        <v>84</v>
      </c>
      <c r="F15" s="3" t="s">
        <v>80</v>
      </c>
      <c r="G15" s="6" t="s">
        <v>97</v>
      </c>
      <c r="H15" s="6">
        <v>33</v>
      </c>
      <c r="I15" s="6" t="s">
        <v>98</v>
      </c>
      <c r="J15" s="6" t="s">
        <v>99</v>
      </c>
      <c r="K15" s="6">
        <v>100</v>
      </c>
      <c r="L15" s="6"/>
      <c r="M15" s="60"/>
    </row>
    <row r="16" spans="2:13" x14ac:dyDescent="0.3">
      <c r="B16" s="44"/>
      <c r="C16" s="39"/>
      <c r="D16" s="12" t="s">
        <v>100</v>
      </c>
      <c r="E16" s="17" t="s">
        <v>84</v>
      </c>
      <c r="F16" s="3" t="s">
        <v>80</v>
      </c>
      <c r="G16" s="6" t="s">
        <v>97</v>
      </c>
      <c r="H16" s="6" t="s">
        <v>98</v>
      </c>
      <c r="I16" s="6">
        <v>33</v>
      </c>
      <c r="J16" s="6" t="s">
        <v>99</v>
      </c>
      <c r="K16" s="6"/>
      <c r="L16" s="6">
        <v>100</v>
      </c>
      <c r="M16" s="60"/>
    </row>
    <row r="17" spans="2:13" x14ac:dyDescent="0.3">
      <c r="B17" s="44"/>
      <c r="C17" s="39"/>
      <c r="D17" s="12" t="s">
        <v>101</v>
      </c>
      <c r="E17" s="17" t="s">
        <v>84</v>
      </c>
      <c r="F17" s="5" t="s">
        <v>75</v>
      </c>
      <c r="G17" s="33"/>
      <c r="H17" s="33"/>
      <c r="I17" s="33"/>
      <c r="J17" s="33"/>
      <c r="K17" s="33"/>
      <c r="L17" s="7"/>
      <c r="M17" s="60"/>
    </row>
    <row r="18" spans="2:13" x14ac:dyDescent="0.3">
      <c r="B18" s="44"/>
      <c r="C18" s="39"/>
      <c r="D18" s="12" t="s">
        <v>102</v>
      </c>
      <c r="E18" s="17" t="s">
        <v>74</v>
      </c>
      <c r="F18" s="5" t="s">
        <v>75</v>
      </c>
      <c r="G18" s="33"/>
      <c r="H18" s="33"/>
      <c r="I18" s="33"/>
      <c r="J18" s="33"/>
      <c r="K18" s="33"/>
      <c r="L18" s="7"/>
      <c r="M18" s="60"/>
    </row>
    <row r="19" spans="2:13" x14ac:dyDescent="0.3">
      <c r="B19" s="44"/>
      <c r="C19" s="39"/>
      <c r="D19" s="12" t="s">
        <v>103</v>
      </c>
      <c r="E19" s="17" t="s">
        <v>84</v>
      </c>
      <c r="F19" s="3" t="s">
        <v>80</v>
      </c>
      <c r="G19" s="33"/>
      <c r="H19" s="33"/>
      <c r="I19" s="33"/>
      <c r="J19" s="33"/>
      <c r="K19" s="33"/>
      <c r="L19" s="7"/>
      <c r="M19" s="60"/>
    </row>
    <row r="20" spans="2:13" x14ac:dyDescent="0.3">
      <c r="B20" s="44"/>
      <c r="C20" s="39"/>
      <c r="D20" s="12" t="s">
        <v>104</v>
      </c>
      <c r="E20" s="17" t="s">
        <v>74</v>
      </c>
      <c r="F20" s="5" t="s">
        <v>75</v>
      </c>
      <c r="G20" s="33"/>
      <c r="H20" s="33"/>
      <c r="I20" s="33"/>
      <c r="J20" s="33"/>
      <c r="K20" s="33"/>
      <c r="L20" s="7"/>
      <c r="M20" s="60"/>
    </row>
    <row r="21" spans="2:13" x14ac:dyDescent="0.3">
      <c r="B21" s="44"/>
      <c r="C21" s="39"/>
      <c r="D21" s="12" t="s">
        <v>105</v>
      </c>
      <c r="E21" s="17" t="s">
        <v>84</v>
      </c>
      <c r="F21" s="5" t="s">
        <v>75</v>
      </c>
      <c r="G21" s="33"/>
      <c r="H21" s="33"/>
      <c r="I21" s="33"/>
      <c r="J21" s="33"/>
      <c r="K21" s="33"/>
      <c r="L21" s="7"/>
      <c r="M21" s="60"/>
    </row>
    <row r="22" spans="2:13" x14ac:dyDescent="0.3">
      <c r="B22" s="44"/>
      <c r="C22" s="39"/>
      <c r="D22" s="12" t="s">
        <v>106</v>
      </c>
      <c r="E22" s="17" t="s">
        <v>84</v>
      </c>
      <c r="F22" s="5" t="s">
        <v>75</v>
      </c>
      <c r="G22" s="33"/>
      <c r="H22" s="33"/>
      <c r="I22" s="33"/>
      <c r="J22" s="33"/>
      <c r="K22" s="33"/>
      <c r="L22" s="7"/>
      <c r="M22" s="60"/>
    </row>
    <row r="23" spans="2:13" x14ac:dyDescent="0.3">
      <c r="B23" s="44"/>
      <c r="C23" s="39"/>
      <c r="D23" s="12" t="s">
        <v>107</v>
      </c>
      <c r="E23" s="17" t="s">
        <v>74</v>
      </c>
      <c r="F23" s="5" t="s">
        <v>75</v>
      </c>
      <c r="G23" s="8"/>
      <c r="H23" s="8"/>
      <c r="I23" s="8"/>
      <c r="J23" s="33"/>
      <c r="K23" s="33"/>
      <c r="L23" s="7"/>
      <c r="M23" s="60"/>
    </row>
    <row r="24" spans="2:13" x14ac:dyDescent="0.3">
      <c r="B24" s="16"/>
      <c r="C24" s="17"/>
      <c r="D24" s="29" t="s">
        <v>2</v>
      </c>
      <c r="E24" s="28" t="s">
        <v>0</v>
      </c>
      <c r="F24" s="27" t="s">
        <v>1</v>
      </c>
      <c r="G24" s="23"/>
      <c r="H24" s="23">
        <f>SUM(H3:H23)</f>
        <v>332</v>
      </c>
      <c r="I24" s="23">
        <f>SUM(I3:I23)</f>
        <v>66</v>
      </c>
      <c r="J24" s="23"/>
      <c r="K24" s="23">
        <f>SUM(K3:K23)</f>
        <v>766</v>
      </c>
      <c r="L24" s="61">
        <f>SUM(L3:L23)</f>
        <v>566</v>
      </c>
      <c r="M24" s="60"/>
    </row>
  </sheetData>
  <mergeCells count="10">
    <mergeCell ref="B3:B23"/>
    <mergeCell ref="C3:C5"/>
    <mergeCell ref="J1:L1"/>
    <mergeCell ref="B1:B2"/>
    <mergeCell ref="C1:C2"/>
    <mergeCell ref="D1:D2"/>
    <mergeCell ref="F1:F2"/>
    <mergeCell ref="E1:E2"/>
    <mergeCell ref="G1:I1"/>
    <mergeCell ref="C6:C2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tabSelected="1" zoomScale="50" zoomScaleNormal="50" workbookViewId="0">
      <selection activeCell="Q42" sqref="Q42"/>
    </sheetView>
  </sheetViews>
  <sheetFormatPr defaultRowHeight="13.5" x14ac:dyDescent="0.3"/>
  <cols>
    <col min="1" max="1" width="2.5" style="15" customWidth="1"/>
    <col min="2" max="2" width="17.75" style="15" bestFit="1" customWidth="1"/>
    <col min="3" max="3" width="13.875" style="14" bestFit="1" customWidth="1"/>
    <col min="4" max="4" width="26.625" style="14" customWidth="1"/>
    <col min="5" max="5" width="5.875" style="14" customWidth="1"/>
    <col min="6" max="6" width="8.125" style="14" customWidth="1"/>
    <col min="7" max="7" width="14.875" style="15" customWidth="1"/>
    <col min="8" max="8" width="8.75" style="15" customWidth="1"/>
    <col min="9" max="9" width="9.25" style="15" customWidth="1"/>
    <col min="10" max="10" width="13.625" style="15" customWidth="1"/>
    <col min="11" max="11" width="9.75" style="15" bestFit="1" customWidth="1"/>
    <col min="12" max="12" width="9" style="15" customWidth="1"/>
    <col min="13" max="13" width="16.375" style="15" customWidth="1"/>
    <col min="14" max="14" width="9.75" style="15" bestFit="1" customWidth="1"/>
    <col min="15" max="15" width="8.25" style="15" bestFit="1" customWidth="1"/>
    <col min="16" max="16384" width="9" style="15"/>
  </cols>
  <sheetData>
    <row r="1" spans="2:16" x14ac:dyDescent="0.3">
      <c r="B1" s="46" t="s">
        <v>57</v>
      </c>
      <c r="C1" s="46" t="s">
        <v>56</v>
      </c>
      <c r="D1" s="46" t="s">
        <v>55</v>
      </c>
      <c r="E1" s="46" t="s">
        <v>54</v>
      </c>
      <c r="F1" s="46" t="s">
        <v>53</v>
      </c>
      <c r="G1" s="52" t="s">
        <v>58</v>
      </c>
      <c r="H1" s="53"/>
      <c r="I1" s="54"/>
      <c r="J1" s="49" t="s">
        <v>59</v>
      </c>
      <c r="K1" s="50"/>
      <c r="L1" s="51"/>
      <c r="M1" s="55" t="s">
        <v>60</v>
      </c>
      <c r="N1" s="50"/>
      <c r="O1" s="50"/>
      <c r="P1" s="60"/>
    </row>
    <row r="2" spans="2:16" x14ac:dyDescent="0.3">
      <c r="B2" s="47"/>
      <c r="C2" s="47"/>
      <c r="D2" s="47"/>
      <c r="E2" s="47"/>
      <c r="F2" s="47"/>
      <c r="G2" s="18" t="s">
        <v>52</v>
      </c>
      <c r="H2" s="19" t="s">
        <v>50</v>
      </c>
      <c r="I2" s="19" t="s">
        <v>49</v>
      </c>
      <c r="J2" s="19" t="s">
        <v>51</v>
      </c>
      <c r="K2" s="19" t="s">
        <v>50</v>
      </c>
      <c r="L2" s="19" t="s">
        <v>49</v>
      </c>
      <c r="M2" s="19" t="s">
        <v>51</v>
      </c>
      <c r="N2" s="19" t="s">
        <v>50</v>
      </c>
      <c r="O2" s="56" t="s">
        <v>49</v>
      </c>
      <c r="P2" s="60"/>
    </row>
    <row r="3" spans="2:16" x14ac:dyDescent="0.3">
      <c r="B3" s="36" t="s">
        <v>48</v>
      </c>
      <c r="C3" s="40" t="s">
        <v>47</v>
      </c>
      <c r="D3" s="9" t="s">
        <v>46</v>
      </c>
      <c r="E3" s="17" t="s">
        <v>14</v>
      </c>
      <c r="F3" s="17" t="s">
        <v>8</v>
      </c>
      <c r="G3" s="13" t="s">
        <v>41</v>
      </c>
      <c r="H3" s="13">
        <v>33</v>
      </c>
      <c r="I3" s="13"/>
      <c r="J3" s="13" t="s">
        <v>29</v>
      </c>
      <c r="K3" s="13">
        <v>100</v>
      </c>
      <c r="L3" s="13"/>
      <c r="M3" s="30"/>
      <c r="N3" s="30"/>
      <c r="O3" s="31"/>
      <c r="P3" s="60"/>
    </row>
    <row r="4" spans="2:16" x14ac:dyDescent="0.3">
      <c r="B4" s="37"/>
      <c r="C4" s="41"/>
      <c r="D4" s="9" t="s">
        <v>45</v>
      </c>
      <c r="E4" s="17" t="s">
        <v>14</v>
      </c>
      <c r="F4" s="17" t="s">
        <v>8</v>
      </c>
      <c r="G4" s="13" t="s">
        <v>41</v>
      </c>
      <c r="H4" s="13"/>
      <c r="I4" s="13">
        <v>33</v>
      </c>
      <c r="J4" s="13" t="s">
        <v>29</v>
      </c>
      <c r="K4" s="13"/>
      <c r="L4" s="13">
        <v>100</v>
      </c>
      <c r="M4" s="30"/>
      <c r="N4" s="30"/>
      <c r="O4" s="31"/>
      <c r="P4" s="60"/>
    </row>
    <row r="5" spans="2:16" x14ac:dyDescent="0.3">
      <c r="B5" s="37"/>
      <c r="C5" s="41"/>
      <c r="D5" s="9" t="s">
        <v>44</v>
      </c>
      <c r="E5" s="17" t="s">
        <v>14</v>
      </c>
      <c r="F5" s="17" t="s">
        <v>8</v>
      </c>
      <c r="G5" s="13" t="s">
        <v>7</v>
      </c>
      <c r="H5" s="13"/>
      <c r="I5" s="13" t="s">
        <v>4</v>
      </c>
      <c r="J5" s="13" t="s">
        <v>29</v>
      </c>
      <c r="K5" s="13"/>
      <c r="L5" s="13">
        <v>100</v>
      </c>
      <c r="M5" s="30"/>
      <c r="N5" s="30"/>
      <c r="O5" s="31"/>
      <c r="P5" s="60"/>
    </row>
    <row r="6" spans="2:16" x14ac:dyDescent="0.3">
      <c r="B6" s="37"/>
      <c r="C6" s="41"/>
      <c r="D6" s="9" t="s">
        <v>43</v>
      </c>
      <c r="E6" s="17" t="s">
        <v>14</v>
      </c>
      <c r="F6" s="17" t="s">
        <v>8</v>
      </c>
      <c r="G6" s="13" t="s">
        <v>41</v>
      </c>
      <c r="H6" s="13"/>
      <c r="I6" s="13">
        <v>33</v>
      </c>
      <c r="J6" s="13" t="s">
        <v>29</v>
      </c>
      <c r="K6" s="13"/>
      <c r="L6" s="13">
        <v>100</v>
      </c>
      <c r="M6" s="30"/>
      <c r="N6" s="30"/>
      <c r="O6" s="31"/>
      <c r="P6" s="60"/>
    </row>
    <row r="7" spans="2:16" x14ac:dyDescent="0.3">
      <c r="B7" s="37"/>
      <c r="C7" s="41"/>
      <c r="D7" s="9" t="s">
        <v>42</v>
      </c>
      <c r="E7" s="17" t="s">
        <v>14</v>
      </c>
      <c r="F7" s="17" t="s">
        <v>8</v>
      </c>
      <c r="G7" s="13" t="s">
        <v>41</v>
      </c>
      <c r="H7" s="13"/>
      <c r="I7" s="13">
        <v>33</v>
      </c>
      <c r="J7" s="13" t="s">
        <v>29</v>
      </c>
      <c r="K7" s="22"/>
      <c r="L7" s="22">
        <v>100</v>
      </c>
      <c r="M7" s="30"/>
      <c r="N7" s="30"/>
      <c r="O7" s="31"/>
      <c r="P7" s="60"/>
    </row>
    <row r="8" spans="2:16" x14ac:dyDescent="0.3">
      <c r="B8" s="37"/>
      <c r="C8" s="41"/>
      <c r="D8" s="9" t="s">
        <v>40</v>
      </c>
      <c r="E8" s="17" t="s">
        <v>12</v>
      </c>
      <c r="F8" s="17" t="s">
        <v>6</v>
      </c>
      <c r="G8" s="22" t="s">
        <v>7</v>
      </c>
      <c r="H8" s="22"/>
      <c r="I8" s="22"/>
      <c r="J8" s="13" t="s">
        <v>11</v>
      </c>
      <c r="K8" s="13" t="s">
        <v>4</v>
      </c>
      <c r="L8" s="13">
        <v>100</v>
      </c>
      <c r="M8" s="30"/>
      <c r="N8" s="30"/>
      <c r="O8" s="31"/>
      <c r="P8" s="60"/>
    </row>
    <row r="9" spans="2:16" x14ac:dyDescent="0.3">
      <c r="B9" s="37"/>
      <c r="C9" s="41"/>
      <c r="D9" s="9" t="s">
        <v>39</v>
      </c>
      <c r="E9" s="17" t="s">
        <v>12</v>
      </c>
      <c r="F9" s="17" t="s">
        <v>9</v>
      </c>
      <c r="G9" s="22"/>
      <c r="H9" s="22"/>
      <c r="I9" s="22"/>
      <c r="J9" s="22"/>
      <c r="K9" s="22"/>
      <c r="L9" s="22"/>
      <c r="M9" s="30" t="s">
        <v>29</v>
      </c>
      <c r="N9" s="30"/>
      <c r="O9" s="31">
        <v>100</v>
      </c>
      <c r="P9" s="60"/>
    </row>
    <row r="10" spans="2:16" x14ac:dyDescent="0.3">
      <c r="B10" s="37"/>
      <c r="C10" s="41"/>
      <c r="D10" s="9" t="s">
        <v>38</v>
      </c>
      <c r="E10" s="17" t="s">
        <v>12</v>
      </c>
      <c r="F10" s="17" t="s">
        <v>6</v>
      </c>
      <c r="G10" s="22"/>
      <c r="H10" s="22"/>
      <c r="I10" s="22"/>
      <c r="J10" s="22"/>
      <c r="K10" s="22"/>
      <c r="L10" s="22"/>
      <c r="M10" s="30" t="s">
        <v>29</v>
      </c>
      <c r="N10" s="30"/>
      <c r="O10" s="31">
        <v>100</v>
      </c>
      <c r="P10" s="60"/>
    </row>
    <row r="11" spans="2:16" x14ac:dyDescent="0.3">
      <c r="B11" s="37"/>
      <c r="C11" s="41"/>
      <c r="D11" s="9" t="s">
        <v>37</v>
      </c>
      <c r="E11" s="17" t="s">
        <v>12</v>
      </c>
      <c r="F11" s="17" t="s">
        <v>6</v>
      </c>
      <c r="G11" s="22"/>
      <c r="H11" s="22"/>
      <c r="I11" s="22"/>
      <c r="J11" s="22"/>
      <c r="K11" s="22"/>
      <c r="L11" s="22"/>
      <c r="M11" s="30" t="s">
        <v>29</v>
      </c>
      <c r="N11" s="30"/>
      <c r="O11" s="31">
        <v>100</v>
      </c>
      <c r="P11" s="60"/>
    </row>
    <row r="12" spans="2:16" x14ac:dyDescent="0.3">
      <c r="B12" s="37"/>
      <c r="C12" s="41"/>
      <c r="D12" s="9" t="s">
        <v>36</v>
      </c>
      <c r="E12" s="17" t="s">
        <v>12</v>
      </c>
      <c r="F12" s="17" t="s">
        <v>6</v>
      </c>
      <c r="G12" s="22"/>
      <c r="H12" s="22"/>
      <c r="I12" s="22"/>
      <c r="J12" s="22"/>
      <c r="K12" s="22"/>
      <c r="L12" s="22"/>
      <c r="M12" s="30" t="s">
        <v>29</v>
      </c>
      <c r="N12" s="30"/>
      <c r="O12" s="31">
        <v>100</v>
      </c>
      <c r="P12" s="60"/>
    </row>
    <row r="13" spans="2:16" x14ac:dyDescent="0.3">
      <c r="B13" s="37"/>
      <c r="C13" s="41"/>
      <c r="D13" s="9" t="s">
        <v>35</v>
      </c>
      <c r="E13" s="17" t="s">
        <v>14</v>
      </c>
      <c r="F13" s="17" t="s">
        <v>8</v>
      </c>
      <c r="G13" s="22"/>
      <c r="H13" s="22"/>
      <c r="I13" s="22"/>
      <c r="J13" s="22"/>
      <c r="K13" s="22"/>
      <c r="L13" s="22"/>
      <c r="M13" s="30"/>
      <c r="N13" s="30"/>
      <c r="O13" s="31"/>
      <c r="P13" s="60"/>
    </row>
    <row r="14" spans="2:16" x14ac:dyDescent="0.3">
      <c r="B14" s="37"/>
      <c r="C14" s="42"/>
      <c r="D14" s="9" t="s">
        <v>34</v>
      </c>
      <c r="E14" s="17" t="s">
        <v>14</v>
      </c>
      <c r="F14" s="17" t="s">
        <v>8</v>
      </c>
      <c r="G14" s="22"/>
      <c r="H14" s="22"/>
      <c r="I14" s="22"/>
      <c r="J14" s="22"/>
      <c r="K14" s="22"/>
      <c r="L14" s="22"/>
      <c r="M14" s="30"/>
      <c r="N14" s="30"/>
      <c r="O14" s="31"/>
      <c r="P14" s="60"/>
    </row>
    <row r="15" spans="2:16" x14ac:dyDescent="0.3">
      <c r="B15" s="37"/>
      <c r="C15" s="40" t="s">
        <v>33</v>
      </c>
      <c r="D15" s="20" t="s">
        <v>32</v>
      </c>
      <c r="E15" s="21" t="s">
        <v>12</v>
      </c>
      <c r="F15" s="5" t="s">
        <v>9</v>
      </c>
      <c r="G15" s="6" t="s">
        <v>3</v>
      </c>
      <c r="H15" s="6">
        <v>50</v>
      </c>
      <c r="I15" s="6"/>
      <c r="J15" s="21" t="s">
        <v>7</v>
      </c>
      <c r="K15" s="5"/>
      <c r="L15" s="5"/>
      <c r="M15" s="32" t="s">
        <v>3</v>
      </c>
      <c r="N15" s="32">
        <v>50</v>
      </c>
      <c r="O15" s="32"/>
      <c r="P15" s="60"/>
    </row>
    <row r="16" spans="2:16" x14ac:dyDescent="0.3">
      <c r="B16" s="37"/>
      <c r="C16" s="41"/>
      <c r="D16" s="4" t="s">
        <v>31</v>
      </c>
      <c r="E16" s="3" t="s">
        <v>12</v>
      </c>
      <c r="F16" s="3" t="s">
        <v>9</v>
      </c>
      <c r="G16" s="6" t="s">
        <v>3</v>
      </c>
      <c r="H16" s="6">
        <v>50</v>
      </c>
      <c r="I16" s="6"/>
      <c r="J16" s="17"/>
      <c r="K16" s="5"/>
      <c r="L16" s="5"/>
      <c r="M16" s="32" t="s">
        <v>3</v>
      </c>
      <c r="N16" s="32">
        <v>50</v>
      </c>
      <c r="O16" s="32"/>
      <c r="P16" s="60"/>
    </row>
    <row r="17" spans="2:16" x14ac:dyDescent="0.3">
      <c r="B17" s="37"/>
      <c r="C17" s="41"/>
      <c r="D17" s="4" t="s">
        <v>30</v>
      </c>
      <c r="E17" s="3" t="s">
        <v>14</v>
      </c>
      <c r="F17" s="3" t="s">
        <v>8</v>
      </c>
      <c r="G17" s="6" t="s">
        <v>3</v>
      </c>
      <c r="H17" s="6">
        <v>33</v>
      </c>
      <c r="I17" s="6"/>
      <c r="J17" s="17"/>
      <c r="K17" s="5"/>
      <c r="L17" s="5"/>
      <c r="M17" s="30" t="s">
        <v>29</v>
      </c>
      <c r="N17" s="32">
        <v>100</v>
      </c>
      <c r="O17" s="32"/>
      <c r="P17" s="60"/>
    </row>
    <row r="18" spans="2:16" x14ac:dyDescent="0.3">
      <c r="B18" s="37"/>
      <c r="C18" s="41"/>
      <c r="D18" s="4" t="s">
        <v>28</v>
      </c>
      <c r="E18" s="3" t="s">
        <v>12</v>
      </c>
      <c r="F18" s="3" t="s">
        <v>9</v>
      </c>
      <c r="G18" s="6" t="s">
        <v>10</v>
      </c>
      <c r="H18" s="6" t="s">
        <v>4</v>
      </c>
      <c r="I18" s="6">
        <v>50</v>
      </c>
      <c r="J18" s="8" t="s">
        <v>7</v>
      </c>
      <c r="K18" s="8"/>
      <c r="L18" s="8"/>
      <c r="M18" s="30" t="s">
        <v>13</v>
      </c>
      <c r="N18" s="30">
        <v>100</v>
      </c>
      <c r="O18" s="31"/>
      <c r="P18" s="60"/>
    </row>
    <row r="19" spans="2:16" x14ac:dyDescent="0.3">
      <c r="B19" s="37"/>
      <c r="C19" s="41"/>
      <c r="D19" s="4" t="s">
        <v>27</v>
      </c>
      <c r="E19" s="3" t="s">
        <v>12</v>
      </c>
      <c r="F19" s="3" t="s">
        <v>9</v>
      </c>
      <c r="G19" s="17"/>
      <c r="H19" s="17"/>
      <c r="I19" s="17"/>
      <c r="J19" s="8" t="s">
        <v>7</v>
      </c>
      <c r="K19" s="8"/>
      <c r="L19" s="8"/>
      <c r="M19" s="30" t="s">
        <v>13</v>
      </c>
      <c r="N19" s="32" t="s">
        <v>4</v>
      </c>
      <c r="O19" s="32">
        <v>100</v>
      </c>
      <c r="P19" s="60"/>
    </row>
    <row r="20" spans="2:16" x14ac:dyDescent="0.3">
      <c r="B20" s="37"/>
      <c r="C20" s="41"/>
      <c r="D20" s="4" t="s">
        <v>26</v>
      </c>
      <c r="E20" s="3" t="s">
        <v>12</v>
      </c>
      <c r="F20" s="3" t="s">
        <v>9</v>
      </c>
      <c r="G20" s="17" t="s">
        <v>4</v>
      </c>
      <c r="H20" s="17"/>
      <c r="I20" s="17"/>
      <c r="J20" s="8" t="s">
        <v>7</v>
      </c>
      <c r="K20" s="8"/>
      <c r="L20" s="8"/>
      <c r="M20" s="30" t="s">
        <v>13</v>
      </c>
      <c r="N20" s="32"/>
      <c r="O20" s="32">
        <v>100</v>
      </c>
      <c r="P20" s="60"/>
    </row>
    <row r="21" spans="2:16" x14ac:dyDescent="0.3">
      <c r="B21" s="37"/>
      <c r="C21" s="41"/>
      <c r="D21" s="10" t="s">
        <v>25</v>
      </c>
      <c r="E21" s="3" t="s">
        <v>12</v>
      </c>
      <c r="F21" s="3" t="s">
        <v>9</v>
      </c>
      <c r="G21" s="5"/>
      <c r="H21" s="5"/>
      <c r="I21" s="5"/>
      <c r="J21" s="17"/>
      <c r="K21" s="17"/>
      <c r="L21" s="17"/>
      <c r="M21" s="30" t="s">
        <v>13</v>
      </c>
      <c r="N21" s="32"/>
      <c r="O21" s="32">
        <v>100</v>
      </c>
      <c r="P21" s="60"/>
    </row>
    <row r="22" spans="2:16" x14ac:dyDescent="0.3">
      <c r="B22" s="37"/>
      <c r="C22" s="42"/>
      <c r="D22" s="10" t="s">
        <v>24</v>
      </c>
      <c r="E22" s="3" t="s">
        <v>12</v>
      </c>
      <c r="F22" s="3" t="s">
        <v>9</v>
      </c>
      <c r="G22" s="5"/>
      <c r="H22" s="5"/>
      <c r="I22" s="5"/>
      <c r="J22" s="17"/>
      <c r="K22" s="17"/>
      <c r="L22" s="17"/>
      <c r="M22" s="30" t="s">
        <v>13</v>
      </c>
      <c r="N22" s="32"/>
      <c r="O22" s="32">
        <v>100</v>
      </c>
      <c r="P22" s="60"/>
    </row>
    <row r="23" spans="2:16" x14ac:dyDescent="0.3">
      <c r="B23" s="37"/>
      <c r="C23" s="40" t="s">
        <v>23</v>
      </c>
      <c r="D23" s="9" t="s">
        <v>22</v>
      </c>
      <c r="E23" s="3" t="s">
        <v>12</v>
      </c>
      <c r="F23" s="3" t="s">
        <v>6</v>
      </c>
      <c r="G23" s="8" t="s">
        <v>7</v>
      </c>
      <c r="H23" s="8"/>
      <c r="I23" s="8"/>
      <c r="J23" s="6" t="s">
        <v>3</v>
      </c>
      <c r="K23" s="6">
        <v>50</v>
      </c>
      <c r="L23" s="6"/>
      <c r="M23" s="32" t="s">
        <v>3</v>
      </c>
      <c r="N23" s="32">
        <v>50</v>
      </c>
      <c r="O23" s="32"/>
      <c r="P23" s="60"/>
    </row>
    <row r="24" spans="2:16" x14ac:dyDescent="0.3">
      <c r="B24" s="37"/>
      <c r="C24" s="41"/>
      <c r="D24" s="9" t="s">
        <v>21</v>
      </c>
      <c r="E24" s="3" t="s">
        <v>12</v>
      </c>
      <c r="F24" s="3" t="s">
        <v>6</v>
      </c>
      <c r="G24" s="8"/>
      <c r="H24" s="8"/>
      <c r="I24" s="8"/>
      <c r="J24" s="8"/>
      <c r="K24" s="8"/>
      <c r="L24" s="8"/>
      <c r="M24" s="30"/>
      <c r="N24" s="30"/>
      <c r="O24" s="31"/>
      <c r="P24" s="60"/>
    </row>
    <row r="25" spans="2:16" x14ac:dyDescent="0.3">
      <c r="B25" s="37"/>
      <c r="C25" s="41"/>
      <c r="D25" s="9" t="s">
        <v>20</v>
      </c>
      <c r="E25" s="3" t="s">
        <v>12</v>
      </c>
      <c r="F25" s="3" t="s">
        <v>6</v>
      </c>
      <c r="G25" s="8"/>
      <c r="H25" s="8"/>
      <c r="I25" s="8"/>
      <c r="J25" s="8"/>
      <c r="K25" s="8"/>
      <c r="L25" s="8"/>
      <c r="M25" s="30"/>
      <c r="N25" s="30"/>
      <c r="O25" s="31"/>
      <c r="P25" s="60"/>
    </row>
    <row r="26" spans="2:16" x14ac:dyDescent="0.3">
      <c r="B26" s="37"/>
      <c r="C26" s="41"/>
      <c r="D26" s="9" t="s">
        <v>19</v>
      </c>
      <c r="E26" s="3" t="s">
        <v>12</v>
      </c>
      <c r="F26" s="3" t="s">
        <v>6</v>
      </c>
      <c r="G26" s="8"/>
      <c r="H26" s="8"/>
      <c r="I26" s="8"/>
      <c r="J26" s="8"/>
      <c r="K26" s="8"/>
      <c r="L26" s="8"/>
      <c r="M26" s="30"/>
      <c r="N26" s="30"/>
      <c r="O26" s="31"/>
      <c r="P26" s="60"/>
    </row>
    <row r="27" spans="2:16" x14ac:dyDescent="0.3">
      <c r="B27" s="37"/>
      <c r="C27" s="41"/>
      <c r="D27" s="9" t="s">
        <v>18</v>
      </c>
      <c r="E27" s="3" t="s">
        <v>12</v>
      </c>
      <c r="F27" s="3" t="s">
        <v>6</v>
      </c>
      <c r="G27" s="8"/>
      <c r="H27" s="8"/>
      <c r="I27" s="8"/>
      <c r="J27" s="6" t="s">
        <v>5</v>
      </c>
      <c r="K27" s="6">
        <v>50</v>
      </c>
      <c r="L27" s="6"/>
      <c r="M27" s="32" t="s">
        <v>3</v>
      </c>
      <c r="N27" s="32">
        <v>50</v>
      </c>
      <c r="O27" s="32"/>
      <c r="P27" s="60"/>
    </row>
    <row r="28" spans="2:16" x14ac:dyDescent="0.3">
      <c r="B28" s="37"/>
      <c r="C28" s="41"/>
      <c r="D28" s="9" t="s">
        <v>17</v>
      </c>
      <c r="E28" s="3" t="s">
        <v>12</v>
      </c>
      <c r="F28" s="3" t="s">
        <v>6</v>
      </c>
      <c r="G28" s="8"/>
      <c r="H28" s="8"/>
      <c r="I28" s="8"/>
      <c r="J28" s="8"/>
      <c r="K28" s="8"/>
      <c r="L28" s="8"/>
      <c r="M28" s="30"/>
      <c r="N28" s="30"/>
      <c r="O28" s="31"/>
      <c r="P28" s="60"/>
    </row>
    <row r="29" spans="2:16" x14ac:dyDescent="0.3">
      <c r="B29" s="37"/>
      <c r="C29" s="41"/>
      <c r="D29" s="9" t="s">
        <v>16</v>
      </c>
      <c r="E29" s="3" t="s">
        <v>12</v>
      </c>
      <c r="F29" s="3" t="s">
        <v>6</v>
      </c>
      <c r="G29" s="8"/>
      <c r="H29" s="8"/>
      <c r="I29" s="8"/>
      <c r="J29" s="8"/>
      <c r="K29" s="8"/>
      <c r="L29" s="8"/>
      <c r="M29" s="30"/>
      <c r="N29" s="30"/>
      <c r="O29" s="31"/>
      <c r="P29" s="60"/>
    </row>
    <row r="30" spans="2:16" x14ac:dyDescent="0.3">
      <c r="B30" s="38"/>
      <c r="C30" s="42"/>
      <c r="D30" s="9" t="s">
        <v>15</v>
      </c>
      <c r="E30" s="3" t="s">
        <v>12</v>
      </c>
      <c r="F30" s="3" t="s">
        <v>6</v>
      </c>
      <c r="G30" s="8"/>
      <c r="H30" s="8"/>
      <c r="I30" s="8"/>
      <c r="J30" s="8"/>
      <c r="K30" s="8"/>
      <c r="L30" s="8"/>
      <c r="M30" s="30"/>
      <c r="N30" s="30"/>
      <c r="O30" s="31"/>
      <c r="P30" s="60"/>
    </row>
    <row r="31" spans="2:16" x14ac:dyDescent="0.3">
      <c r="B31" s="16"/>
      <c r="C31" s="17"/>
      <c r="D31" s="29" t="s">
        <v>2</v>
      </c>
      <c r="E31" s="28" t="s">
        <v>0</v>
      </c>
      <c r="F31" s="27" t="s">
        <v>1</v>
      </c>
      <c r="G31" s="26">
        <f>H31*0.8+I31*0.2</f>
        <v>162.60000000000002</v>
      </c>
      <c r="H31" s="26">
        <f>SUM(H3:H30)</f>
        <v>166</v>
      </c>
      <c r="I31" s="26">
        <f>SUM(I3:I30)</f>
        <v>149</v>
      </c>
      <c r="J31" s="26">
        <f>K31*0.8+L31*0.2</f>
        <v>260</v>
      </c>
      <c r="K31" s="26">
        <f>SUM(K3:K30)</f>
        <v>200</v>
      </c>
      <c r="L31" s="26">
        <f>SUM(L3:L30)</f>
        <v>500</v>
      </c>
      <c r="M31" s="26">
        <f>N31*0.8+O31*0.2</f>
        <v>480</v>
      </c>
      <c r="N31" s="26">
        <f>SUM(N3:N30)</f>
        <v>400</v>
      </c>
      <c r="O31" s="57">
        <f>SUM(O3:O30)</f>
        <v>800</v>
      </c>
      <c r="P31" s="60"/>
    </row>
    <row r="32" spans="2:16" x14ac:dyDescent="0.3">
      <c r="G32" s="25" t="s">
        <v>0</v>
      </c>
      <c r="H32" s="25">
        <f>H31*0.8</f>
        <v>132.80000000000001</v>
      </c>
      <c r="I32" s="25">
        <f>I31*0.2</f>
        <v>29.8</v>
      </c>
      <c r="J32" s="25" t="s">
        <v>0</v>
      </c>
      <c r="K32" s="25">
        <f>K31*0.8</f>
        <v>160</v>
      </c>
      <c r="L32" s="25">
        <f>L31*0.2</f>
        <v>100</v>
      </c>
      <c r="M32" s="25" t="s">
        <v>0</v>
      </c>
      <c r="N32" s="25">
        <f>N31*0.8</f>
        <v>320</v>
      </c>
      <c r="O32" s="58">
        <f>O31*0.2</f>
        <v>160</v>
      </c>
      <c r="P32" s="60"/>
    </row>
    <row r="33" spans="7:16" x14ac:dyDescent="0.3">
      <c r="G33" s="24">
        <v>600</v>
      </c>
      <c r="H33" s="24">
        <f>G33*0.8</f>
        <v>480</v>
      </c>
      <c r="I33" s="24">
        <f>G33*0.2</f>
        <v>120</v>
      </c>
      <c r="J33" s="24">
        <v>2500</v>
      </c>
      <c r="K33" s="24">
        <f>J33*0.8</f>
        <v>2000</v>
      </c>
      <c r="L33" s="24">
        <f>J33*0.2</f>
        <v>500</v>
      </c>
      <c r="M33" s="24">
        <v>2000</v>
      </c>
      <c r="N33" s="24">
        <f>M33*0.8</f>
        <v>1600</v>
      </c>
      <c r="O33" s="59">
        <f>M33*0.2</f>
        <v>400</v>
      </c>
      <c r="P33" s="60"/>
    </row>
  </sheetData>
  <mergeCells count="12">
    <mergeCell ref="M1:O1"/>
    <mergeCell ref="D1:D2"/>
    <mergeCell ref="B1:B2"/>
    <mergeCell ref="C1:C2"/>
    <mergeCell ref="G1:I1"/>
    <mergeCell ref="F1:F2"/>
    <mergeCell ref="E1:E2"/>
    <mergeCell ref="B3:B30"/>
    <mergeCell ref="C3:C14"/>
    <mergeCell ref="J1:L1"/>
    <mergeCell ref="C15:C22"/>
    <mergeCell ref="C23:C3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ProjectManagement</vt:lpstr>
      <vt:lpstr>SoftwareDevelopment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SJCHOI</dc:creator>
  <cp:lastModifiedBy>Windows 사용자</cp:lastModifiedBy>
  <dcterms:created xsi:type="dcterms:W3CDTF">2015-07-29T05:59:40Z</dcterms:created>
  <dcterms:modified xsi:type="dcterms:W3CDTF">2017-02-09T02:36:51Z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09b55aed-fe85-4988-b636-a44c230816fb</vt:lpwstr>
  </property>
</Properties>
</file>